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2.xml" ContentType="application/vnd.openxmlformats-officedocument.drawing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5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6.xml" ContentType="application/vnd.openxmlformats-officedocument.spreadsheetml.comments+xml"/>
  <Override PartName="/xl/drawings/drawing17.xml" ContentType="application/vnd.openxmlformats-officedocument.drawing+xml"/>
  <Override PartName="/xl/comments7.xml" ContentType="application/vnd.openxmlformats-officedocument.spreadsheetml.comments+xml"/>
  <Override PartName="/xl/drawings/drawing1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elix/Downloads/"/>
    </mc:Choice>
  </mc:AlternateContent>
  <xr:revisionPtr revIDLastSave="0" documentId="8_{123FDAF9-D0F1-6141-974C-3BAA6E136A4F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DEFINITIVO" sheetId="5" r:id="rId1"/>
    <sheet name="totale" sheetId="1" state="hidden" r:id="rId2"/>
    <sheet name="classificato" sheetId="2" state="hidden" r:id="rId3"/>
    <sheet name="filtrato" sheetId="4" state="hidden" r:id="rId4"/>
    <sheet name="DIMESSI" sheetId="6" r:id="rId5"/>
    <sheet name="SOMMINISTRATI" sheetId="26" r:id="rId6"/>
    <sheet name="DISTACCHI IN USCITA 2025" sheetId="30" r:id="rId7"/>
    <sheet name="DISTACCHI IN ENTRATA 2025" sheetId="31" r:id="rId8"/>
    <sheet name="DISTACCHI IN USCITA 2024" sheetId="28" r:id="rId9"/>
    <sheet name="DISTACCHI IN ENTRATA 2024" sheetId="29" r:id="rId10"/>
    <sheet name="PRESTAZIONI OCCASIONALI" sheetId="27" r:id="rId11"/>
    <sheet name="DISTACCHI IN USCITA 2023" sheetId="24" r:id="rId12"/>
    <sheet name="DISTACCHI IN ENTRATA 2023" sheetId="25" r:id="rId13"/>
    <sheet name="DISTACCHI IN USCITA 2022" sheetId="21" r:id="rId14"/>
    <sheet name="DISTACCHI IN ENTRATA 2022" sheetId="22" r:id="rId15"/>
    <sheet name="DISTACCHI IN USCITA 2021" sheetId="20" r:id="rId16"/>
    <sheet name="DISTACCHI IN ENTRATA 2021" sheetId="19" r:id="rId17"/>
    <sheet name="DISTACCHI IN USCITA 2020" sheetId="18" r:id="rId18"/>
    <sheet name="DISTACCHI IN ENTRATA 2020" sheetId="16" r:id="rId19"/>
    <sheet name="DISTACCHI IN ENTRATA 2019" sheetId="13" r:id="rId20"/>
    <sheet name="DISTACCHI IN USCITA" sheetId="15" r:id="rId21"/>
    <sheet name="STORICO" sheetId="23" r:id="rId22"/>
  </sheets>
  <definedNames>
    <definedName name="_xlnm._FilterDatabase" localSheetId="2" hidden="1">classificato!$A$1:$N$89</definedName>
    <definedName name="_xlnm._FilterDatabase" localSheetId="0" hidden="1">DEFINITIVO!$A$3:$AV$195</definedName>
    <definedName name="_xlnm._FilterDatabase" localSheetId="4" hidden="1">DIMESSI!$A$3:$AS$387</definedName>
    <definedName name="_xlnm._FilterDatabase" localSheetId="19" hidden="1">'DISTACCHI IN ENTRATA 2019'!$A$3:$X$44</definedName>
    <definedName name="_xlnm._FilterDatabase" localSheetId="18" hidden="1">'DISTACCHI IN ENTRATA 2020'!$A$3:$Y$36</definedName>
    <definedName name="_xlnm._FilterDatabase" localSheetId="16" hidden="1">'DISTACCHI IN ENTRATA 2021'!$A$3:$Y$59</definedName>
    <definedName name="_xlnm._FilterDatabase" localSheetId="14" hidden="1">'DISTACCHI IN ENTRATA 2022'!$A$3:$Y$26</definedName>
    <definedName name="_xlnm._FilterDatabase" localSheetId="12" hidden="1">'DISTACCHI IN ENTRATA 2023'!$B$3:$X$30</definedName>
    <definedName name="_xlnm._FilterDatabase" localSheetId="9" hidden="1">'DISTACCHI IN ENTRATA 2024'!$B$3:$X$25</definedName>
    <definedName name="_xlnm._FilterDatabase" localSheetId="7" hidden="1">'DISTACCHI IN ENTRATA 2025'!$B$3:$X$32</definedName>
    <definedName name="_xlnm._FilterDatabase" localSheetId="17" hidden="1">'DISTACCHI IN USCITA 2020'!$A$3:$X$21</definedName>
    <definedName name="_xlnm._FilterDatabase" localSheetId="15" hidden="1">'DISTACCHI IN USCITA 2021'!$A$3:$X$6</definedName>
    <definedName name="_xlnm._FilterDatabase" localSheetId="13" hidden="1">'DISTACCHI IN USCITA 2022'!$A$3:$X$71</definedName>
    <definedName name="_xlnm._FilterDatabase" localSheetId="11" hidden="1">'DISTACCHI IN USCITA 2023'!$A$3:$X$71</definedName>
    <definedName name="_xlnm._FilterDatabase" localSheetId="8" hidden="1">'DISTACCHI IN USCITA 2024'!$A$3:$X$86</definedName>
    <definedName name="_xlnm._FilterDatabase" localSheetId="6" hidden="1">'DISTACCHI IN USCITA 2025'!$A$3:$X$84</definedName>
    <definedName name="_xlnm._FilterDatabase" localSheetId="3" hidden="1">filtrato!$A$1:$M$57</definedName>
    <definedName name="_xlnm._FilterDatabase" localSheetId="10" hidden="1">'PRESTAZIONI OCCASIONALI'!$A$3:$X$12</definedName>
    <definedName name="_xlnm._FilterDatabase" localSheetId="5" hidden="1">SOMMINISTRATI!$A$3:$Y$10</definedName>
    <definedName name="_xlnm._FilterDatabase" localSheetId="21" hidden="1">STORICO!$A$3:$AW$152</definedName>
    <definedName name="_xlnm.Print_Area" localSheetId="0">DEFINITIVO!$A$2:$AV$195</definedName>
    <definedName name="_xlnm.Print_Area" localSheetId="4">DIMESSI!$A$3:$AA$206</definedName>
    <definedName name="_xlnm.Print_Area" localSheetId="21">STORICO!$A$2:$N$152</definedName>
    <definedName name="OLE_LINK2" localSheetId="0">DIMESSI!$V$380</definedName>
    <definedName name="OLE_LINK5" localSheetId="0">DIMESSI!$V$370</definedName>
    <definedName name="OLE_LINK6" localSheetId="0">DEFINITIVO!$V$131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3" i="5" l="1"/>
  <c r="S93" i="5"/>
  <c r="S29" i="5"/>
  <c r="R29" i="5"/>
  <c r="AY133" i="5" l="1"/>
  <c r="R397" i="6" l="1"/>
  <c r="S397" i="6"/>
  <c r="AY397" i="6"/>
  <c r="R396" i="6" l="1"/>
  <c r="S396" i="6"/>
  <c r="AY396" i="6"/>
  <c r="R133" i="5"/>
  <c r="S133" i="5"/>
  <c r="AY28" i="5" l="1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/>
  <c r="AY195" i="5"/>
  <c r="R388" i="6"/>
  <c r="S388" i="6"/>
  <c r="AY388" i="6"/>
  <c r="R391" i="6"/>
  <c r="S391" i="6"/>
  <c r="AY391" i="6"/>
  <c r="R390" i="6"/>
  <c r="S390" i="6"/>
  <c r="AY390" i="6"/>
  <c r="R389" i="6"/>
  <c r="S389" i="6"/>
  <c r="AY389" i="6"/>
  <c r="R395" i="6"/>
  <c r="S395" i="6"/>
  <c r="AY395" i="6"/>
  <c r="R394" i="6"/>
  <c r="S394" i="6"/>
  <c r="AY394" i="6"/>
  <c r="R393" i="6"/>
  <c r="S393" i="6"/>
  <c r="AY393" i="6"/>
  <c r="R392" i="6"/>
  <c r="S392" i="6"/>
  <c r="AY392" i="6"/>
  <c r="R92" i="5" l="1"/>
  <c r="S92" i="5"/>
  <c r="R94" i="5"/>
  <c r="S94" i="5"/>
  <c r="R98" i="5"/>
  <c r="S98" i="5"/>
  <c r="R386" i="6" l="1"/>
  <c r="S386" i="6"/>
  <c r="AY386" i="6"/>
  <c r="R385" i="6"/>
  <c r="S385" i="6"/>
  <c r="AY385" i="6"/>
  <c r="R387" i="6"/>
  <c r="S387" i="6"/>
  <c r="AY387" i="6"/>
  <c r="R194" i="5"/>
  <c r="S194" i="5"/>
  <c r="R109" i="5"/>
  <c r="S109" i="5"/>
  <c r="R384" i="6"/>
  <c r="S384" i="6"/>
  <c r="AY384" i="6"/>
  <c r="R383" i="6" l="1"/>
  <c r="S383" i="6"/>
  <c r="AY383" i="6"/>
  <c r="D199" i="5" l="1"/>
  <c r="D204" i="5"/>
  <c r="D203" i="5"/>
  <c r="D202" i="5"/>
  <c r="D201" i="5"/>
  <c r="D200" i="5"/>
  <c r="D198" i="5"/>
  <c r="R81" i="5" l="1"/>
  <c r="S81" i="5"/>
  <c r="AY5" i="5" l="1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R183" i="5" l="1"/>
  <c r="S183" i="5"/>
  <c r="R180" i="5"/>
  <c r="S180" i="5"/>
  <c r="R169" i="5"/>
  <c r="S169" i="5"/>
  <c r="R152" i="5"/>
  <c r="S152" i="5"/>
  <c r="R108" i="5"/>
  <c r="S108" i="5"/>
  <c r="R59" i="5"/>
  <c r="S59" i="5"/>
  <c r="R60" i="5"/>
  <c r="S60" i="5"/>
  <c r="AY4" i="5"/>
  <c r="R4" i="5"/>
  <c r="S4" i="5"/>
  <c r="R5" i="5"/>
  <c r="S5" i="5"/>
  <c r="R6" i="5"/>
  <c r="S6" i="5"/>
  <c r="S119" i="5"/>
  <c r="R119" i="5"/>
  <c r="R143" i="5" l="1"/>
  <c r="S143" i="5"/>
  <c r="G4" i="23" l="1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2" i="23"/>
  <c r="G264" i="23"/>
  <c r="G265" i="23"/>
  <c r="G267" i="23"/>
  <c r="G268" i="23"/>
  <c r="G269" i="23"/>
  <c r="G271" i="23"/>
  <c r="G272" i="23"/>
  <c r="G273" i="23"/>
  <c r="G274" i="23"/>
  <c r="G276" i="23"/>
  <c r="G277" i="23"/>
  <c r="G278" i="23"/>
  <c r="G279" i="23"/>
  <c r="G282" i="23"/>
  <c r="G283" i="23"/>
  <c r="G284" i="23"/>
  <c r="G286" i="23"/>
  <c r="G287" i="23"/>
  <c r="G288" i="23"/>
  <c r="G289" i="23"/>
  <c r="G291" i="23"/>
  <c r="G292" i="23"/>
  <c r="G293" i="23"/>
  <c r="G294" i="23"/>
  <c r="G295" i="23"/>
  <c r="G296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7" i="23"/>
  <c r="G348" i="23"/>
  <c r="G349" i="23"/>
  <c r="G350" i="23"/>
  <c r="G351" i="23"/>
  <c r="G352" i="23"/>
  <c r="G353" i="23"/>
  <c r="G346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AZ518" i="23"/>
  <c r="T395" i="23"/>
  <c r="S395" i="23"/>
  <c r="AZ517" i="23"/>
  <c r="T394" i="23"/>
  <c r="S394" i="23"/>
  <c r="AZ516" i="23"/>
  <c r="T393" i="23"/>
  <c r="S393" i="23"/>
  <c r="AZ515" i="23"/>
  <c r="T392" i="23"/>
  <c r="S392" i="23"/>
  <c r="AZ514" i="23"/>
  <c r="T391" i="23"/>
  <c r="S391" i="23"/>
  <c r="T390" i="23"/>
  <c r="S390" i="23"/>
  <c r="AZ512" i="23"/>
  <c r="T389" i="23"/>
  <c r="S389" i="23"/>
  <c r="AZ511" i="23"/>
  <c r="T388" i="23"/>
  <c r="S388" i="23"/>
  <c r="AZ510" i="23"/>
  <c r="T387" i="23"/>
  <c r="S387" i="23"/>
  <c r="AZ509" i="23"/>
  <c r="T386" i="23"/>
  <c r="S386" i="23"/>
  <c r="AZ508" i="23"/>
  <c r="T385" i="23"/>
  <c r="S385" i="23"/>
  <c r="AZ507" i="23"/>
  <c r="T384" i="23"/>
  <c r="S384" i="23"/>
  <c r="AZ506" i="23"/>
  <c r="T383" i="23"/>
  <c r="S383" i="23"/>
  <c r="AZ505" i="23"/>
  <c r="T382" i="23"/>
  <c r="S382" i="23"/>
  <c r="AZ504" i="23"/>
  <c r="T381" i="23"/>
  <c r="S381" i="23"/>
  <c r="AZ503" i="23"/>
  <c r="T380" i="23"/>
  <c r="S380" i="23"/>
  <c r="AZ502" i="23"/>
  <c r="T379" i="23"/>
  <c r="S379" i="23"/>
  <c r="AZ501" i="23"/>
  <c r="T378" i="23"/>
  <c r="S378" i="23"/>
  <c r="AZ500" i="23"/>
  <c r="T377" i="23"/>
  <c r="S377" i="23"/>
  <c r="AZ499" i="23"/>
  <c r="T376" i="23"/>
  <c r="S376" i="23"/>
  <c r="AZ498" i="23"/>
  <c r="T375" i="23"/>
  <c r="S375" i="23"/>
  <c r="AZ497" i="23"/>
  <c r="T374" i="23"/>
  <c r="S374" i="23"/>
  <c r="AZ496" i="23"/>
  <c r="T373" i="23"/>
  <c r="S373" i="23"/>
  <c r="AZ495" i="23"/>
  <c r="T372" i="23"/>
  <c r="S372" i="23"/>
  <c r="AZ494" i="23"/>
  <c r="T371" i="23"/>
  <c r="S371" i="23"/>
  <c r="AZ493" i="23"/>
  <c r="T370" i="23"/>
  <c r="S370" i="23"/>
  <c r="AZ492" i="23"/>
  <c r="T369" i="23"/>
  <c r="S369" i="23"/>
  <c r="AZ491" i="23"/>
  <c r="T368" i="23"/>
  <c r="S368" i="23"/>
  <c r="AZ490" i="23"/>
  <c r="T367" i="23"/>
  <c r="S367" i="23"/>
  <c r="AZ489" i="23"/>
  <c r="T366" i="23"/>
  <c r="S366" i="23"/>
  <c r="AZ488" i="23"/>
  <c r="T365" i="23"/>
  <c r="S365" i="23"/>
  <c r="AZ487" i="23"/>
  <c r="T364" i="23"/>
  <c r="S364" i="23"/>
  <c r="AZ486" i="23"/>
  <c r="T363" i="23"/>
  <c r="S363" i="23"/>
  <c r="AZ485" i="23"/>
  <c r="T362" i="23"/>
  <c r="S362" i="23"/>
  <c r="AZ484" i="23"/>
  <c r="T361" i="23"/>
  <c r="S361" i="23"/>
  <c r="AZ483" i="23"/>
  <c r="T360" i="23"/>
  <c r="S360" i="23"/>
  <c r="AZ482" i="23"/>
  <c r="T359" i="23"/>
  <c r="S359" i="23"/>
  <c r="AZ481" i="23"/>
  <c r="T358" i="23"/>
  <c r="S358" i="23"/>
  <c r="AZ480" i="23"/>
  <c r="T357" i="23"/>
  <c r="S357" i="23"/>
  <c r="AZ479" i="23"/>
  <c r="T356" i="23"/>
  <c r="S356" i="23"/>
  <c r="AZ478" i="23"/>
  <c r="T355" i="23"/>
  <c r="S355" i="23"/>
  <c r="AZ477" i="23"/>
  <c r="T354" i="23"/>
  <c r="S354" i="23"/>
  <c r="AZ476" i="23"/>
  <c r="T346" i="23"/>
  <c r="S346" i="23"/>
  <c r="AZ475" i="23"/>
  <c r="T353" i="23"/>
  <c r="S353" i="23"/>
  <c r="AZ474" i="23"/>
  <c r="T352" i="23"/>
  <c r="S352" i="23"/>
  <c r="AZ473" i="23"/>
  <c r="T351" i="23"/>
  <c r="S351" i="23"/>
  <c r="AZ472" i="23"/>
  <c r="T350" i="23"/>
  <c r="S350" i="23"/>
  <c r="AZ471" i="23"/>
  <c r="T349" i="23"/>
  <c r="S349" i="23"/>
  <c r="AZ470" i="23"/>
  <c r="T348" i="23"/>
  <c r="S348" i="23"/>
  <c r="AZ469" i="23"/>
  <c r="T347" i="23"/>
  <c r="S347" i="23"/>
  <c r="AZ468" i="23"/>
  <c r="T345" i="23"/>
  <c r="S345" i="23"/>
  <c r="T344" i="23"/>
  <c r="S344" i="23"/>
  <c r="AZ466" i="23"/>
  <c r="T343" i="23"/>
  <c r="S343" i="23"/>
  <c r="AZ465" i="23"/>
  <c r="T342" i="23"/>
  <c r="S342" i="23"/>
  <c r="AZ464" i="23"/>
  <c r="T341" i="23"/>
  <c r="S341" i="23"/>
  <c r="AZ463" i="23"/>
  <c r="T340" i="23"/>
  <c r="S340" i="23"/>
  <c r="AZ462" i="23"/>
  <c r="T339" i="23"/>
  <c r="S339" i="23"/>
  <c r="AZ461" i="23"/>
  <c r="T338" i="23"/>
  <c r="S338" i="23"/>
  <c r="AZ453" i="23"/>
  <c r="T330" i="23"/>
  <c r="S330" i="23"/>
  <c r="AZ452" i="23"/>
  <c r="T329" i="23"/>
  <c r="S329" i="23"/>
  <c r="AZ451" i="23"/>
  <c r="T328" i="23"/>
  <c r="S328" i="23"/>
  <c r="AZ450" i="23"/>
  <c r="T327" i="23"/>
  <c r="S327" i="23"/>
  <c r="AZ449" i="23"/>
  <c r="T326" i="23"/>
  <c r="S326" i="23"/>
  <c r="AZ448" i="23"/>
  <c r="T325" i="23"/>
  <c r="S325" i="23"/>
  <c r="T324" i="23"/>
  <c r="S324" i="23"/>
  <c r="T323" i="23"/>
  <c r="S323" i="23"/>
  <c r="AZ445" i="23"/>
  <c r="T322" i="23"/>
  <c r="S322" i="23"/>
  <c r="AZ444" i="23"/>
  <c r="T321" i="23"/>
  <c r="S321" i="23"/>
  <c r="T320" i="23"/>
  <c r="S320" i="23"/>
  <c r="T319" i="23"/>
  <c r="S319" i="23"/>
  <c r="T318" i="23"/>
  <c r="S318" i="23"/>
  <c r="T317" i="23"/>
  <c r="S317" i="23"/>
  <c r="T316" i="23"/>
  <c r="S316" i="23"/>
  <c r="T315" i="23"/>
  <c r="S315" i="23"/>
  <c r="T314" i="23"/>
  <c r="S314" i="23"/>
  <c r="T313" i="23"/>
  <c r="S313" i="23"/>
  <c r="T312" i="23"/>
  <c r="S312" i="23"/>
  <c r="T311" i="23"/>
  <c r="S311" i="23"/>
  <c r="T310" i="23"/>
  <c r="S310" i="23"/>
  <c r="T309" i="23"/>
  <c r="S309" i="23"/>
  <c r="T308" i="23"/>
  <c r="S308" i="23"/>
  <c r="T307" i="23"/>
  <c r="S307" i="23"/>
  <c r="T306" i="23"/>
  <c r="S306" i="23"/>
  <c r="T305" i="23"/>
  <c r="S305" i="23"/>
  <c r="T304" i="23"/>
  <c r="S304" i="23"/>
  <c r="T303" i="23"/>
  <c r="S303" i="23"/>
  <c r="T302" i="23"/>
  <c r="S302" i="23"/>
  <c r="T301" i="23"/>
  <c r="S301" i="23"/>
  <c r="T296" i="23"/>
  <c r="S296" i="23"/>
  <c r="T295" i="23"/>
  <c r="S295" i="23"/>
  <c r="T294" i="23"/>
  <c r="S294" i="23"/>
  <c r="T293" i="23"/>
  <c r="S293" i="23"/>
  <c r="T292" i="23"/>
  <c r="S292" i="23"/>
  <c r="T291" i="23"/>
  <c r="S291" i="23"/>
  <c r="T289" i="23"/>
  <c r="S289" i="23"/>
  <c r="T288" i="23"/>
  <c r="S288" i="23"/>
  <c r="T287" i="23"/>
  <c r="S287" i="23"/>
  <c r="T286" i="23"/>
  <c r="S286" i="23"/>
  <c r="T284" i="23"/>
  <c r="S284" i="23"/>
  <c r="T283" i="23"/>
  <c r="S283" i="23"/>
  <c r="T282" i="23"/>
  <c r="S282" i="23"/>
  <c r="T279" i="23"/>
  <c r="S279" i="23"/>
  <c r="T278" i="23"/>
  <c r="S278" i="23"/>
  <c r="T277" i="23"/>
  <c r="S277" i="23"/>
  <c r="T276" i="23"/>
  <c r="S276" i="23"/>
  <c r="T274" i="23"/>
  <c r="S274" i="23"/>
  <c r="T273" i="23"/>
  <c r="S273" i="23"/>
  <c r="T272" i="23"/>
  <c r="S272" i="23"/>
  <c r="T271" i="23"/>
  <c r="S271" i="23"/>
  <c r="T269" i="23"/>
  <c r="S269" i="23"/>
  <c r="T268" i="23"/>
  <c r="S268" i="23"/>
  <c r="T267" i="23"/>
  <c r="S267" i="23"/>
  <c r="T265" i="23"/>
  <c r="S265" i="23"/>
  <c r="T264" i="23"/>
  <c r="S264" i="23"/>
  <c r="T262" i="23"/>
  <c r="S262" i="23"/>
  <c r="T260" i="23"/>
  <c r="S260" i="23"/>
  <c r="T259" i="23"/>
  <c r="S259" i="23"/>
  <c r="T258" i="23"/>
  <c r="S258" i="23"/>
  <c r="T257" i="23"/>
  <c r="S257" i="23"/>
  <c r="T256" i="23"/>
  <c r="S256" i="23"/>
  <c r="T255" i="23"/>
  <c r="S255" i="23"/>
  <c r="T254" i="23"/>
  <c r="S254" i="23"/>
  <c r="T253" i="23"/>
  <c r="S253" i="23"/>
  <c r="T252" i="23"/>
  <c r="S252" i="23"/>
  <c r="T251" i="23"/>
  <c r="S251" i="23"/>
  <c r="T250" i="23"/>
  <c r="S250" i="23"/>
  <c r="T249" i="23"/>
  <c r="S249" i="23"/>
  <c r="T248" i="23"/>
  <c r="S248" i="23"/>
  <c r="T247" i="23"/>
  <c r="S247" i="23"/>
  <c r="T246" i="23"/>
  <c r="S246" i="23"/>
  <c r="T245" i="23"/>
  <c r="S245" i="23"/>
  <c r="T244" i="23"/>
  <c r="S244" i="23"/>
  <c r="T243" i="23"/>
  <c r="S243" i="23"/>
  <c r="T242" i="23"/>
  <c r="S242" i="23"/>
  <c r="T241" i="23"/>
  <c r="S241" i="23"/>
  <c r="T240" i="23"/>
  <c r="S240" i="23"/>
  <c r="T239" i="23"/>
  <c r="S239" i="23"/>
  <c r="T238" i="23"/>
  <c r="S238" i="23"/>
  <c r="T237" i="23"/>
  <c r="S237" i="23"/>
  <c r="T236" i="23"/>
  <c r="S236" i="23"/>
  <c r="T235" i="23"/>
  <c r="S235" i="23"/>
  <c r="T234" i="23"/>
  <c r="S234" i="23"/>
  <c r="T233" i="23"/>
  <c r="S233" i="23"/>
  <c r="T232" i="23"/>
  <c r="S232" i="23"/>
  <c r="T231" i="23"/>
  <c r="S231" i="23"/>
  <c r="T230" i="23"/>
  <c r="S230" i="23"/>
  <c r="T229" i="23"/>
  <c r="S229" i="23"/>
  <c r="T228" i="23"/>
  <c r="S228" i="23"/>
  <c r="T227" i="23"/>
  <c r="S227" i="23"/>
  <c r="T226" i="23"/>
  <c r="S226" i="23"/>
  <c r="T225" i="23"/>
  <c r="S225" i="23"/>
  <c r="T224" i="23"/>
  <c r="S224" i="23"/>
  <c r="T223" i="23"/>
  <c r="S223" i="23"/>
  <c r="T222" i="23"/>
  <c r="S222" i="23"/>
  <c r="T221" i="23"/>
  <c r="S221" i="23"/>
  <c r="T220" i="23"/>
  <c r="S220" i="23"/>
  <c r="T219" i="23"/>
  <c r="S219" i="23"/>
  <c r="T218" i="23"/>
  <c r="S218" i="23"/>
  <c r="T217" i="23"/>
  <c r="S217" i="23"/>
  <c r="T216" i="23"/>
  <c r="S216" i="23"/>
  <c r="T215" i="23"/>
  <c r="S215" i="23"/>
  <c r="T214" i="23"/>
  <c r="S214" i="23"/>
  <c r="T213" i="23"/>
  <c r="S213" i="23"/>
  <c r="T212" i="23"/>
  <c r="S212" i="23"/>
  <c r="T211" i="23"/>
  <c r="S211" i="23"/>
  <c r="T210" i="23"/>
  <c r="S210" i="23"/>
  <c r="T209" i="23"/>
  <c r="S209" i="23"/>
  <c r="T208" i="23"/>
  <c r="S208" i="23"/>
  <c r="T207" i="23"/>
  <c r="S207" i="23"/>
  <c r="T206" i="23"/>
  <c r="S206" i="23"/>
  <c r="T205" i="23"/>
  <c r="S205" i="23"/>
  <c r="T204" i="23"/>
  <c r="S204" i="23"/>
  <c r="T203" i="23"/>
  <c r="S203" i="23"/>
  <c r="T202" i="23"/>
  <c r="S202" i="23"/>
  <c r="T201" i="23"/>
  <c r="S201" i="23"/>
  <c r="T200" i="23"/>
  <c r="S200" i="23"/>
  <c r="T199" i="23"/>
  <c r="S199" i="23"/>
  <c r="T198" i="23"/>
  <c r="S198" i="23"/>
  <c r="T197" i="23"/>
  <c r="S197" i="23"/>
  <c r="T196" i="23"/>
  <c r="S196" i="23"/>
  <c r="T195" i="23"/>
  <c r="S195" i="23"/>
  <c r="T194" i="23"/>
  <c r="S194" i="23"/>
  <c r="T193" i="23"/>
  <c r="S193" i="23"/>
  <c r="T192" i="23"/>
  <c r="S192" i="23"/>
  <c r="T191" i="23"/>
  <c r="S191" i="23"/>
  <c r="T190" i="23"/>
  <c r="S190" i="23"/>
  <c r="T189" i="23"/>
  <c r="S189" i="23"/>
  <c r="T188" i="23"/>
  <c r="S188" i="23"/>
  <c r="T187" i="23"/>
  <c r="S187" i="23"/>
  <c r="T186" i="23"/>
  <c r="S186" i="23"/>
  <c r="T185" i="23"/>
  <c r="S185" i="23"/>
  <c r="T184" i="23"/>
  <c r="S184" i="23"/>
  <c r="T183" i="23"/>
  <c r="S183" i="23"/>
  <c r="T182" i="23"/>
  <c r="S182" i="23"/>
  <c r="T181" i="23"/>
  <c r="S181" i="23"/>
  <c r="T180" i="23"/>
  <c r="S180" i="23"/>
  <c r="T179" i="23"/>
  <c r="S179" i="23"/>
  <c r="T178" i="23"/>
  <c r="S178" i="23"/>
  <c r="T177" i="23"/>
  <c r="S177" i="23"/>
  <c r="T176" i="23"/>
  <c r="S176" i="23"/>
  <c r="T175" i="23"/>
  <c r="S175" i="23"/>
  <c r="T174" i="23"/>
  <c r="S174" i="23"/>
  <c r="T173" i="23"/>
  <c r="S173" i="23"/>
  <c r="T172" i="23"/>
  <c r="S172" i="23"/>
  <c r="T171" i="23"/>
  <c r="S171" i="23"/>
  <c r="T170" i="23"/>
  <c r="S170" i="23"/>
  <c r="T169" i="23"/>
  <c r="S169" i="23"/>
  <c r="T168" i="23"/>
  <c r="S168" i="23"/>
  <c r="T167" i="23"/>
  <c r="S167" i="23"/>
  <c r="T166" i="23"/>
  <c r="S166" i="23"/>
  <c r="T165" i="23"/>
  <c r="S165" i="23"/>
  <c r="T164" i="23"/>
  <c r="S164" i="23"/>
  <c r="T163" i="23"/>
  <c r="S163" i="23"/>
  <c r="T162" i="23"/>
  <c r="S162" i="23"/>
  <c r="T161" i="23"/>
  <c r="S161" i="23"/>
  <c r="T160" i="23"/>
  <c r="S160" i="23"/>
  <c r="T159" i="23"/>
  <c r="S159" i="23"/>
  <c r="T158" i="23"/>
  <c r="S158" i="23"/>
  <c r="T157" i="23"/>
  <c r="S157" i="23"/>
  <c r="T156" i="23"/>
  <c r="S156" i="23"/>
  <c r="T155" i="23"/>
  <c r="S155" i="23"/>
  <c r="T154" i="23"/>
  <c r="S154" i="23"/>
  <c r="T153" i="23"/>
  <c r="S153" i="23"/>
  <c r="T152" i="23"/>
  <c r="S152" i="23"/>
  <c r="T151" i="23"/>
  <c r="S151" i="23"/>
  <c r="T150" i="23"/>
  <c r="S150" i="23"/>
  <c r="T149" i="23"/>
  <c r="S149" i="23"/>
  <c r="T148" i="23"/>
  <c r="S148" i="23"/>
  <c r="T147" i="23"/>
  <c r="S147" i="23"/>
  <c r="T146" i="23"/>
  <c r="S146" i="23"/>
  <c r="T145" i="23"/>
  <c r="S145" i="23"/>
  <c r="T144" i="23"/>
  <c r="S144" i="23"/>
  <c r="T143" i="23"/>
  <c r="S143" i="23"/>
  <c r="T142" i="23"/>
  <c r="S142" i="23"/>
  <c r="T141" i="23"/>
  <c r="S141" i="23"/>
  <c r="T140" i="23"/>
  <c r="S140" i="23"/>
  <c r="T139" i="23"/>
  <c r="S139" i="23"/>
  <c r="T138" i="23"/>
  <c r="S138" i="23"/>
  <c r="T137" i="23"/>
  <c r="S137" i="23"/>
  <c r="T136" i="23"/>
  <c r="S136" i="23"/>
  <c r="T135" i="23"/>
  <c r="S135" i="23"/>
  <c r="T134" i="23"/>
  <c r="S134" i="23"/>
  <c r="T133" i="23"/>
  <c r="S133" i="23"/>
  <c r="T132" i="23"/>
  <c r="S132" i="23"/>
  <c r="T131" i="23"/>
  <c r="S131" i="23"/>
  <c r="T130" i="23"/>
  <c r="S130" i="23"/>
  <c r="T129" i="23"/>
  <c r="S129" i="23"/>
  <c r="T128" i="23"/>
  <c r="S128" i="23"/>
  <c r="T127" i="23"/>
  <c r="S127" i="23"/>
  <c r="T126" i="23"/>
  <c r="S126" i="23"/>
  <c r="T125" i="23"/>
  <c r="S125" i="23"/>
  <c r="T124" i="23"/>
  <c r="S124" i="23"/>
  <c r="T123" i="23"/>
  <c r="S123" i="23"/>
  <c r="T122" i="23"/>
  <c r="S122" i="23"/>
  <c r="T121" i="23"/>
  <c r="S121" i="23"/>
  <c r="T120" i="23"/>
  <c r="S120" i="23"/>
  <c r="T119" i="23"/>
  <c r="S119" i="23"/>
  <c r="T118" i="23"/>
  <c r="S118" i="23"/>
  <c r="T117" i="23"/>
  <c r="S117" i="23"/>
  <c r="T116" i="23"/>
  <c r="S116" i="23"/>
  <c r="T115" i="23"/>
  <c r="S115" i="23"/>
  <c r="T114" i="23"/>
  <c r="S114" i="23"/>
  <c r="T113" i="23"/>
  <c r="S113" i="23"/>
  <c r="T112" i="23"/>
  <c r="S112" i="23"/>
  <c r="T111" i="23"/>
  <c r="S111" i="23"/>
  <c r="T110" i="23"/>
  <c r="S110" i="23"/>
  <c r="T109" i="23"/>
  <c r="S109" i="23"/>
  <c r="T108" i="23"/>
  <c r="S108" i="23"/>
  <c r="T107" i="23"/>
  <c r="S107" i="23"/>
  <c r="T106" i="23"/>
  <c r="S106" i="23"/>
  <c r="T105" i="23"/>
  <c r="S105" i="23"/>
  <c r="T104" i="23"/>
  <c r="S104" i="23"/>
  <c r="T103" i="23"/>
  <c r="S103" i="23"/>
  <c r="T102" i="23"/>
  <c r="S102" i="23"/>
  <c r="T101" i="23"/>
  <c r="S101" i="23"/>
  <c r="T100" i="23"/>
  <c r="S100" i="23"/>
  <c r="T99" i="23"/>
  <c r="S99" i="23"/>
  <c r="T98" i="23"/>
  <c r="S98" i="23"/>
  <c r="T97" i="23"/>
  <c r="S97" i="23"/>
  <c r="T96" i="23"/>
  <c r="S96" i="23"/>
  <c r="T95" i="23"/>
  <c r="S95" i="23"/>
  <c r="T94" i="23"/>
  <c r="S94" i="23"/>
  <c r="T93" i="23"/>
  <c r="S93" i="23"/>
  <c r="T92" i="23"/>
  <c r="S92" i="23"/>
  <c r="T91" i="23"/>
  <c r="S91" i="23"/>
  <c r="T90" i="23"/>
  <c r="S90" i="23"/>
  <c r="T89" i="23"/>
  <c r="S89" i="23"/>
  <c r="T88" i="23"/>
  <c r="S88" i="23"/>
  <c r="T87" i="23"/>
  <c r="S87" i="23"/>
  <c r="T86" i="23"/>
  <c r="S86" i="23"/>
  <c r="T85" i="23"/>
  <c r="S85" i="23"/>
  <c r="T84" i="23"/>
  <c r="S84" i="23"/>
  <c r="T83" i="23"/>
  <c r="S83" i="23"/>
  <c r="T82" i="23"/>
  <c r="S82" i="23"/>
  <c r="T81" i="23"/>
  <c r="S81" i="23"/>
  <c r="T80" i="23"/>
  <c r="S80" i="23"/>
  <c r="T79" i="23"/>
  <c r="S79" i="23"/>
  <c r="T78" i="23"/>
  <c r="S78" i="23"/>
  <c r="T77" i="23"/>
  <c r="S77" i="23"/>
  <c r="T76" i="23"/>
  <c r="S76" i="23"/>
  <c r="T75" i="23"/>
  <c r="S75" i="23"/>
  <c r="T74" i="23"/>
  <c r="S74" i="23"/>
  <c r="T73" i="23"/>
  <c r="S73" i="23"/>
  <c r="T72" i="23"/>
  <c r="S72" i="23"/>
  <c r="T71" i="23"/>
  <c r="S71" i="23"/>
  <c r="T70" i="23"/>
  <c r="S70" i="23"/>
  <c r="T69" i="23"/>
  <c r="S69" i="23"/>
  <c r="T68" i="23"/>
  <c r="S68" i="23"/>
  <c r="T67" i="23"/>
  <c r="S67" i="23"/>
  <c r="T66" i="23"/>
  <c r="S66" i="23"/>
  <c r="T65" i="23"/>
  <c r="S65" i="23"/>
  <c r="T64" i="23"/>
  <c r="S64" i="23"/>
  <c r="T63" i="23"/>
  <c r="S63" i="23"/>
  <c r="T62" i="23"/>
  <c r="S62" i="23"/>
  <c r="T61" i="23"/>
  <c r="S61" i="23"/>
  <c r="T60" i="23"/>
  <c r="S60" i="23"/>
  <c r="T59" i="23"/>
  <c r="S59" i="23"/>
  <c r="T58" i="23"/>
  <c r="S58" i="23"/>
  <c r="T57" i="23"/>
  <c r="S57" i="23"/>
  <c r="T56" i="23"/>
  <c r="S56" i="23"/>
  <c r="T55" i="23"/>
  <c r="S55" i="23"/>
  <c r="T54" i="23"/>
  <c r="S54" i="23"/>
  <c r="T53" i="23"/>
  <c r="S53" i="23"/>
  <c r="T52" i="23"/>
  <c r="S52" i="23"/>
  <c r="T51" i="23"/>
  <c r="S51" i="23"/>
  <c r="T50" i="23"/>
  <c r="S50" i="23"/>
  <c r="T49" i="23"/>
  <c r="S49" i="23"/>
  <c r="T48" i="23"/>
  <c r="S48" i="23"/>
  <c r="T47" i="23"/>
  <c r="S47" i="23"/>
  <c r="T46" i="23"/>
  <c r="S46" i="23"/>
  <c r="T45" i="23"/>
  <c r="S45" i="23"/>
  <c r="T44" i="23"/>
  <c r="S44" i="23"/>
  <c r="T43" i="23"/>
  <c r="S43" i="23"/>
  <c r="T42" i="23"/>
  <c r="S42" i="23"/>
  <c r="T41" i="23"/>
  <c r="S41" i="23"/>
  <c r="T40" i="23"/>
  <c r="S40" i="23"/>
  <c r="T39" i="23"/>
  <c r="S39" i="23"/>
  <c r="T38" i="23"/>
  <c r="S38" i="23"/>
  <c r="T37" i="23"/>
  <c r="S37" i="23"/>
  <c r="T36" i="23"/>
  <c r="S36" i="23"/>
  <c r="T35" i="23"/>
  <c r="S35" i="23"/>
  <c r="T34" i="23"/>
  <c r="S34" i="23"/>
  <c r="T33" i="23"/>
  <c r="S33" i="23"/>
  <c r="T32" i="23"/>
  <c r="S32" i="23"/>
  <c r="T31" i="23"/>
  <c r="S31" i="23"/>
  <c r="T30" i="23"/>
  <c r="S30" i="23"/>
  <c r="T29" i="23"/>
  <c r="S29" i="23"/>
  <c r="T28" i="23"/>
  <c r="S28" i="23"/>
  <c r="T27" i="23"/>
  <c r="S27" i="23"/>
  <c r="T26" i="23"/>
  <c r="S26" i="23"/>
  <c r="T25" i="23"/>
  <c r="S25" i="23"/>
  <c r="T24" i="23"/>
  <c r="S24" i="23"/>
  <c r="T23" i="23"/>
  <c r="S23" i="23"/>
  <c r="T22" i="23"/>
  <c r="S22" i="23"/>
  <c r="T21" i="23"/>
  <c r="S21" i="23"/>
  <c r="T20" i="23"/>
  <c r="S20" i="23"/>
  <c r="T19" i="23"/>
  <c r="S19" i="23"/>
  <c r="T18" i="23"/>
  <c r="S18" i="23"/>
  <c r="T17" i="23"/>
  <c r="S17" i="23"/>
  <c r="T16" i="23"/>
  <c r="S16" i="23"/>
  <c r="T15" i="23"/>
  <c r="S15" i="23"/>
  <c r="T14" i="23"/>
  <c r="S14" i="23"/>
  <c r="T13" i="23"/>
  <c r="S13" i="23"/>
  <c r="T12" i="23"/>
  <c r="S12" i="23"/>
  <c r="T11" i="23"/>
  <c r="S11" i="23"/>
  <c r="T10" i="23"/>
  <c r="S10" i="23"/>
  <c r="T9" i="23"/>
  <c r="S9" i="23"/>
  <c r="T8" i="23"/>
  <c r="S8" i="23"/>
  <c r="T7" i="23"/>
  <c r="S7" i="23"/>
  <c r="T6" i="23"/>
  <c r="S6" i="23"/>
  <c r="T5" i="23"/>
  <c r="S5" i="23"/>
  <c r="T4" i="23"/>
  <c r="S4" i="23"/>
  <c r="R382" i="6" l="1"/>
  <c r="S382" i="6"/>
  <c r="AY382" i="6"/>
  <c r="R52" i="5" l="1"/>
  <c r="S52" i="5"/>
  <c r="R381" i="6"/>
  <c r="S381" i="6"/>
  <c r="AY381" i="6"/>
  <c r="R380" i="6"/>
  <c r="S380" i="6"/>
  <c r="AY380" i="6"/>
  <c r="R379" i="6"/>
  <c r="S379" i="6"/>
  <c r="AY379" i="6"/>
  <c r="R378" i="6"/>
  <c r="S378" i="6"/>
  <c r="AY378" i="6"/>
  <c r="S68" i="5"/>
  <c r="R68" i="5"/>
  <c r="S75" i="5"/>
  <c r="R75" i="5"/>
  <c r="R147" i="5"/>
  <c r="S147" i="5"/>
  <c r="R377" i="6"/>
  <c r="S377" i="6"/>
  <c r="R376" i="6"/>
  <c r="S376" i="6"/>
  <c r="AY376" i="6"/>
  <c r="R371" i="6"/>
  <c r="S371" i="6"/>
  <c r="AY371" i="6"/>
  <c r="R375" i="6"/>
  <c r="S375" i="6"/>
  <c r="AY375" i="6"/>
  <c r="R374" i="6"/>
  <c r="S374" i="6"/>
  <c r="AY374" i="6"/>
  <c r="R373" i="6"/>
  <c r="S373" i="6"/>
  <c r="AY373" i="6"/>
  <c r="R372" i="6"/>
  <c r="S372" i="6"/>
  <c r="AY372" i="6"/>
  <c r="AY196" i="5"/>
  <c r="AY197" i="5"/>
  <c r="AY198" i="5"/>
  <c r="AY199" i="5"/>
  <c r="AY200" i="5"/>
  <c r="AY201" i="5"/>
  <c r="AY202" i="5"/>
  <c r="AY203" i="5"/>
  <c r="AY204" i="5"/>
  <c r="AY205" i="5"/>
  <c r="AY206" i="5"/>
  <c r="AY207" i="5"/>
  <c r="AY208" i="5"/>
  <c r="AY209" i="5"/>
  <c r="R148" i="5"/>
  <c r="S148" i="5"/>
  <c r="R16" i="5"/>
  <c r="S16" i="5"/>
  <c r="R370" i="6"/>
  <c r="S370" i="6"/>
  <c r="AY370" i="6"/>
  <c r="R369" i="6"/>
  <c r="S369" i="6"/>
  <c r="AY369" i="6"/>
  <c r="R368" i="6"/>
  <c r="S368" i="6"/>
  <c r="AY368" i="6"/>
  <c r="R188" i="5"/>
  <c r="S188" i="5"/>
  <c r="R367" i="6"/>
  <c r="S367" i="6"/>
  <c r="AY367" i="6"/>
  <c r="R366" i="6"/>
  <c r="S366" i="6"/>
  <c r="AY366" i="6"/>
  <c r="R364" i="6"/>
  <c r="S364" i="6"/>
  <c r="AY364" i="6"/>
  <c r="R365" i="6"/>
  <c r="S365" i="6"/>
  <c r="AY365" i="6"/>
  <c r="R62" i="5"/>
  <c r="S62" i="5"/>
  <c r="R363" i="6"/>
  <c r="S363" i="6"/>
  <c r="AY363" i="6"/>
  <c r="R362" i="6"/>
  <c r="S362" i="6"/>
  <c r="AY362" i="6"/>
  <c r="R361" i="6"/>
  <c r="S361" i="6"/>
  <c r="AY361" i="6"/>
  <c r="D205" i="5"/>
  <c r="R355" i="6"/>
  <c r="S355" i="6"/>
  <c r="AY355" i="6"/>
  <c r="R360" i="6"/>
  <c r="S360" i="6"/>
  <c r="AY360" i="6"/>
  <c r="R9" i="5"/>
  <c r="S9" i="5"/>
  <c r="R359" i="6"/>
  <c r="S359" i="6"/>
  <c r="AY359" i="6"/>
  <c r="R358" i="6"/>
  <c r="S358" i="6"/>
  <c r="AY358" i="6"/>
  <c r="R357" i="6"/>
  <c r="S357" i="6"/>
  <c r="AY357" i="6"/>
  <c r="R356" i="6"/>
  <c r="S356" i="6"/>
  <c r="AY356" i="6"/>
  <c r="R187" i="5"/>
  <c r="S187" i="5"/>
  <c r="R354" i="6"/>
  <c r="S354" i="6"/>
  <c r="AY354" i="6"/>
  <c r="R353" i="6"/>
  <c r="S353" i="6"/>
  <c r="AY353" i="6"/>
  <c r="R351" i="6"/>
  <c r="S351" i="6"/>
  <c r="AY351" i="6"/>
  <c r="R352" i="6"/>
  <c r="S352" i="6"/>
  <c r="AY352" i="6"/>
  <c r="R350" i="6"/>
  <c r="S350" i="6"/>
  <c r="AY350" i="6"/>
  <c r="R39" i="5"/>
  <c r="S39" i="5"/>
  <c r="R164" i="5"/>
  <c r="S164" i="5"/>
  <c r="S130" i="5"/>
  <c r="S7" i="5"/>
  <c r="S8" i="5"/>
  <c r="S11" i="5"/>
  <c r="S12" i="5"/>
  <c r="S13" i="5"/>
  <c r="S14" i="5"/>
  <c r="S15" i="5"/>
  <c r="S17" i="5"/>
  <c r="S18" i="5"/>
  <c r="S19" i="5"/>
  <c r="S20" i="5"/>
  <c r="S21" i="5"/>
  <c r="S22" i="5"/>
  <c r="S23" i="5"/>
  <c r="S24" i="5"/>
  <c r="S25" i="5"/>
  <c r="S26" i="5"/>
  <c r="S27" i="5"/>
  <c r="S28" i="5"/>
  <c r="S30" i="5"/>
  <c r="S31" i="5"/>
  <c r="S33" i="5"/>
  <c r="S34" i="5"/>
  <c r="S35" i="5"/>
  <c r="S36" i="5"/>
  <c r="S37" i="5"/>
  <c r="S38" i="5"/>
  <c r="S40" i="5"/>
  <c r="S41" i="5"/>
  <c r="S42" i="5"/>
  <c r="S43" i="5"/>
  <c r="S44" i="5"/>
  <c r="S45" i="5"/>
  <c r="S46" i="5"/>
  <c r="S47" i="5"/>
  <c r="S48" i="5"/>
  <c r="S49" i="5"/>
  <c r="S50" i="5"/>
  <c r="S53" i="5"/>
  <c r="S55" i="5"/>
  <c r="S56" i="5"/>
  <c r="S57" i="5"/>
  <c r="S58" i="5"/>
  <c r="S61" i="5"/>
  <c r="S63" i="5"/>
  <c r="S64" i="5"/>
  <c r="S65" i="5"/>
  <c r="S66" i="5"/>
  <c r="S67" i="5"/>
  <c r="S69" i="5"/>
  <c r="S70" i="5"/>
  <c r="S71" i="5"/>
  <c r="S72" i="5"/>
  <c r="S73" i="5"/>
  <c r="S74" i="5"/>
  <c r="S76" i="5"/>
  <c r="S77" i="5"/>
  <c r="S78" i="5"/>
  <c r="S79" i="5"/>
  <c r="S80" i="5"/>
  <c r="S82" i="5"/>
  <c r="S84" i="5"/>
  <c r="S86" i="5"/>
  <c r="S87" i="5"/>
  <c r="S89" i="5"/>
  <c r="S90" i="5"/>
  <c r="S91" i="5"/>
  <c r="S95" i="5"/>
  <c r="S96" i="5"/>
  <c r="S97" i="5"/>
  <c r="S99" i="5"/>
  <c r="S100" i="5"/>
  <c r="S101" i="5"/>
  <c r="S102" i="5"/>
  <c r="S103" i="5"/>
  <c r="S104" i="5"/>
  <c r="S106" i="5"/>
  <c r="S107" i="5"/>
  <c r="S105" i="5"/>
  <c r="S110" i="5"/>
  <c r="S111" i="5"/>
  <c r="S112" i="5"/>
  <c r="S113" i="5"/>
  <c r="S115" i="5"/>
  <c r="S116" i="5"/>
  <c r="S117" i="5"/>
  <c r="S118" i="5"/>
  <c r="S121" i="5"/>
  <c r="S123" i="5"/>
  <c r="S124" i="5"/>
  <c r="S126" i="5"/>
  <c r="S127" i="5"/>
  <c r="S128" i="5"/>
  <c r="S129" i="5"/>
  <c r="S131" i="5"/>
  <c r="S132" i="5"/>
  <c r="S134" i="5"/>
  <c r="S135" i="5"/>
  <c r="S136" i="5"/>
  <c r="S137" i="5"/>
  <c r="S138" i="5"/>
  <c r="S139" i="5"/>
  <c r="S140" i="5"/>
  <c r="S141" i="5"/>
  <c r="S142" i="5"/>
  <c r="S144" i="5"/>
  <c r="S145" i="5"/>
  <c r="S146" i="5"/>
  <c r="S149" i="5"/>
  <c r="S150" i="5"/>
  <c r="S151" i="5"/>
  <c r="S153" i="5"/>
  <c r="S154" i="5"/>
  <c r="S155" i="5"/>
  <c r="S156" i="5"/>
  <c r="S157" i="5"/>
  <c r="S158" i="5"/>
  <c r="S160" i="5"/>
  <c r="S161" i="5"/>
  <c r="S162" i="5"/>
  <c r="S163" i="5"/>
  <c r="S166" i="5"/>
  <c r="S167" i="5"/>
  <c r="S170" i="5"/>
  <c r="S171" i="5"/>
  <c r="S172" i="5"/>
  <c r="S173" i="5"/>
  <c r="S174" i="5"/>
  <c r="S175" i="5"/>
  <c r="S176" i="5"/>
  <c r="S177" i="5"/>
  <c r="S178" i="5"/>
  <c r="S179" i="5"/>
  <c r="S181" i="5"/>
  <c r="S182" i="5"/>
  <c r="S184" i="5"/>
  <c r="S186" i="5"/>
  <c r="S185" i="5"/>
  <c r="S189" i="5"/>
  <c r="S190" i="5"/>
  <c r="S193" i="5"/>
  <c r="S192" i="5"/>
  <c r="S195" i="5"/>
  <c r="S120" i="5"/>
  <c r="S32" i="5"/>
  <c r="S54" i="5"/>
  <c r="S168" i="5"/>
  <c r="S159" i="5"/>
  <c r="S51" i="5"/>
  <c r="S83" i="5"/>
  <c r="S85" i="5"/>
  <c r="S114" i="5"/>
  <c r="S125" i="5"/>
  <c r="S122" i="5"/>
  <c r="S165" i="5"/>
  <c r="S88" i="5"/>
  <c r="S10" i="5"/>
  <c r="R349" i="6"/>
  <c r="S349" i="6"/>
  <c r="AY349" i="6"/>
  <c r="R348" i="6"/>
  <c r="S348" i="6"/>
  <c r="AY348" i="6"/>
  <c r="R18" i="5"/>
  <c r="R101" i="5"/>
  <c r="R347" i="6"/>
  <c r="S347" i="6"/>
  <c r="AY347" i="6"/>
  <c r="R346" i="6"/>
  <c r="S346" i="6"/>
  <c r="AY346" i="6"/>
  <c r="R345" i="6"/>
  <c r="S345" i="6"/>
  <c r="AY345" i="6"/>
  <c r="R344" i="6"/>
  <c r="S344" i="6"/>
  <c r="AY344" i="6"/>
  <c r="R343" i="6"/>
  <c r="S343" i="6"/>
  <c r="AY343" i="6"/>
  <c r="R342" i="6"/>
  <c r="S342" i="6"/>
  <c r="AY342" i="6"/>
  <c r="R341" i="6"/>
  <c r="S341" i="6"/>
  <c r="AY341" i="6"/>
  <c r="R339" i="6"/>
  <c r="S339" i="6"/>
  <c r="AY340" i="6"/>
  <c r="R338" i="6"/>
  <c r="S338" i="6"/>
  <c r="AY339" i="6"/>
  <c r="R337" i="6"/>
  <c r="S337" i="6"/>
  <c r="AY338" i="6"/>
  <c r="R336" i="6"/>
  <c r="S336" i="6"/>
  <c r="AY337" i="6"/>
  <c r="R334" i="6"/>
  <c r="S334" i="6"/>
  <c r="AY335" i="6"/>
  <c r="R335" i="6"/>
  <c r="S335" i="6"/>
  <c r="AY336" i="6"/>
  <c r="R333" i="6"/>
  <c r="S333" i="6"/>
  <c r="AY334" i="6"/>
  <c r="R129" i="5"/>
  <c r="R35" i="5"/>
  <c r="R41" i="5"/>
  <c r="R331" i="6"/>
  <c r="S331" i="6"/>
  <c r="AY333" i="6"/>
  <c r="R332" i="6"/>
  <c r="S332" i="6"/>
  <c r="AY332" i="6"/>
  <c r="R182" i="5"/>
  <c r="R87" i="5"/>
  <c r="R191" i="5"/>
  <c r="R340" i="6"/>
  <c r="S340" i="6"/>
  <c r="R84" i="5"/>
  <c r="R330" i="6"/>
  <c r="S330" i="6"/>
  <c r="AY330" i="6"/>
  <c r="R329" i="6"/>
  <c r="S329" i="6"/>
  <c r="AY329" i="6"/>
  <c r="R328" i="6"/>
  <c r="S328" i="6"/>
  <c r="AY328" i="6"/>
  <c r="R327" i="6"/>
  <c r="S327" i="6"/>
  <c r="AY327" i="6"/>
  <c r="R79" i="5"/>
  <c r="R326" i="6"/>
  <c r="S326" i="6"/>
  <c r="AY326" i="6"/>
  <c r="R325" i="6"/>
  <c r="S325" i="6"/>
  <c r="AY325" i="6"/>
  <c r="R127" i="5"/>
  <c r="R317" i="6"/>
  <c r="S317" i="6"/>
  <c r="AY317" i="6"/>
  <c r="R126" i="5"/>
  <c r="R124" i="5"/>
  <c r="R316" i="6"/>
  <c r="S316" i="6"/>
  <c r="AY316" i="6"/>
  <c r="R315" i="6"/>
  <c r="S315" i="6"/>
  <c r="AY315" i="6"/>
  <c r="R137" i="5"/>
  <c r="R141" i="5"/>
  <c r="R314" i="6"/>
  <c r="S314" i="6"/>
  <c r="AY314" i="6"/>
  <c r="AY313" i="6"/>
  <c r="S313" i="6"/>
  <c r="R313" i="6"/>
  <c r="R312" i="6"/>
  <c r="S312" i="6"/>
  <c r="AY312" i="6"/>
  <c r="R42" i="5"/>
  <c r="R311" i="6"/>
  <c r="S311" i="6"/>
  <c r="R310" i="6"/>
  <c r="S310" i="6"/>
  <c r="R132" i="5"/>
  <c r="R309" i="6"/>
  <c r="S309" i="6"/>
  <c r="AY309" i="6"/>
  <c r="R38" i="5"/>
  <c r="R308" i="6"/>
  <c r="S308" i="6"/>
  <c r="AY308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8" i="6"/>
  <c r="R297" i="6"/>
  <c r="R299" i="6"/>
  <c r="R301" i="6"/>
  <c r="R303" i="6"/>
  <c r="R300" i="6"/>
  <c r="R302" i="6"/>
  <c r="R304" i="6"/>
  <c r="R307" i="6"/>
  <c r="R306" i="6"/>
  <c r="R305" i="6"/>
  <c r="R4" i="6"/>
  <c r="R165" i="5"/>
  <c r="R85" i="5"/>
  <c r="S305" i="6"/>
  <c r="S306" i="6"/>
  <c r="S307" i="6"/>
  <c r="S304" i="6"/>
  <c r="S297" i="6"/>
  <c r="S298" i="6"/>
  <c r="R150" i="5"/>
  <c r="R149" i="5"/>
  <c r="R146" i="5"/>
  <c r="R145" i="5"/>
  <c r="S300" i="6"/>
  <c r="S302" i="6"/>
  <c r="S303" i="6"/>
  <c r="S301" i="6"/>
  <c r="R83" i="5"/>
  <c r="R144" i="5"/>
  <c r="S299" i="6"/>
  <c r="R189" i="5"/>
  <c r="R123" i="5"/>
  <c r="R103" i="5"/>
  <c r="S296" i="6"/>
  <c r="R88" i="5"/>
  <c r="R114" i="5"/>
  <c r="S295" i="6"/>
  <c r="R102" i="5"/>
  <c r="R192" i="5"/>
  <c r="R104" i="5"/>
  <c r="S294" i="6"/>
  <c r="S293" i="6"/>
  <c r="R160" i="5"/>
  <c r="S292" i="6"/>
  <c r="R195" i="5"/>
  <c r="S291" i="6"/>
  <c r="S290" i="6"/>
  <c r="R46" i="5"/>
  <c r="R115" i="5"/>
  <c r="S289" i="6"/>
  <c r="S288" i="6"/>
  <c r="S287" i="6"/>
  <c r="R176" i="5"/>
  <c r="R131" i="5"/>
  <c r="S286" i="6"/>
  <c r="S285" i="6"/>
  <c r="S283" i="6"/>
  <c r="S284" i="6"/>
  <c r="R161" i="5"/>
  <c r="R73" i="5"/>
  <c r="S280" i="6"/>
  <c r="S281" i="6"/>
  <c r="S282" i="6"/>
  <c r="R181" i="5"/>
  <c r="R67" i="5"/>
  <c r="R186" i="5"/>
  <c r="R78" i="5"/>
  <c r="R34" i="5"/>
  <c r="R30" i="5"/>
  <c r="S278" i="6"/>
  <c r="S279" i="6"/>
  <c r="S277" i="6"/>
  <c r="S276" i="6"/>
  <c r="R22" i="5"/>
  <c r="R156" i="5"/>
  <c r="R154" i="5"/>
  <c r="R117" i="5"/>
  <c r="S275" i="6"/>
  <c r="S274" i="6"/>
  <c r="S272" i="6"/>
  <c r="S273" i="6"/>
  <c r="R116" i="5"/>
  <c r="S271" i="6"/>
  <c r="S270" i="6"/>
  <c r="S269" i="6"/>
  <c r="S268" i="6"/>
  <c r="R185" i="5"/>
  <c r="R113" i="5"/>
  <c r="R105" i="5"/>
  <c r="R90" i="5"/>
  <c r="R76" i="5"/>
  <c r="R43" i="5"/>
  <c r="R23" i="5"/>
  <c r="S267" i="6"/>
  <c r="S266" i="6"/>
  <c r="S265" i="6"/>
  <c r="S264" i="6"/>
  <c r="S262" i="6"/>
  <c r="S263" i="6"/>
  <c r="S261" i="6"/>
  <c r="S259" i="6"/>
  <c r="S260" i="6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300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290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280" i="23"/>
  <c r="G449" i="23"/>
  <c r="G450" i="23"/>
  <c r="G281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261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270" i="23"/>
  <c r="G502" i="23"/>
  <c r="G503" i="23"/>
  <c r="G504" i="23"/>
  <c r="G297" i="23"/>
  <c r="G263" i="23"/>
  <c r="G505" i="23"/>
  <c r="G506" i="23"/>
  <c r="G275" i="23"/>
  <c r="G266" i="23"/>
  <c r="G298" i="23"/>
  <c r="G507" i="23"/>
  <c r="G508" i="23"/>
  <c r="G509" i="23"/>
  <c r="G285" i="23"/>
  <c r="G510" i="23"/>
  <c r="G511" i="23"/>
  <c r="G512" i="23"/>
  <c r="G299" i="23"/>
  <c r="G513" i="23"/>
  <c r="G514" i="23"/>
  <c r="G515" i="23"/>
  <c r="G516" i="23"/>
  <c r="G517" i="23"/>
  <c r="G518" i="23"/>
  <c r="AZ139" i="23"/>
  <c r="T518" i="23"/>
  <c r="S518" i="23"/>
  <c r="AZ138" i="23"/>
  <c r="T517" i="23"/>
  <c r="S517" i="23"/>
  <c r="AZ137" i="23"/>
  <c r="T516" i="23"/>
  <c r="S516" i="23"/>
  <c r="AZ136" i="23"/>
  <c r="T515" i="23"/>
  <c r="S515" i="23"/>
  <c r="AZ135" i="23"/>
  <c r="T514" i="23"/>
  <c r="S514" i="23"/>
  <c r="AZ134" i="23"/>
  <c r="T513" i="23"/>
  <c r="S513" i="23"/>
  <c r="AZ133" i="23"/>
  <c r="T299" i="23"/>
  <c r="S299" i="23"/>
  <c r="AZ132" i="23"/>
  <c r="T512" i="23"/>
  <c r="S512" i="23"/>
  <c r="AZ131" i="23"/>
  <c r="T511" i="23"/>
  <c r="S511" i="23"/>
  <c r="AZ130" i="23"/>
  <c r="T510" i="23"/>
  <c r="S510" i="23"/>
  <c r="AZ129" i="23"/>
  <c r="T285" i="23"/>
  <c r="S285" i="23"/>
  <c r="AZ128" i="23"/>
  <c r="T509" i="23"/>
  <c r="S509" i="23"/>
  <c r="AZ127" i="23"/>
  <c r="T508" i="23"/>
  <c r="S508" i="23"/>
  <c r="AZ126" i="23"/>
  <c r="T507" i="23"/>
  <c r="S507" i="23"/>
  <c r="AZ125" i="23"/>
  <c r="T298" i="23"/>
  <c r="S298" i="23"/>
  <c r="AZ124" i="23"/>
  <c r="T266" i="23"/>
  <c r="S266" i="23"/>
  <c r="AZ123" i="23"/>
  <c r="T275" i="23"/>
  <c r="S275" i="23"/>
  <c r="AZ122" i="23"/>
  <c r="T506" i="23"/>
  <c r="S506" i="23"/>
  <c r="AZ121" i="23"/>
  <c r="T505" i="23"/>
  <c r="S505" i="23"/>
  <c r="AZ120" i="23"/>
  <c r="T263" i="23"/>
  <c r="S263" i="23"/>
  <c r="AZ119" i="23"/>
  <c r="T297" i="23"/>
  <c r="S297" i="23"/>
  <c r="AZ118" i="23"/>
  <c r="T504" i="23"/>
  <c r="S504" i="23"/>
  <c r="AZ117" i="23"/>
  <c r="T503" i="23"/>
  <c r="S503" i="23"/>
  <c r="AZ116" i="23"/>
  <c r="T502" i="23"/>
  <c r="S502" i="23"/>
  <c r="AZ115" i="23"/>
  <c r="T270" i="23"/>
  <c r="S270" i="23"/>
  <c r="AZ114" i="23"/>
  <c r="T501" i="23"/>
  <c r="S501" i="23"/>
  <c r="AZ113" i="23"/>
  <c r="T500" i="23"/>
  <c r="S500" i="23"/>
  <c r="AZ112" i="23"/>
  <c r="T499" i="23"/>
  <c r="S499" i="23"/>
  <c r="AZ111" i="23"/>
  <c r="T498" i="23"/>
  <c r="S498" i="23"/>
  <c r="AZ110" i="23"/>
  <c r="T497" i="23"/>
  <c r="S497" i="23"/>
  <c r="AZ109" i="23"/>
  <c r="T496" i="23"/>
  <c r="S496" i="23"/>
  <c r="AZ108" i="23"/>
  <c r="T495" i="23"/>
  <c r="S495" i="23"/>
  <c r="AZ107" i="23"/>
  <c r="T494" i="23"/>
  <c r="S494" i="23"/>
  <c r="AZ106" i="23"/>
  <c r="T493" i="23"/>
  <c r="S493" i="23"/>
  <c r="AZ105" i="23"/>
  <c r="T492" i="23"/>
  <c r="S492" i="23"/>
  <c r="AZ104" i="23"/>
  <c r="T491" i="23"/>
  <c r="S491" i="23"/>
  <c r="AZ103" i="23"/>
  <c r="T490" i="23"/>
  <c r="S490" i="23"/>
  <c r="AZ102" i="23"/>
  <c r="T489" i="23"/>
  <c r="S489" i="23"/>
  <c r="AZ101" i="23"/>
  <c r="T488" i="23"/>
  <c r="S488" i="23"/>
  <c r="AZ100" i="23"/>
  <c r="T487" i="23"/>
  <c r="S487" i="23"/>
  <c r="AZ99" i="23"/>
  <c r="T486" i="23"/>
  <c r="S486" i="23"/>
  <c r="AZ98" i="23"/>
  <c r="T485" i="23"/>
  <c r="S485" i="23"/>
  <c r="AZ97" i="23"/>
  <c r="T484" i="23"/>
  <c r="S484" i="23"/>
  <c r="AZ96" i="23"/>
  <c r="T483" i="23"/>
  <c r="S483" i="23"/>
  <c r="AZ95" i="23"/>
  <c r="T482" i="23"/>
  <c r="S482" i="23"/>
  <c r="AZ94" i="23"/>
  <c r="T481" i="23"/>
  <c r="S481" i="23"/>
  <c r="AZ93" i="23"/>
  <c r="T480" i="23"/>
  <c r="S480" i="23"/>
  <c r="AZ92" i="23"/>
  <c r="T479" i="23"/>
  <c r="S479" i="23"/>
  <c r="AZ91" i="23"/>
  <c r="T478" i="23"/>
  <c r="S478" i="23"/>
  <c r="AZ90" i="23"/>
  <c r="T477" i="23"/>
  <c r="S477" i="23"/>
  <c r="AZ89" i="23"/>
  <c r="T476" i="23"/>
  <c r="S476" i="23"/>
  <c r="AZ88" i="23"/>
  <c r="T475" i="23"/>
  <c r="S475" i="23"/>
  <c r="AZ87" i="23"/>
  <c r="T474" i="23"/>
  <c r="S474" i="23"/>
  <c r="AZ86" i="23"/>
  <c r="T261" i="23"/>
  <c r="S261" i="23"/>
  <c r="AZ85" i="23"/>
  <c r="T473" i="23"/>
  <c r="S473" i="23"/>
  <c r="AZ84" i="23"/>
  <c r="T472" i="23"/>
  <c r="S472" i="23"/>
  <c r="AZ83" i="23"/>
  <c r="T471" i="23"/>
  <c r="S471" i="23"/>
  <c r="AZ82" i="23"/>
  <c r="T470" i="23"/>
  <c r="S470" i="23"/>
  <c r="AZ81" i="23"/>
  <c r="T469" i="23"/>
  <c r="S469" i="23"/>
  <c r="AZ80" i="23"/>
  <c r="T468" i="23"/>
  <c r="S468" i="23"/>
  <c r="AZ79" i="23"/>
  <c r="T467" i="23"/>
  <c r="S467" i="23"/>
  <c r="AZ78" i="23"/>
  <c r="T466" i="23"/>
  <c r="S466" i="23"/>
  <c r="AZ77" i="23"/>
  <c r="T465" i="23"/>
  <c r="S465" i="23"/>
  <c r="AZ76" i="23"/>
  <c r="T464" i="23"/>
  <c r="S464" i="23"/>
  <c r="AZ75" i="23"/>
  <c r="T463" i="23"/>
  <c r="S463" i="23"/>
  <c r="AZ74" i="23"/>
  <c r="T462" i="23"/>
  <c r="S462" i="23"/>
  <c r="AZ73" i="23"/>
  <c r="T461" i="23"/>
  <c r="S461" i="23"/>
  <c r="AZ72" i="23"/>
  <c r="T460" i="23"/>
  <c r="S460" i="23"/>
  <c r="AZ71" i="23"/>
  <c r="T459" i="23"/>
  <c r="S459" i="23"/>
  <c r="AZ70" i="23"/>
  <c r="T458" i="23"/>
  <c r="S458" i="23"/>
  <c r="AZ69" i="23"/>
  <c r="T457" i="23"/>
  <c r="S457" i="23"/>
  <c r="AZ68" i="23"/>
  <c r="T456" i="23"/>
  <c r="S456" i="23"/>
  <c r="AZ67" i="23"/>
  <c r="T455" i="23"/>
  <c r="S455" i="23"/>
  <c r="AZ66" i="23"/>
  <c r="T454" i="23"/>
  <c r="S454" i="23"/>
  <c r="AZ65" i="23"/>
  <c r="T453" i="23"/>
  <c r="S453" i="23"/>
  <c r="AZ64" i="23"/>
  <c r="T452" i="23"/>
  <c r="S452" i="23"/>
  <c r="AZ63" i="23"/>
  <c r="T451" i="23"/>
  <c r="S451" i="23"/>
  <c r="AZ62" i="23"/>
  <c r="T281" i="23"/>
  <c r="S281" i="23"/>
  <c r="AZ61" i="23"/>
  <c r="T450" i="23"/>
  <c r="S450" i="23"/>
  <c r="AZ60" i="23"/>
  <c r="T449" i="23"/>
  <c r="S449" i="23"/>
  <c r="AZ59" i="23"/>
  <c r="T280" i="23"/>
  <c r="S280" i="23"/>
  <c r="AZ58" i="23"/>
  <c r="T448" i="23"/>
  <c r="S448" i="23"/>
  <c r="AZ57" i="23"/>
  <c r="T447" i="23"/>
  <c r="S447" i="23"/>
  <c r="AZ56" i="23"/>
  <c r="T446" i="23"/>
  <c r="S446" i="23"/>
  <c r="AZ55" i="23"/>
  <c r="T445" i="23"/>
  <c r="S445" i="23"/>
  <c r="AZ54" i="23"/>
  <c r="T444" i="23"/>
  <c r="S444" i="23"/>
  <c r="AZ53" i="23"/>
  <c r="T443" i="23"/>
  <c r="S443" i="23"/>
  <c r="AZ52" i="23"/>
  <c r="T442" i="23"/>
  <c r="S442" i="23"/>
  <c r="AZ51" i="23"/>
  <c r="T441" i="23"/>
  <c r="S441" i="23"/>
  <c r="AZ50" i="23"/>
  <c r="T440" i="23"/>
  <c r="S440" i="23"/>
  <c r="AZ49" i="23"/>
  <c r="T439" i="23"/>
  <c r="S439" i="23"/>
  <c r="AZ48" i="23"/>
  <c r="T438" i="23"/>
  <c r="S438" i="23"/>
  <c r="AZ47" i="23"/>
  <c r="T437" i="23"/>
  <c r="S437" i="23"/>
  <c r="AZ46" i="23"/>
  <c r="T436" i="23"/>
  <c r="S436" i="23"/>
  <c r="AZ45" i="23"/>
  <c r="T435" i="23"/>
  <c r="S435" i="23"/>
  <c r="AZ44" i="23"/>
  <c r="T434" i="23"/>
  <c r="S434" i="23"/>
  <c r="AZ43" i="23"/>
  <c r="T433" i="23"/>
  <c r="S433" i="23"/>
  <c r="AZ42" i="23"/>
  <c r="T432" i="23"/>
  <c r="S432" i="23"/>
  <c r="AZ41" i="23"/>
  <c r="T431" i="23"/>
  <c r="S431" i="23"/>
  <c r="AZ40" i="23"/>
  <c r="T430" i="23"/>
  <c r="S430" i="23"/>
  <c r="AZ39" i="23"/>
  <c r="T429" i="23"/>
  <c r="S429" i="23"/>
  <c r="AZ38" i="23"/>
  <c r="T290" i="23"/>
  <c r="S290" i="23"/>
  <c r="AZ37" i="23"/>
  <c r="T428" i="23"/>
  <c r="S428" i="23"/>
  <c r="AZ36" i="23"/>
  <c r="T427" i="23"/>
  <c r="S427" i="23"/>
  <c r="AZ35" i="23"/>
  <c r="T426" i="23"/>
  <c r="S426" i="23"/>
  <c r="AZ34" i="23"/>
  <c r="T425" i="23"/>
  <c r="S425" i="23"/>
  <c r="AZ33" i="23"/>
  <c r="T424" i="23"/>
  <c r="S424" i="23"/>
  <c r="AZ32" i="23"/>
  <c r="T423" i="23"/>
  <c r="S423" i="23"/>
  <c r="AZ31" i="23"/>
  <c r="T422" i="23"/>
  <c r="S422" i="23"/>
  <c r="AZ30" i="23"/>
  <c r="T421" i="23"/>
  <c r="S421" i="23"/>
  <c r="AZ29" i="23"/>
  <c r="T420" i="23"/>
  <c r="S420" i="23"/>
  <c r="AZ28" i="23"/>
  <c r="T419" i="23"/>
  <c r="S419" i="23"/>
  <c r="AZ27" i="23"/>
  <c r="T418" i="23"/>
  <c r="S418" i="23"/>
  <c r="AZ26" i="23"/>
  <c r="T417" i="23"/>
  <c r="S417" i="23"/>
  <c r="AZ25" i="23"/>
  <c r="T416" i="23"/>
  <c r="S416" i="23"/>
  <c r="AZ24" i="23"/>
  <c r="T415" i="23"/>
  <c r="S415" i="23"/>
  <c r="AZ23" i="23"/>
  <c r="T414" i="23"/>
  <c r="S414" i="23"/>
  <c r="AZ22" i="23"/>
  <c r="T413" i="23"/>
  <c r="S413" i="23"/>
  <c r="AZ21" i="23"/>
  <c r="T300" i="23"/>
  <c r="S300" i="23"/>
  <c r="AZ20" i="23"/>
  <c r="T412" i="23"/>
  <c r="S412" i="23"/>
  <c r="AZ19" i="23"/>
  <c r="T411" i="23"/>
  <c r="S411" i="23"/>
  <c r="AZ18" i="23"/>
  <c r="T410" i="23"/>
  <c r="S410" i="23"/>
  <c r="AZ17" i="23"/>
  <c r="T409" i="23"/>
  <c r="S409" i="23"/>
  <c r="AZ16" i="23"/>
  <c r="T408" i="23"/>
  <c r="S408" i="23"/>
  <c r="AZ15" i="23"/>
  <c r="T407" i="23"/>
  <c r="S407" i="23"/>
  <c r="AZ14" i="23"/>
  <c r="T406" i="23"/>
  <c r="S406" i="23"/>
  <c r="AZ13" i="23"/>
  <c r="T405" i="23"/>
  <c r="S405" i="23"/>
  <c r="AZ12" i="23"/>
  <c r="T404" i="23"/>
  <c r="S404" i="23"/>
  <c r="AZ11" i="23"/>
  <c r="T403" i="23"/>
  <c r="S403" i="23"/>
  <c r="AZ10" i="23"/>
  <c r="T402" i="23"/>
  <c r="S402" i="23"/>
  <c r="AZ9" i="23"/>
  <c r="T401" i="23"/>
  <c r="S401" i="23"/>
  <c r="AZ8" i="23"/>
  <c r="T400" i="23"/>
  <c r="S400" i="23"/>
  <c r="AZ7" i="23"/>
  <c r="T399" i="23"/>
  <c r="S399" i="23"/>
  <c r="AZ6" i="23"/>
  <c r="T398" i="23"/>
  <c r="S398" i="23"/>
  <c r="AZ5" i="23"/>
  <c r="T397" i="23"/>
  <c r="S397" i="23"/>
  <c r="AZ4" i="23"/>
  <c r="T396" i="23"/>
  <c r="S396" i="23"/>
  <c r="G396" i="23"/>
  <c r="S258" i="6"/>
  <c r="S255" i="6"/>
  <c r="S256" i="6"/>
  <c r="S257" i="6"/>
  <c r="R74" i="5"/>
  <c r="S254" i="6"/>
  <c r="R15" i="5"/>
  <c r="S212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6" i="6"/>
  <c r="S55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201" i="6"/>
  <c r="S200" i="6"/>
  <c r="S199" i="6"/>
  <c r="S198" i="6"/>
  <c r="S203" i="6"/>
  <c r="S202" i="6"/>
  <c r="S204" i="6"/>
  <c r="S205" i="6"/>
  <c r="S206" i="6"/>
  <c r="S208" i="6"/>
  <c r="S207" i="6"/>
  <c r="S209" i="6"/>
  <c r="S210" i="6"/>
  <c r="S211" i="6"/>
  <c r="S213" i="6"/>
  <c r="S215" i="6"/>
  <c r="S214" i="6"/>
  <c r="S216" i="6"/>
  <c r="S217" i="6"/>
  <c r="S218" i="6"/>
  <c r="S219" i="6"/>
  <c r="S220" i="6"/>
  <c r="S221" i="6"/>
  <c r="S222" i="6"/>
  <c r="S224" i="6"/>
  <c r="S223" i="6"/>
  <c r="S225" i="6"/>
  <c r="S226" i="6"/>
  <c r="S228" i="6"/>
  <c r="S227" i="6"/>
  <c r="S229" i="6"/>
  <c r="S230" i="6"/>
  <c r="S232" i="6"/>
  <c r="S231" i="6"/>
  <c r="S234" i="6"/>
  <c r="S233" i="6"/>
  <c r="S235" i="6"/>
  <c r="S236" i="6"/>
  <c r="S238" i="6"/>
  <c r="S237" i="6"/>
  <c r="S242" i="6"/>
  <c r="S239" i="6"/>
  <c r="S241" i="6"/>
  <c r="S240" i="6"/>
  <c r="S243" i="6"/>
  <c r="S244" i="6"/>
  <c r="S245" i="6"/>
  <c r="S246" i="6"/>
  <c r="S248" i="6"/>
  <c r="S249" i="6"/>
  <c r="S250" i="6"/>
  <c r="S247" i="6"/>
  <c r="S252" i="6"/>
  <c r="S253" i="6"/>
  <c r="S251" i="6"/>
  <c r="S4" i="6"/>
  <c r="R193" i="5"/>
  <c r="R190" i="5"/>
  <c r="R184" i="5"/>
  <c r="R179" i="5"/>
  <c r="R178" i="5"/>
  <c r="R177" i="5"/>
  <c r="R175" i="5"/>
  <c r="R174" i="5"/>
  <c r="R173" i="5"/>
  <c r="R172" i="5"/>
  <c r="R171" i="5"/>
  <c r="R170" i="5"/>
  <c r="R168" i="5"/>
  <c r="R167" i="5"/>
  <c r="R166" i="5"/>
  <c r="R163" i="5"/>
  <c r="R162" i="5"/>
  <c r="R159" i="5"/>
  <c r="R158" i="5"/>
  <c r="R157" i="5"/>
  <c r="R155" i="5"/>
  <c r="R153" i="5"/>
  <c r="R151" i="5"/>
  <c r="R142" i="5"/>
  <c r="R140" i="5"/>
  <c r="R139" i="5"/>
  <c r="R138" i="5"/>
  <c r="R136" i="5"/>
  <c r="R135" i="5"/>
  <c r="R134" i="5"/>
  <c r="R130" i="5"/>
  <c r="R128" i="5"/>
  <c r="R125" i="5"/>
  <c r="R122" i="5"/>
  <c r="R121" i="5"/>
  <c r="R120" i="5"/>
  <c r="R118" i="5"/>
  <c r="R112" i="5"/>
  <c r="R111" i="5"/>
  <c r="R110" i="5"/>
  <c r="R107" i="5"/>
  <c r="R106" i="5"/>
  <c r="R100" i="5"/>
  <c r="R99" i="5"/>
  <c r="R97" i="5"/>
  <c r="R96" i="5"/>
  <c r="R95" i="5"/>
  <c r="R91" i="5"/>
  <c r="R89" i="5"/>
  <c r="R86" i="5"/>
  <c r="R82" i="5"/>
  <c r="R80" i="5"/>
  <c r="R77" i="5"/>
  <c r="R72" i="5"/>
  <c r="R71" i="5"/>
  <c r="R70" i="5"/>
  <c r="R69" i="5"/>
  <c r="R66" i="5"/>
  <c r="R65" i="5"/>
  <c r="R64" i="5"/>
  <c r="R63" i="5"/>
  <c r="R61" i="5"/>
  <c r="R58" i="5"/>
  <c r="R57" i="5"/>
  <c r="R56" i="5"/>
  <c r="R55" i="5"/>
  <c r="R54" i="5"/>
  <c r="R53" i="5"/>
  <c r="R51" i="5"/>
  <c r="R50" i="5"/>
  <c r="R49" i="5"/>
  <c r="R48" i="5"/>
  <c r="R47" i="5"/>
  <c r="R45" i="5"/>
  <c r="R44" i="5"/>
  <c r="R40" i="5"/>
  <c r="R37" i="5"/>
  <c r="R36" i="5"/>
  <c r="R33" i="5"/>
  <c r="R32" i="5"/>
  <c r="R31" i="5"/>
  <c r="R28" i="5"/>
  <c r="R27" i="5"/>
  <c r="R26" i="5"/>
  <c r="R25" i="5"/>
  <c r="R24" i="5"/>
  <c r="R21" i="5"/>
  <c r="R20" i="5"/>
  <c r="R19" i="5"/>
  <c r="R17" i="5"/>
  <c r="R14" i="5"/>
  <c r="R13" i="5"/>
  <c r="R12" i="5"/>
  <c r="R11" i="5"/>
  <c r="R10" i="5"/>
  <c r="R8" i="5"/>
  <c r="R7" i="5"/>
  <c r="D206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tc={F9368F8A-3D3F-4D5B-9819-71B3A9E761F1}</author>
    <author>tc={8DA6DFE4-1960-49A9-8D07-8587F4F2318E}</author>
  </authors>
  <commentList>
    <comment ref="G12" authorId="0" shapeId="0" xr:uid="{F9368F8A-3D3F-4D5B-9819-71B3A9E761F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ANNULLATO</t>
      </text>
    </comment>
    <comment ref="G14" authorId="1" shapeId="0" xr:uid="{8DA6DFE4-1960-49A9-8D07-8587F4F2318E}">
      <text>
        <t xml:space="preserve"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Dimesso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tc={7813E7FF-58E1-4A4C-870A-4347127A0D13}</author>
    <author>Laura Rossi</author>
    <author>tc={2F3BF7A4-1CB0-4DF5-921F-E2C84172F05B}</author>
  </authors>
  <commentList>
    <comment ref="F50" authorId="0" shapeId="0" xr:uid="{7813E7FF-58E1-4A4C-870A-4347127A0D1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Il lavoratore non accetta proroga contratto</t>
      </text>
    </comment>
    <comment ref="F56" authorId="1" shapeId="0" xr:uid="{EEA9ABCD-4DD9-4992-B092-C0D02EC301D0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interrotto distacco per licenziamento lavoratoro mancato superamento prova
</t>
        </r>
      </text>
    </comment>
    <comment ref="F58" authorId="2" shapeId="0" xr:uid="{2F3BF7A4-1CB0-4DF5-921F-E2C84172F05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dimesso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tc={AE468CBD-6A57-41B4-ADA8-2EACBD8BB65C}</author>
    <author>tc={EC804672-F119-4203-B997-00C532590570}</author>
  </authors>
  <commentList>
    <comment ref="F20" authorId="0" shapeId="0" xr:uid="{AE468CBD-6A57-41B4-ADA8-2EACBD8BB65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Interruzione anticipata</t>
      </text>
    </comment>
    <comment ref="F46" authorId="1" shapeId="0" xr:uid="{EC804672-F119-4203-B997-00C53259057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scadenza naturale 30/06 dimissioni lavoatore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Rossi</author>
  </authors>
  <commentList>
    <comment ref="G10" authorId="0" shapeId="0" xr:uid="{D475B4F8-7F64-448B-9EDA-ACC3FFFB40AF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interrotto anticipatamente scadenza natarale 31/07/2021</t>
        </r>
      </text>
    </comment>
    <comment ref="G27" authorId="0" shapeId="0" xr:uid="{00406AC1-F559-4C4F-843F-819F6D27E031}">
      <text>
        <r>
          <rPr>
            <b/>
            <sz val="9"/>
            <color indexed="81"/>
            <rFont val="Tahoma"/>
            <family val="2"/>
          </rPr>
          <t>Laura Rossi: interrotto anticipatamente, scadenza naturale 30/09/2022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Rossi</author>
  </authors>
  <commentList>
    <comment ref="G26" authorId="0" shapeId="0" xr:uid="{3D977F63-6574-4FB0-AB29-19278595CBF8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interrotto anticipatamente scadenza natarale 31/07/2021</t>
        </r>
      </text>
    </comment>
    <comment ref="G32" authorId="0" shapeId="0" xr:uid="{FBCBED78-C449-4B9C-A5DB-07721C1DD50E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DIMESSO</t>
        </r>
      </text>
    </comment>
    <comment ref="G37" authorId="0" shapeId="0" xr:uid="{F2784069-51C5-44E4-9A5E-28364DF6415E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non superamento prova scadenza naturale 30/11/2021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Rossi</author>
  </authors>
  <commentList>
    <comment ref="G14" authorId="0" shapeId="0" xr:uid="{F9B973A5-801E-4C25-8DCB-4B72E95273B3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chiuso anticipatamente il 26.09.2020 scadenza naturale al 31.12.2020
</t>
        </r>
      </text>
    </comment>
    <comment ref="G24" authorId="0" shapeId="0" xr:uid="{85503B0C-2D07-43D4-AADF-2F111B7E73D1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dimensso in data 24/03/2020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Cristina Conti</author>
    <author>Laura Rossi</author>
  </authors>
  <commentList>
    <comment ref="C4" authorId="0" shapeId="0" xr:uid="{43564FDA-C67A-4E05-A502-0D3AD611960E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Inserito perché non presente
</t>
        </r>
      </text>
    </comment>
    <comment ref="G5" authorId="1" shapeId="0" xr:uid="{956BD4F5-DD9A-4CBE-B33F-BE0C271A33C5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INTERRUZIONE ANTICIPATA AL 19/05/2019 SCADENZA NATURALE
 31/05/2019</t>
        </r>
      </text>
    </comment>
    <comment ref="G6" authorId="1" shapeId="0" xr:uid="{9EDE76BD-A44A-499F-9DE0-0C0CFD010D80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INTERRUZIONE ANTICIPATA AL 26.05 SCADENZA NATURALE 31.05
</t>
        </r>
      </text>
    </comment>
    <comment ref="G8" authorId="0" shapeId="0" xr:uid="{A501B0F2-BE85-4732-8BD8-2B336FC5B4D4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Dimissioni Volontarie</t>
        </r>
      </text>
    </comment>
    <comment ref="G9" authorId="0" shapeId="0" xr:uid="{381B0DB1-B2ED-4061-84C7-7896FE1C4F2F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Chiusura anticipata</t>
        </r>
      </text>
    </comment>
    <comment ref="G10" authorId="0" shapeId="0" xr:uid="{E5B7866C-E649-45BC-8A1C-BECD56D641F6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Chiusura anticipata
Assunto NS12
</t>
        </r>
      </text>
    </comment>
    <comment ref="G11" authorId="0" shapeId="0" xr:uid="{FB856BA5-BD94-4BBB-8ABC-83A1191A3EF8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Chiusura anticipata
</t>
        </r>
      </text>
    </comment>
    <comment ref="G12" authorId="0" shapeId="0" xr:uid="{47241504-3F96-4DEF-91A4-4540E32FF975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Chiusura anticipata
</t>
        </r>
      </text>
    </comment>
    <comment ref="G13" authorId="0" shapeId="0" xr:uid="{012A80B3-9297-412E-ABE6-96CDE2186FE2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Chiusura anticipata
</t>
        </r>
      </text>
    </comment>
    <comment ref="G17" authorId="1" shapeId="0" xr:uid="{B41EEA3B-EB96-48A4-A859-C248F5243A36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dimissione dipendente scadenza naturale al 31/07/2019</t>
        </r>
      </text>
    </comment>
    <comment ref="G23" authorId="1" shapeId="0" xr:uid="{1A13B5CB-E1E9-4B78-AEB8-2B09182B9196}">
      <text>
        <r>
          <rPr>
            <b/>
            <sz val="9"/>
            <color indexed="81"/>
            <rFont val="Tahoma"/>
            <family val="2"/>
          </rPr>
          <t>Laura Rossi:</t>
        </r>
        <r>
          <rPr>
            <sz val="9"/>
            <color indexed="81"/>
            <rFont val="Tahoma"/>
            <family val="2"/>
          </rPr>
          <t xml:space="preserve">
distacco cessato in data 29/03/2019 per dimissioni della risorsa, scadenza naturale 31/12/2019
</t>
        </r>
      </text>
    </comment>
    <comment ref="F31" authorId="0" shapeId="0" xr:uid="{86A1C14D-2C7F-4F0D-B9ED-13FDE6F33FE2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Iniziato il 18/02/2019</t>
        </r>
      </text>
    </comment>
    <comment ref="F32" authorId="0" shapeId="0" xr:uid="{F0BDB953-F6B1-4695-96A9-712A84157A2F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Iniziato 04/03/2019</t>
        </r>
      </text>
    </comment>
    <comment ref="D47" authorId="0" shapeId="0" xr:uid="{0AFE02BA-BD59-4097-892E-7E6BCD848C32}">
      <text>
        <r>
          <rPr>
            <b/>
            <sz val="9"/>
            <color indexed="81"/>
            <rFont val="Tahoma"/>
            <family val="2"/>
          </rPr>
          <t>Cristina Conti:</t>
        </r>
        <r>
          <rPr>
            <sz val="9"/>
            <color indexed="81"/>
            <rFont val="Tahoma"/>
            <family val="2"/>
          </rPr>
          <t xml:space="preserve">
Non è in distacco ma in somministrazione</t>
        </r>
      </text>
    </comment>
  </commentList>
</comments>
</file>

<file path=xl/sharedStrings.xml><?xml version="1.0" encoding="utf-8"?>
<sst xmlns="http://schemas.openxmlformats.org/spreadsheetml/2006/main" count="29615" uniqueCount="6116">
  <si>
    <t>SITUADIPE</t>
  </si>
  <si>
    <t>CODAZI</t>
  </si>
  <si>
    <t>CODDIP</t>
  </si>
  <si>
    <t>NOMINATIVO</t>
  </si>
  <si>
    <t>COGNOME</t>
  </si>
  <si>
    <t>NOME</t>
  </si>
  <si>
    <t>DATANAS</t>
  </si>
  <si>
    <t>DATAASSUNZ</t>
  </si>
  <si>
    <t>Sede assunz.</t>
  </si>
  <si>
    <t>Sede cli.</t>
  </si>
  <si>
    <t>CODCENCO</t>
  </si>
  <si>
    <t>CODLIVELLO</t>
  </si>
  <si>
    <t>CODMANSIO</t>
  </si>
  <si>
    <t>ELERETRI33</t>
  </si>
  <si>
    <t>RAL</t>
  </si>
  <si>
    <t>Costo Medio Giornaliero</t>
  </si>
  <si>
    <t>Figura professionale</t>
  </si>
  <si>
    <t>Tipo contr.</t>
  </si>
  <si>
    <t>% SOL.</t>
  </si>
  <si>
    <t>Tipo imp.</t>
  </si>
  <si>
    <t>0</t>
  </si>
  <si>
    <t>ALBANESE MICHELINA TERESA</t>
  </si>
  <si>
    <t>ALBANESE</t>
  </si>
  <si>
    <t>MICHELINA TERESA</t>
  </si>
  <si>
    <t>SEDE DI ROMA</t>
  </si>
  <si>
    <t>FILIALE DI ROMA</t>
  </si>
  <si>
    <t>t402p01</t>
  </si>
  <si>
    <t>6</t>
  </si>
  <si>
    <t>L3AS</t>
  </si>
  <si>
    <t>SAP L3 - Abap Senior Analyst</t>
  </si>
  <si>
    <t>OPERATIVI</t>
  </si>
  <si>
    <t>CLIENTE</t>
  </si>
  <si>
    <t>ALFONSI CINZIA</t>
  </si>
  <si>
    <t>ALFONSI</t>
  </si>
  <si>
    <t>CINZIA</t>
  </si>
  <si>
    <t>cdsol01</t>
  </si>
  <si>
    <t>5</t>
  </si>
  <si>
    <t>OP</t>
  </si>
  <si>
    <t>Operatore</t>
  </si>
  <si>
    <t>SOLIDARIETA'</t>
  </si>
  <si>
    <t>AMATI DANIELE</t>
  </si>
  <si>
    <t>AMATI</t>
  </si>
  <si>
    <t>DANIELE</t>
  </si>
  <si>
    <t>t407p01</t>
  </si>
  <si>
    <t>SS</t>
  </si>
  <si>
    <t>Sistemista senior</t>
  </si>
  <si>
    <t>AMMERATA GIAMPIERO</t>
  </si>
  <si>
    <t>AMMERATA</t>
  </si>
  <si>
    <t>GIAMPIERO</t>
  </si>
  <si>
    <t>t402p02</t>
  </si>
  <si>
    <t>L4SF</t>
  </si>
  <si>
    <t>SAP L4 - Senior Functional Analyst</t>
  </si>
  <si>
    <t>ANGIOLINI ROBERTO</t>
  </si>
  <si>
    <t>ANGIOLINI</t>
  </si>
  <si>
    <t>ROBERTO</t>
  </si>
  <si>
    <t>7</t>
  </si>
  <si>
    <t>ANTENUCCI SILVANA</t>
  </si>
  <si>
    <t>ANTENUCCI</t>
  </si>
  <si>
    <t>SILVANA</t>
  </si>
  <si>
    <t>Filiale di POMEZIA</t>
  </si>
  <si>
    <t>cigs01</t>
  </si>
  <si>
    <t>AM</t>
  </si>
  <si>
    <t>Amministrativo</t>
  </si>
  <si>
    <t>CIGS</t>
  </si>
  <si>
    <t>BARBERA GIOVANNI</t>
  </si>
  <si>
    <t>BARBERA</t>
  </si>
  <si>
    <t>GIOVANNI</t>
  </si>
  <si>
    <t>AP</t>
  </si>
  <si>
    <t>Analista-Programmatore</t>
  </si>
  <si>
    <t>BARRACO MARIA ROSARIA</t>
  </si>
  <si>
    <t>BARRACO</t>
  </si>
  <si>
    <t>MARIA ROSARIA</t>
  </si>
  <si>
    <t>luass01</t>
  </si>
  <si>
    <t>LUNGHE ASSENZE</t>
  </si>
  <si>
    <t>BASSANI MAURIZIO</t>
  </si>
  <si>
    <t>BASSANI</t>
  </si>
  <si>
    <t>MAURIZIO</t>
  </si>
  <si>
    <t>L4ST</t>
  </si>
  <si>
    <t>SAP L4 - Senior Technical Consultant</t>
  </si>
  <si>
    <t>BASSOLI CINZIA</t>
  </si>
  <si>
    <t>BASSOLI</t>
  </si>
  <si>
    <t>AN</t>
  </si>
  <si>
    <t>Analista</t>
  </si>
  <si>
    <t>BATTISTON VALERIO</t>
  </si>
  <si>
    <t>BATTISTON</t>
  </si>
  <si>
    <t>VALERIO</t>
  </si>
  <si>
    <t>BELGIOVINE PAOLO</t>
  </si>
  <si>
    <t>BELGIOVINE</t>
  </si>
  <si>
    <t>PAOLO</t>
  </si>
  <si>
    <t>5S</t>
  </si>
  <si>
    <t>SJ</t>
  </si>
  <si>
    <t>Sistemista Junior</t>
  </si>
  <si>
    <t>BERNARDINI SIMONE</t>
  </si>
  <si>
    <t>BERNARDINI</t>
  </si>
  <si>
    <t>SIMONE</t>
  </si>
  <si>
    <t>BERTANI MARCO</t>
  </si>
  <si>
    <t>BERTANI</t>
  </si>
  <si>
    <t>MARCO</t>
  </si>
  <si>
    <t>BERTUCCI STEFANO</t>
  </si>
  <si>
    <t>BERTUCCI</t>
  </si>
  <si>
    <t>STEFANO</t>
  </si>
  <si>
    <t>PM</t>
  </si>
  <si>
    <t>Project Manager</t>
  </si>
  <si>
    <t>BEVILACQUA PATRIZIA</t>
  </si>
  <si>
    <t>BEVILACQUA</t>
  </si>
  <si>
    <t>PATRIZIA</t>
  </si>
  <si>
    <t>BOSCHETTI DANIELE</t>
  </si>
  <si>
    <t>BOSCHETTI</t>
  </si>
  <si>
    <t>CAMPOMIZZI MARCO</t>
  </si>
  <si>
    <t>CAMPOMIZZI</t>
  </si>
  <si>
    <t>CAPORALE MASSIMO</t>
  </si>
  <si>
    <t>CAPORALE</t>
  </si>
  <si>
    <t>MASSIMO</t>
  </si>
  <si>
    <t>CAPPARELLA MASSIMO</t>
  </si>
  <si>
    <t>CAPPARELLA</t>
  </si>
  <si>
    <t>t402v02</t>
  </si>
  <si>
    <t>CM</t>
  </si>
  <si>
    <t>Commerciale</t>
  </si>
  <si>
    <t>ACCOUNT</t>
  </si>
  <si>
    <t>CAPUTI ALESSIA</t>
  </si>
  <si>
    <t>CAPUTI</t>
  </si>
  <si>
    <t>ALESSIA</t>
  </si>
  <si>
    <t>CAROVILLANO DANIELA</t>
  </si>
  <si>
    <t>CAROVILLANO</t>
  </si>
  <si>
    <t>DANIELA</t>
  </si>
  <si>
    <t>CARPENTIERI SILVIA</t>
  </si>
  <si>
    <t>CARPENTIERI</t>
  </si>
  <si>
    <t>SILVIA</t>
  </si>
  <si>
    <t>PJ</t>
  </si>
  <si>
    <t>Programmatore Junior</t>
  </si>
  <si>
    <t>CASCINO CRISTINA</t>
  </si>
  <si>
    <t>CASCINO</t>
  </si>
  <si>
    <t>CRISTINA</t>
  </si>
  <si>
    <t>CECAMORE MARCO</t>
  </si>
  <si>
    <t>CECAMORE</t>
  </si>
  <si>
    <t>DBAS</t>
  </si>
  <si>
    <t>Data Base Administrator Senior</t>
  </si>
  <si>
    <t>ASPETTATIVA</t>
  </si>
  <si>
    <t>CELLA AUGUSTO</t>
  </si>
  <si>
    <t>CELLA</t>
  </si>
  <si>
    <t>AUGUSTO</t>
  </si>
  <si>
    <t>CERICOLA FRANCO SEBASTIANO</t>
  </si>
  <si>
    <t>CERICOLA</t>
  </si>
  <si>
    <t>FRANCO SEBASTIANO</t>
  </si>
  <si>
    <t>IA</t>
  </si>
  <si>
    <t>IT Architect</t>
  </si>
  <si>
    <t>CERRO BARBARA</t>
  </si>
  <si>
    <t>CERRO</t>
  </si>
  <si>
    <t>BARBARA</t>
  </si>
  <si>
    <t>CETKOVIC STEFANO</t>
  </si>
  <si>
    <t>CETKOVIC</t>
  </si>
  <si>
    <t>L2AS</t>
  </si>
  <si>
    <t>SAP L2 - Abap Senior Programmer</t>
  </si>
  <si>
    <t>CIANFROCCA VINCENZO</t>
  </si>
  <si>
    <t>CIANFROCCA</t>
  </si>
  <si>
    <t>VINCENZO</t>
  </si>
  <si>
    <t>CICCARESE BARBARA</t>
  </si>
  <si>
    <t>CICCARESE</t>
  </si>
  <si>
    <t>hrorg01</t>
  </si>
  <si>
    <t>AME</t>
  </si>
  <si>
    <t>Amministrativo Esperto</t>
  </si>
  <si>
    <t>STAFF</t>
  </si>
  <si>
    <t>COGLIO PAOLO</t>
  </si>
  <si>
    <t>COGLIO</t>
  </si>
  <si>
    <t>NALLO</t>
  </si>
  <si>
    <t>COLAGRANDE MARCO</t>
  </si>
  <si>
    <t>COLAGRANDE</t>
  </si>
  <si>
    <t>COLETI FABRIZIO</t>
  </si>
  <si>
    <t>COLETI</t>
  </si>
  <si>
    <t>FABRIZIO</t>
  </si>
  <si>
    <t>CONCHETTO CLAUDIO</t>
  </si>
  <si>
    <t>CONCHETTO</t>
  </si>
  <si>
    <t>CLAUDIO</t>
  </si>
  <si>
    <t>CONTI CRISTINA</t>
  </si>
  <si>
    <t>CONTI</t>
  </si>
  <si>
    <t>sifor01</t>
  </si>
  <si>
    <t>ATS</t>
  </si>
  <si>
    <t>Analista Tecnico Senior</t>
  </si>
  <si>
    <t>CORSI MASSIMO</t>
  </si>
  <si>
    <t>CORSI</t>
  </si>
  <si>
    <t>CRESCENZI MASSIMO</t>
  </si>
  <si>
    <t>CRESCENZI</t>
  </si>
  <si>
    <t>CROCE GIORGIO</t>
  </si>
  <si>
    <t>CROCE</t>
  </si>
  <si>
    <t>GIORGIO</t>
  </si>
  <si>
    <t>DE ANDREIS MARCO</t>
  </si>
  <si>
    <t>DE ANDREIS</t>
  </si>
  <si>
    <t>DE LEVA MARCO</t>
  </si>
  <si>
    <t>DE LEVA</t>
  </si>
  <si>
    <t>DE NARDI MAURIZIO</t>
  </si>
  <si>
    <t>DE NARDI</t>
  </si>
  <si>
    <t>DE PASCALE ROBERTA</t>
  </si>
  <si>
    <t>DE PASCALE</t>
  </si>
  <si>
    <t>ROBERTA</t>
  </si>
  <si>
    <t>DEL GESSO GIOVANNA</t>
  </si>
  <si>
    <t>DEL GESSO</t>
  </si>
  <si>
    <t>GIOVANNA</t>
  </si>
  <si>
    <t>L1AP</t>
  </si>
  <si>
    <t>SAP L1 - Abap Programmer</t>
  </si>
  <si>
    <t>DI GIACOMO ROBERTO</t>
  </si>
  <si>
    <t>DI GIACOMO</t>
  </si>
  <si>
    <t>DI GIOVAMBATTISTA LOREDANA</t>
  </si>
  <si>
    <t>DI GIOVAMBATTISTA</t>
  </si>
  <si>
    <t>LOREDANA</t>
  </si>
  <si>
    <t>DI MARCO MASSIMO</t>
  </si>
  <si>
    <t>DI MARCO</t>
  </si>
  <si>
    <t>DI MARIO ALESSIA</t>
  </si>
  <si>
    <t>DI MARIO</t>
  </si>
  <si>
    <t>DI PRETE STEFANO</t>
  </si>
  <si>
    <t>DI PRETE</t>
  </si>
  <si>
    <t>FAZZONE ALESSANDRO</t>
  </si>
  <si>
    <t>FAZZONE</t>
  </si>
  <si>
    <t>ALESSANDRO</t>
  </si>
  <si>
    <t>FERACO NICOLETTA</t>
  </si>
  <si>
    <t>FERACO</t>
  </si>
  <si>
    <t>NICOLETTA</t>
  </si>
  <si>
    <t>FERRANTE ROBERTA</t>
  </si>
  <si>
    <t>FERRANTE</t>
  </si>
  <si>
    <t>FIANO ANDREA</t>
  </si>
  <si>
    <t>FIANO</t>
  </si>
  <si>
    <t>ANDREA</t>
  </si>
  <si>
    <t>FIORAVANTI CLAUDIO</t>
  </si>
  <si>
    <t>FIORAVANTI</t>
  </si>
  <si>
    <t>FIPALDINI FRANCESCA</t>
  </si>
  <si>
    <t>FIPALDINI</t>
  </si>
  <si>
    <t>FRANCESCA</t>
  </si>
  <si>
    <t>FONTANA LORENZO</t>
  </si>
  <si>
    <t>FONTANA</t>
  </si>
  <si>
    <t>LORENZO</t>
  </si>
  <si>
    <t>infra01</t>
  </si>
  <si>
    <t>FORGIONE ANNA MARIA</t>
  </si>
  <si>
    <t>FORGIONE</t>
  </si>
  <si>
    <t>ANNA MARIA</t>
  </si>
  <si>
    <t>FORTE MASSIMILIANO</t>
  </si>
  <si>
    <t>FORTE</t>
  </si>
  <si>
    <t>MASSIMILIANO</t>
  </si>
  <si>
    <t>FORTINI ALESSIA</t>
  </si>
  <si>
    <t>FORTINI</t>
  </si>
  <si>
    <t>FRANCESCONI ENNIO</t>
  </si>
  <si>
    <t>FRANCESCONI</t>
  </si>
  <si>
    <t>ENNIO</t>
  </si>
  <si>
    <t>FRANZELLITTI BARBARA</t>
  </si>
  <si>
    <t>FRANZELLITTI</t>
  </si>
  <si>
    <t>afcam01</t>
  </si>
  <si>
    <t>FRATTOLILLO NICOLETTA</t>
  </si>
  <si>
    <t>FRATTOLILLO</t>
  </si>
  <si>
    <t>FUCCI LIVIO</t>
  </si>
  <si>
    <t>FUCCI</t>
  </si>
  <si>
    <t>LIVIO</t>
  </si>
  <si>
    <t>FURLAN ALBERTO</t>
  </si>
  <si>
    <t>FURLAN</t>
  </si>
  <si>
    <t>ALBERTO</t>
  </si>
  <si>
    <t>GAGLIARDUCCI SABRINA</t>
  </si>
  <si>
    <t>GAGLIARDUCCI</t>
  </si>
  <si>
    <t>SABRINA</t>
  </si>
  <si>
    <t>GIAMMARINI EZIO</t>
  </si>
  <si>
    <t>GIAMMARINI</t>
  </si>
  <si>
    <t>EZIO</t>
  </si>
  <si>
    <t>DM</t>
  </si>
  <si>
    <t>Delivery Manager</t>
  </si>
  <si>
    <t>GIANFELICI MICHELA</t>
  </si>
  <si>
    <t>GIANFELICI</t>
  </si>
  <si>
    <t>MICHELA</t>
  </si>
  <si>
    <t>GIRLANDA LIVIO</t>
  </si>
  <si>
    <t>GIRLANDA</t>
  </si>
  <si>
    <t>GRISANTI DANIELE</t>
  </si>
  <si>
    <t>GRISANTI</t>
  </si>
  <si>
    <t>IACOMI STEFANIA</t>
  </si>
  <si>
    <t>IACOMI</t>
  </si>
  <si>
    <t>STEFANIA</t>
  </si>
  <si>
    <t>IANNIDINARDO RAFFAELLA</t>
  </si>
  <si>
    <t>IANNIDINARDO</t>
  </si>
  <si>
    <t>RAFFAELLA</t>
  </si>
  <si>
    <t>INGENITO GIOVANNI</t>
  </si>
  <si>
    <t>INGENITO</t>
  </si>
  <si>
    <t>INTISO PAOLA</t>
  </si>
  <si>
    <t>INTISO</t>
  </si>
  <si>
    <t>PAOLA</t>
  </si>
  <si>
    <t>LA PEGNA FRANCESCA</t>
  </si>
  <si>
    <t>LA PEGNA</t>
  </si>
  <si>
    <t>LANGELLA ROSANNA</t>
  </si>
  <si>
    <t>LANGELLA</t>
  </si>
  <si>
    <t>ROSANNA</t>
  </si>
  <si>
    <t>LEONE MICHELA</t>
  </si>
  <si>
    <t>LEONE</t>
  </si>
  <si>
    <t>LIBERATI STEFANIA</t>
  </si>
  <si>
    <t>LIBERATI</t>
  </si>
  <si>
    <t>Filiale di NAPOLI</t>
  </si>
  <si>
    <t>PART-TIME</t>
  </si>
  <si>
    <t>LONINI ROBERTO</t>
  </si>
  <si>
    <t>LONINI</t>
  </si>
  <si>
    <t>LOZZI LUIGI</t>
  </si>
  <si>
    <t>LOZZI</t>
  </si>
  <si>
    <t>LUIGI</t>
  </si>
  <si>
    <t>LUCCHINI PATRICK</t>
  </si>
  <si>
    <t>LUCCHINI</t>
  </si>
  <si>
    <t>PATRICK</t>
  </si>
  <si>
    <t>MAMMETTI LAURA</t>
  </si>
  <si>
    <t>MAMMETTI</t>
  </si>
  <si>
    <t>LAURA</t>
  </si>
  <si>
    <t>MANDARANO ROSA ALBA</t>
  </si>
  <si>
    <t>MANDARANO</t>
  </si>
  <si>
    <t>ROSA ALBA</t>
  </si>
  <si>
    <t>MARTELLI ALESSIA</t>
  </si>
  <si>
    <t>MARTELLI</t>
  </si>
  <si>
    <t>MARTUSCELLI FARA</t>
  </si>
  <si>
    <t>MARTUSCELLI</t>
  </si>
  <si>
    <t>FARA</t>
  </si>
  <si>
    <t>MARZIALI DANILO</t>
  </si>
  <si>
    <t>MARZIALI</t>
  </si>
  <si>
    <t>DANILO</t>
  </si>
  <si>
    <t>L2JT</t>
  </si>
  <si>
    <t>SAP L2 - Junior Technical Consultant</t>
  </si>
  <si>
    <t>MASCHIO MAURO</t>
  </si>
  <si>
    <t>MASCHIO</t>
  </si>
  <si>
    <t>MAURO</t>
  </si>
  <si>
    <t>t403p01</t>
  </si>
  <si>
    <t>MATALONI CARLA</t>
  </si>
  <si>
    <t>MATALONI</t>
  </si>
  <si>
    <t>CARLA</t>
  </si>
  <si>
    <t>MATTEUCCI MARINA</t>
  </si>
  <si>
    <t>MATTEUCCI</t>
  </si>
  <si>
    <t>MARINA</t>
  </si>
  <si>
    <t>MELE CRISTIANA</t>
  </si>
  <si>
    <t>MELE</t>
  </si>
  <si>
    <t>CRISTIANA</t>
  </si>
  <si>
    <t>MINERBA MASSIMO</t>
  </si>
  <si>
    <t>MINERBA</t>
  </si>
  <si>
    <t>MONACCHI RICCARDO</t>
  </si>
  <si>
    <t>MONACCHI</t>
  </si>
  <si>
    <t>RICCARDO</t>
  </si>
  <si>
    <t>MUSOLINO SIMONETTA</t>
  </si>
  <si>
    <t>MUSOLINO</t>
  </si>
  <si>
    <t>SIMONETTA</t>
  </si>
  <si>
    <t>NESCI CARMELA</t>
  </si>
  <si>
    <t>NESCI</t>
  </si>
  <si>
    <t>CARMELA</t>
  </si>
  <si>
    <t>NICOLAI CINZIA</t>
  </si>
  <si>
    <t>NICOLAI</t>
  </si>
  <si>
    <t>NOFERINI MARCO</t>
  </si>
  <si>
    <t>NOFERINI</t>
  </si>
  <si>
    <t>ORTENZI FRANCO</t>
  </si>
  <si>
    <t>ORTENZI</t>
  </si>
  <si>
    <t>FRANCO</t>
  </si>
  <si>
    <t>PALMIERI VITTORIO</t>
  </si>
  <si>
    <t>PALMIERI</t>
  </si>
  <si>
    <t>VITTORIO</t>
  </si>
  <si>
    <t>PANATTA FABRIZIO</t>
  </si>
  <si>
    <t>PANATTA</t>
  </si>
  <si>
    <t>t403p03</t>
  </si>
  <si>
    <t>PAONE BARBARA</t>
  </si>
  <si>
    <t>PAONE</t>
  </si>
  <si>
    <t>PASCUCCI SIMONE</t>
  </si>
  <si>
    <t>PASCUCCI</t>
  </si>
  <si>
    <t>PASINI ALESSIA</t>
  </si>
  <si>
    <t>PASINI</t>
  </si>
  <si>
    <t>PEDALE SANTINA</t>
  </si>
  <si>
    <t>PEDALE</t>
  </si>
  <si>
    <t>SANTINA</t>
  </si>
  <si>
    <t>PEDULLA' CARLO</t>
  </si>
  <si>
    <t>PEDULLA'</t>
  </si>
  <si>
    <t>CARLO</t>
  </si>
  <si>
    <t>PENSA ANTONELLA</t>
  </si>
  <si>
    <t>PENSA</t>
  </si>
  <si>
    <t>ANTONELLA</t>
  </si>
  <si>
    <t>hracq01</t>
  </si>
  <si>
    <t>PENSIERI NELLO</t>
  </si>
  <si>
    <t>PENSIERI</t>
  </si>
  <si>
    <t>NELLO</t>
  </si>
  <si>
    <t>PESCI UMBERTO</t>
  </si>
  <si>
    <t>PESCI</t>
  </si>
  <si>
    <t>UMBERTO</t>
  </si>
  <si>
    <t>PETRIGNANI MARIA CRISTINA</t>
  </si>
  <si>
    <t>PETRIGNANI</t>
  </si>
  <si>
    <t>MARIA CRISTINA</t>
  </si>
  <si>
    <t>PONZ DE LEON GINEVRA</t>
  </si>
  <si>
    <t>PONZ DE LEON</t>
  </si>
  <si>
    <t>GINEVRA</t>
  </si>
  <si>
    <t>segre01</t>
  </si>
  <si>
    <t>POPONESSI MARCO</t>
  </si>
  <si>
    <t>POPONESSI</t>
  </si>
  <si>
    <t>PORCARI MICHELANGELO</t>
  </si>
  <si>
    <t>PORCARI</t>
  </si>
  <si>
    <t>MICHELANGELO</t>
  </si>
  <si>
    <t>PORFIRI FABRIZIO</t>
  </si>
  <si>
    <t>PORFIRI</t>
  </si>
  <si>
    <t>POSSENTI RACHELE</t>
  </si>
  <si>
    <t>POSSENTI</t>
  </si>
  <si>
    <t>RACHELE</t>
  </si>
  <si>
    <t>PRENCIPE PASQUINA</t>
  </si>
  <si>
    <t>PRENCIPE</t>
  </si>
  <si>
    <t>PASQUINA</t>
  </si>
  <si>
    <t>PROIETTI PAGNOTTA ROBERTO</t>
  </si>
  <si>
    <t>PROIETTI PAGNOTTA</t>
  </si>
  <si>
    <t>PULCINI TOMMASO</t>
  </si>
  <si>
    <t>PULCINI</t>
  </si>
  <si>
    <t>TOMMASO</t>
  </si>
  <si>
    <t>RANALDI DONATELLA</t>
  </si>
  <si>
    <t>RANALDI</t>
  </si>
  <si>
    <t>DONATELLA</t>
  </si>
  <si>
    <t>RANIERI ANTONELLA</t>
  </si>
  <si>
    <t>RANIERI</t>
  </si>
  <si>
    <t>RAZZANO ROSARIA</t>
  </si>
  <si>
    <t>RAZZANO</t>
  </si>
  <si>
    <t>ROSARIA</t>
  </si>
  <si>
    <t>RENZI LUISA</t>
  </si>
  <si>
    <t>RENZI</t>
  </si>
  <si>
    <t>LUISA</t>
  </si>
  <si>
    <t>RICCIO EUGENIO</t>
  </si>
  <si>
    <t>RICCIO</t>
  </si>
  <si>
    <t>EUGENIO</t>
  </si>
  <si>
    <t>Dir.</t>
  </si>
  <si>
    <t>RAM</t>
  </si>
  <si>
    <t>Responsabile Amministrativo</t>
  </si>
  <si>
    <t>RICCO FABRIZIO</t>
  </si>
  <si>
    <t>RICCO</t>
  </si>
  <si>
    <t>ROCCA FRANCESCO</t>
  </si>
  <si>
    <t>ROCCA</t>
  </si>
  <si>
    <t>FRANCESCO</t>
  </si>
  <si>
    <t>ROMEO TOMMASO</t>
  </si>
  <si>
    <t>ROMEO</t>
  </si>
  <si>
    <t>ROSATI ANDREA</t>
  </si>
  <si>
    <t>ROSATI</t>
  </si>
  <si>
    <t>ROSSI LAURA</t>
  </si>
  <si>
    <t>ROSSI</t>
  </si>
  <si>
    <t>hrpag01</t>
  </si>
  <si>
    <t>RUGGIERO ANGELO</t>
  </si>
  <si>
    <t>RUGGIERO</t>
  </si>
  <si>
    <t>ANGELO</t>
  </si>
  <si>
    <t>SANTILLI LUCIANO</t>
  </si>
  <si>
    <t>SANTILLI</t>
  </si>
  <si>
    <t>LUCIANO</t>
  </si>
  <si>
    <t>SCHENARDI LUCA</t>
  </si>
  <si>
    <t>SCHENARDI</t>
  </si>
  <si>
    <t>LUCA</t>
  </si>
  <si>
    <t>SCIMIA PIERLUIGI</t>
  </si>
  <si>
    <t>SCIMIA</t>
  </si>
  <si>
    <t>PIERLUIGI</t>
  </si>
  <si>
    <t>SCROCCA DANIELE</t>
  </si>
  <si>
    <t>SCROCCA</t>
  </si>
  <si>
    <t>SERBOLI DANIELE</t>
  </si>
  <si>
    <t>SERBOLI</t>
  </si>
  <si>
    <t>SERVILLO FELICIO</t>
  </si>
  <si>
    <t>SERVILLO</t>
  </si>
  <si>
    <t>FELICIO</t>
  </si>
  <si>
    <t>SIMONE ANGELA MARIA</t>
  </si>
  <si>
    <t>ANGELA MARIA</t>
  </si>
  <si>
    <t>SORGENTE DANIELA</t>
  </si>
  <si>
    <t>SORGENTE</t>
  </si>
  <si>
    <t>SPALLACCI LUCA</t>
  </si>
  <si>
    <t>SPALLACCI</t>
  </si>
  <si>
    <t>SPINA SARA MARIA</t>
  </si>
  <si>
    <t>SPINA</t>
  </si>
  <si>
    <t>SARA MARIA</t>
  </si>
  <si>
    <t>SQUADRANI LUIGI</t>
  </si>
  <si>
    <t>SQUADRANI</t>
  </si>
  <si>
    <t>nonco01</t>
  </si>
  <si>
    <t>TAGLIENTE GIANPIERO GIORGIO</t>
  </si>
  <si>
    <t>TAGLIENTE</t>
  </si>
  <si>
    <t>GIANPIERO GIORGIO</t>
  </si>
  <si>
    <t>TESTA STEFANIA</t>
  </si>
  <si>
    <t>TESTA</t>
  </si>
  <si>
    <t>TORTORETO ERALDO</t>
  </si>
  <si>
    <t>TORTORETO</t>
  </si>
  <si>
    <t>ERALDO</t>
  </si>
  <si>
    <t>VALENZI CRISTINA</t>
  </si>
  <si>
    <t>VALENZI</t>
  </si>
  <si>
    <t>VALLE SIMONETTA</t>
  </si>
  <si>
    <t>VALLE</t>
  </si>
  <si>
    <t>VENANZI ANTONELLA</t>
  </si>
  <si>
    <t>VENANZI</t>
  </si>
  <si>
    <t>VERGARA FRANCESCA</t>
  </si>
  <si>
    <t>VERGARA</t>
  </si>
  <si>
    <t>VEZZA ETTORE</t>
  </si>
  <si>
    <t>VEZZA</t>
  </si>
  <si>
    <t>ETTORE</t>
  </si>
  <si>
    <t>ZINCONE MARINA</t>
  </si>
  <si>
    <t>ZINCONE</t>
  </si>
  <si>
    <t>ZORZINO GIUSEPPE GIOVANNI</t>
  </si>
  <si>
    <t>ZORZINO</t>
  </si>
  <si>
    <t>GIUSEPPE GIOVANNI</t>
  </si>
  <si>
    <t>Categoria</t>
  </si>
  <si>
    <t>Impiegato</t>
  </si>
  <si>
    <t>Quadro</t>
  </si>
  <si>
    <t>x</t>
  </si>
  <si>
    <t>Reparto</t>
  </si>
  <si>
    <t>NON ALLOCATI</t>
  </si>
  <si>
    <t>PRODUZIONE (BANCHE &amp; PAL)</t>
  </si>
  <si>
    <t>PRODUZIONE (WIND)</t>
  </si>
  <si>
    <t>PRODUZIONE (PUBBLICA AMMINISTRAZIONE))</t>
  </si>
  <si>
    <t>PRODUZIONE (PUBBLICA AMMINISTRAZIONE)</t>
  </si>
  <si>
    <t>Cognome</t>
  </si>
  <si>
    <t>Nome</t>
  </si>
  <si>
    <t>Data assunzione</t>
  </si>
  <si>
    <t>Qualifica</t>
  </si>
  <si>
    <t>Livello</t>
  </si>
  <si>
    <t>AZIENDA</t>
  </si>
  <si>
    <t>NAPOLI</t>
  </si>
  <si>
    <t>Sede di assunzione</t>
  </si>
  <si>
    <t>ROMA</t>
  </si>
  <si>
    <t>Orario</t>
  </si>
  <si>
    <t>Tipologia contratto</t>
  </si>
  <si>
    <t>Luogo di Nascita</t>
  </si>
  <si>
    <t>Data di nascita</t>
  </si>
  <si>
    <t>C.F.</t>
  </si>
  <si>
    <t>Domicilio (se diverso dalla residenza)</t>
  </si>
  <si>
    <t>Recapito Telefonico</t>
  </si>
  <si>
    <t>Fruizione Permessi L. 104/92</t>
  </si>
  <si>
    <t>Cliente</t>
  </si>
  <si>
    <t>NS12</t>
  </si>
  <si>
    <t>ANTONUCCI</t>
  </si>
  <si>
    <t>FT</t>
  </si>
  <si>
    <t>AUSILI</t>
  </si>
  <si>
    <t>BARBATO</t>
  </si>
  <si>
    <t>BATTISTA</t>
  </si>
  <si>
    <t>BEDINI</t>
  </si>
  <si>
    <t>FABIO</t>
  </si>
  <si>
    <t>MARIANNA</t>
  </si>
  <si>
    <t>CALCARI</t>
  </si>
  <si>
    <t>CANIGLIA</t>
  </si>
  <si>
    <t>CAPIRCIO</t>
  </si>
  <si>
    <t>CARDINALI</t>
  </si>
  <si>
    <t>DE AGOSTINI</t>
  </si>
  <si>
    <t>DONNINI</t>
  </si>
  <si>
    <t>EUDIZI</t>
  </si>
  <si>
    <t>GIANNI</t>
  </si>
  <si>
    <t>GAMBETTA</t>
  </si>
  <si>
    <t>CLAUDIA</t>
  </si>
  <si>
    <t>GILLO</t>
  </si>
  <si>
    <t>SARA</t>
  </si>
  <si>
    <t>IOVINO</t>
  </si>
  <si>
    <t>ARCANGELO RAFFAELE</t>
  </si>
  <si>
    <t>IRIARTE</t>
  </si>
  <si>
    <t>ELVIA GUISELLA</t>
  </si>
  <si>
    <t>PT 75%</t>
  </si>
  <si>
    <t>LA ROSA</t>
  </si>
  <si>
    <t>DARIO</t>
  </si>
  <si>
    <t>LANZETTA</t>
  </si>
  <si>
    <t>RAFFAELE</t>
  </si>
  <si>
    <t>LUCCI</t>
  </si>
  <si>
    <t>MORI</t>
  </si>
  <si>
    <t>MANUEL</t>
  </si>
  <si>
    <t>MURDOLO</t>
  </si>
  <si>
    <t>ALESSIO</t>
  </si>
  <si>
    <t>NANNI</t>
  </si>
  <si>
    <t>ONORI</t>
  </si>
  <si>
    <t>OTTAVIANI</t>
  </si>
  <si>
    <t>PETER ADRIAN</t>
  </si>
  <si>
    <t>PELLICCIA</t>
  </si>
  <si>
    <t>DIEGO</t>
  </si>
  <si>
    <t>PIETRANGELI</t>
  </si>
  <si>
    <t>LEONARDO</t>
  </si>
  <si>
    <t>PINNA</t>
  </si>
  <si>
    <t>GIANLUCA</t>
  </si>
  <si>
    <t>PNNGLC72P03H501T</t>
  </si>
  <si>
    <t>Comune di Residenza</t>
  </si>
  <si>
    <t>Domicilio</t>
  </si>
  <si>
    <t>PROTASI</t>
  </si>
  <si>
    <t>GIORGIA</t>
  </si>
  <si>
    <t>ATRI (TE)</t>
  </si>
  <si>
    <t>PRTGRG72E55A488G</t>
  </si>
  <si>
    <t>RNLLCU62B06H501J</t>
  </si>
  <si>
    <t>ROSPIGLIOSI</t>
  </si>
  <si>
    <t>CAMILLO</t>
  </si>
  <si>
    <t>SVIZZERA</t>
  </si>
  <si>
    <t>RSPCLL69H13Z133A</t>
  </si>
  <si>
    <t>RSSDNL69M14H501O</t>
  </si>
  <si>
    <t>ROTILI</t>
  </si>
  <si>
    <t>ANZIO (RM)</t>
  </si>
  <si>
    <t>RTLSLV81B41A323K</t>
  </si>
  <si>
    <t>RUSSOMANDO</t>
  </si>
  <si>
    <t>RSSLSN65T21C773N</t>
  </si>
  <si>
    <t>CIVITAVECCHIA</t>
  </si>
  <si>
    <t>SAVO</t>
  </si>
  <si>
    <t>FROSINONE</t>
  </si>
  <si>
    <t>SVAGPR73P30D810H</t>
  </si>
  <si>
    <t>SARTI</t>
  </si>
  <si>
    <t>MONTEROTONDO</t>
  </si>
  <si>
    <t>SRTLSS77A28F611V</t>
  </si>
  <si>
    <t>MENTANA (RM)</t>
  </si>
  <si>
    <t>VIGNONI</t>
  </si>
  <si>
    <t>VGNDNL71P53H501T</t>
  </si>
  <si>
    <t>ANTONELLO</t>
  </si>
  <si>
    <t>CORI (LT)</t>
  </si>
  <si>
    <t>VTTNNL83C03D003C</t>
  </si>
  <si>
    <t>ROCCA DI PAPA (RM)</t>
  </si>
  <si>
    <t>ZACCARDI</t>
  </si>
  <si>
    <t xml:space="preserve"> ANDREA</t>
  </si>
  <si>
    <t>ZCCNDR76C20H501O</t>
  </si>
  <si>
    <t>NTNNNL75E41H501C</t>
  </si>
  <si>
    <t>SLAMRC73C11H501O</t>
  </si>
  <si>
    <t>LATINA</t>
  </si>
  <si>
    <t>BRBDNL76A12H501X</t>
  </si>
  <si>
    <t>SORA (FR)</t>
  </si>
  <si>
    <t>BTTNDR83M10I838F</t>
  </si>
  <si>
    <t>MONTE SAN GIOVANNI CAMPANO</t>
  </si>
  <si>
    <t>SASSOFERRATO (AN)</t>
  </si>
  <si>
    <t>BDNFBA78P30I461F</t>
  </si>
  <si>
    <t>POLICORO (MT)</t>
  </si>
  <si>
    <t>BNGMNN78P52G786B</t>
  </si>
  <si>
    <t>CLCLRA74L68H501G</t>
  </si>
  <si>
    <t>MARINO (RM)</t>
  </si>
  <si>
    <t>CNGNDR65S23H501B</t>
  </si>
  <si>
    <t>CPRLSN82P02H501J</t>
  </si>
  <si>
    <t>CRDLSS77S50H501C</t>
  </si>
  <si>
    <t>DGSFNC76R67H501W</t>
  </si>
  <si>
    <t>DPTSLV71T48H501Y</t>
  </si>
  <si>
    <t>CERVETERI</t>
  </si>
  <si>
    <t>DNNFNC72P70C773A</t>
  </si>
  <si>
    <t>FNTGNN70P03D810A</t>
  </si>
  <si>
    <t>GMBCLD72H43H501Z</t>
  </si>
  <si>
    <t>VOLLA (NA)</t>
  </si>
  <si>
    <t>GLLSRA82H47F839H</t>
  </si>
  <si>
    <t>RUVO DI PUGLIA (BA)</t>
  </si>
  <si>
    <t>VNIRNG66R29H645U</t>
  </si>
  <si>
    <t>BRINDISI</t>
  </si>
  <si>
    <t>RRTLGS81R53Z611I</t>
  </si>
  <si>
    <t>PERU'</t>
  </si>
  <si>
    <t>LRSDRA68L26H501E</t>
  </si>
  <si>
    <t>SARNO (SA)</t>
  </si>
  <si>
    <t>LCCMRC70C16H501N</t>
  </si>
  <si>
    <t>MROMNL74T17H501G</t>
  </si>
  <si>
    <t>MRDLSS85M29H501M</t>
  </si>
  <si>
    <t>NNNRRT80B23H501P</t>
  </si>
  <si>
    <t>NRONDR79L21H501H</t>
  </si>
  <si>
    <t>TTVPRD80R18H501G</t>
  </si>
  <si>
    <t>GUIDONIA MONTECELIO (RM)</t>
  </si>
  <si>
    <t>PSCDNL81E02H501K</t>
  </si>
  <si>
    <t>PLLDGI75D26H501G</t>
  </si>
  <si>
    <t>RIETI</t>
  </si>
  <si>
    <t>CONTIGLIANO (RI)</t>
  </si>
  <si>
    <t>PTRLRD75A10H282Y</t>
  </si>
  <si>
    <t>APPR 5</t>
  </si>
  <si>
    <t>Data fine rapporto</t>
  </si>
  <si>
    <t>T. I.</t>
  </si>
  <si>
    <t>T.D.</t>
  </si>
  <si>
    <t>8Q</t>
  </si>
  <si>
    <t>T. D.</t>
  </si>
  <si>
    <t>Analista Programmatore</t>
  </si>
  <si>
    <t>LNZRFL80T02I438C</t>
  </si>
  <si>
    <t>FELICI</t>
  </si>
  <si>
    <t>FLCNDR71M05H501F</t>
  </si>
  <si>
    <t>Programmatore</t>
  </si>
  <si>
    <t>Via  Sestio Menas n. 120 - 00175 Roma (RM)</t>
  </si>
  <si>
    <t>TIVOLI (RM)</t>
  </si>
  <si>
    <t>CPPMSM59M08L182M</t>
  </si>
  <si>
    <t xml:space="preserve">Via Elio Adriano, 33 - 00019 Tivoli </t>
  </si>
  <si>
    <t>DA RONCH</t>
  </si>
  <si>
    <t>PIETRO</t>
  </si>
  <si>
    <t>331 9586015</t>
  </si>
  <si>
    <t>ZENER</t>
  </si>
  <si>
    <t>ELISA</t>
  </si>
  <si>
    <t>Operatrice</t>
  </si>
  <si>
    <t>VENEZIA</t>
  </si>
  <si>
    <t>ZNRLSE82S42L736D</t>
  </si>
  <si>
    <t>VIA PIALOI 5/C</t>
  </si>
  <si>
    <t>338 3886666</t>
  </si>
  <si>
    <t>elisazener@me.com</t>
  </si>
  <si>
    <t>Analista Funzionale</t>
  </si>
  <si>
    <t>ADILETTA</t>
  </si>
  <si>
    <t>ALFONSO</t>
  </si>
  <si>
    <t>Contratto Progetto</t>
  </si>
  <si>
    <t>DLTLNS73T06I438N</t>
  </si>
  <si>
    <t>I^ TRAV PROLUNGAMENTO MATTEOTTI, 1</t>
  </si>
  <si>
    <t>393 3639676</t>
  </si>
  <si>
    <t>alfonso.adiletta@gmail.com</t>
  </si>
  <si>
    <t>LO GRASSO</t>
  </si>
  <si>
    <t>GIUSEPPE</t>
  </si>
  <si>
    <t>PALERMO</t>
  </si>
  <si>
    <t>LGRGPP68D02G273Y</t>
  </si>
  <si>
    <t>PARTINICO (PA)</t>
  </si>
  <si>
    <t xml:space="preserve">CORSO DEI MILLE, 426 </t>
  </si>
  <si>
    <t>349 4748134</t>
  </si>
  <si>
    <t>glograsso968@gmail.com</t>
  </si>
  <si>
    <t>MAINIERI</t>
  </si>
  <si>
    <t>VITTUCCI</t>
  </si>
  <si>
    <t>Castrovillari (CS)</t>
  </si>
  <si>
    <t>MNRFNC82H17C349A</t>
  </si>
  <si>
    <t>338 7088142</t>
  </si>
  <si>
    <t xml:space="preserve">Via Orazio Raimondo, 43 - 00173 </t>
  </si>
  <si>
    <t>LPGFNC75H44F839F</t>
  </si>
  <si>
    <t>VIA SAPONARA, 13</t>
  </si>
  <si>
    <t>347 1860070</t>
  </si>
  <si>
    <t>333 2003040</t>
  </si>
  <si>
    <t>331/6820409</t>
  </si>
  <si>
    <t>andrea.zaccardo@gmail.com</t>
  </si>
  <si>
    <t>Titolo di Studio</t>
  </si>
  <si>
    <t>347 6121507</t>
  </si>
  <si>
    <t>CARIATI</t>
  </si>
  <si>
    <t>Cosenza</t>
  </si>
  <si>
    <t>347 2620299</t>
  </si>
  <si>
    <t xml:space="preserve">Viale Danimarca, 56 - 00040 </t>
  </si>
  <si>
    <t>POMEZIA  (RM)</t>
  </si>
  <si>
    <t>Catania</t>
  </si>
  <si>
    <t>CLVRRL71B28C351L</t>
  </si>
  <si>
    <t>347 4326305</t>
  </si>
  <si>
    <t>5 Finale 7</t>
  </si>
  <si>
    <t>349 5465819</t>
  </si>
  <si>
    <t>Viale Vesuvio 32, Volla(Na) 80040</t>
  </si>
  <si>
    <t>ANNAMARIA</t>
  </si>
  <si>
    <t>Via Cristoforo Colombo, 318 - 00145</t>
  </si>
  <si>
    <t>FRGNMR68E52H501Z</t>
  </si>
  <si>
    <t>Amministratore di basi dati</t>
  </si>
  <si>
    <t>CHIOGGIA</t>
  </si>
  <si>
    <t>CHIOGGIA (VE)</t>
  </si>
  <si>
    <t>Viale Vittor Pisani, 3 - 30015</t>
  </si>
  <si>
    <t>CHZSFN80C18C638G</t>
  </si>
  <si>
    <t>349 5740040</t>
  </si>
  <si>
    <t>ANDRESCIANI</t>
  </si>
  <si>
    <t>LIDIA</t>
  </si>
  <si>
    <t>Roma</t>
  </si>
  <si>
    <t>BACCHIN</t>
  </si>
  <si>
    <t>VERDIANA</t>
  </si>
  <si>
    <t>Padova</t>
  </si>
  <si>
    <t>BCCVDN78C68G224V</t>
  </si>
  <si>
    <t>MIRANO (VE)</t>
  </si>
  <si>
    <t>BRANDOLISIO</t>
  </si>
  <si>
    <t>MATTEO</t>
  </si>
  <si>
    <t>Venezia</t>
  </si>
  <si>
    <t>BRNMTT78R19L736B</t>
  </si>
  <si>
    <t>Responsabile di filiale</t>
  </si>
  <si>
    <t>Feltre (BL)</t>
  </si>
  <si>
    <t>DRNPTR71A19D530V</t>
  </si>
  <si>
    <t>Quarto d’Altino (VE)</t>
  </si>
  <si>
    <t>DE RIZ</t>
  </si>
  <si>
    <t>ENZO</t>
  </si>
  <si>
    <t>DRZNZE59D05D530T</t>
  </si>
  <si>
    <t>Mogliano Veneto (TV)</t>
  </si>
  <si>
    <t>DELLA REGINA</t>
  </si>
  <si>
    <t>Dolo (VE)</t>
  </si>
  <si>
    <t>DLLNDR77M06D325L</t>
  </si>
  <si>
    <t>Padova (PD)</t>
  </si>
  <si>
    <t>DONAGGIO</t>
  </si>
  <si>
    <t>Venezia (VE)</t>
  </si>
  <si>
    <t>DNGNDR67L06L736D</t>
  </si>
  <si>
    <t>Martellago (VE)</t>
  </si>
  <si>
    <t>Via Olmo, 258/E</t>
  </si>
  <si>
    <t>FORZIN</t>
  </si>
  <si>
    <t>FRZGLC71B03L736G</t>
  </si>
  <si>
    <t>Mestre (VE)</t>
  </si>
  <si>
    <t>GIRARDELLO</t>
  </si>
  <si>
    <t>SONIA</t>
  </si>
  <si>
    <t>Mirano (VE)</t>
  </si>
  <si>
    <t>GRRSNO78T48F241M</t>
  </si>
  <si>
    <t>Santa Maria di Sala (VE)</t>
  </si>
  <si>
    <t>PRIMELLI</t>
  </si>
  <si>
    <t>MARTINA</t>
  </si>
  <si>
    <t>PRMMTN75D52L736G</t>
  </si>
  <si>
    <t>n° tempi indeter</t>
  </si>
  <si>
    <t>n° tempi deter</t>
  </si>
  <si>
    <t>SIMONCINI</t>
  </si>
  <si>
    <t>TIROCINANTE</t>
  </si>
  <si>
    <t>E-mail personale</t>
  </si>
  <si>
    <t>n° tirocinanti</t>
  </si>
  <si>
    <t>NDRLDI69M52H501Z</t>
  </si>
  <si>
    <t>MESTRE</t>
  </si>
  <si>
    <t>Perito Informatico</t>
  </si>
  <si>
    <t>Via Borgo Ticino, 59 PL.B, SC.A - 00166</t>
  </si>
  <si>
    <t>339 1342859</t>
  </si>
  <si>
    <t>Via Ghetto, 4/G - 31021</t>
  </si>
  <si>
    <t>389 9797914</t>
  </si>
  <si>
    <t>Laurea Matematica</t>
  </si>
  <si>
    <t>Via Montà, 106 - 35136</t>
  </si>
  <si>
    <t>393 5167974</t>
  </si>
  <si>
    <t>FAVARO VENETO (VE)</t>
  </si>
  <si>
    <t>BUONGIORNO</t>
  </si>
  <si>
    <t>DI PIETRO</t>
  </si>
  <si>
    <t>RINALDI</t>
  </si>
  <si>
    <t>CALVAGNA</t>
  </si>
  <si>
    <t>CHIOZZOTTO</t>
  </si>
  <si>
    <t>CP</t>
  </si>
  <si>
    <t>COD
DIP</t>
  </si>
  <si>
    <t>CNCCLD64R04L736K</t>
  </si>
  <si>
    <t>Responsabile di progetto</t>
  </si>
  <si>
    <t>TORINO</t>
  </si>
  <si>
    <t>GMMZEI55E03L219D</t>
  </si>
  <si>
    <t xml:space="preserve">338 1026751 </t>
  </si>
  <si>
    <t>Ragioniere Programmatore</t>
  </si>
  <si>
    <t>349 1587874</t>
  </si>
  <si>
    <t>347 1536788</t>
  </si>
  <si>
    <t>349 8049016</t>
  </si>
  <si>
    <t>334 8078747</t>
  </si>
  <si>
    <t>Perito Elettronico</t>
  </si>
  <si>
    <t>347 4218978</t>
  </si>
  <si>
    <t>DE COL</t>
  </si>
  <si>
    <t>GHERARDO</t>
  </si>
  <si>
    <t>Sistemista</t>
  </si>
  <si>
    <t>Orbetello (GR)</t>
  </si>
  <si>
    <t>NGLRRT65P21G088D</t>
  </si>
  <si>
    <t>FIUMICINO (RM)</t>
  </si>
  <si>
    <t>VIA CONI ZUGNA, 19 - 00043</t>
  </si>
  <si>
    <t>349 1779786</t>
  </si>
  <si>
    <t>CAPELLI</t>
  </si>
  <si>
    <t>ALESSANDRA</t>
  </si>
  <si>
    <t>Maturità Scientifica</t>
  </si>
  <si>
    <t>CPLLSN83C68H501C</t>
  </si>
  <si>
    <t xml:space="preserve">Via Conca D'oro, 190 -00141 </t>
  </si>
  <si>
    <t>339 8989110</t>
  </si>
  <si>
    <t>347 4619603</t>
  </si>
  <si>
    <t>MOLTONI</t>
  </si>
  <si>
    <t>ENRICA PIA</t>
  </si>
  <si>
    <t>Responsabile Commerciale</t>
  </si>
  <si>
    <t xml:space="preserve">Ponte in Valtellina (SO) </t>
  </si>
  <si>
    <t>MLTNCP49P56G829J</t>
  </si>
  <si>
    <t>MILANO</t>
  </si>
  <si>
    <t>Via Savona, 71</t>
  </si>
  <si>
    <t>334 5624431</t>
  </si>
  <si>
    <t>SARTORE</t>
  </si>
  <si>
    <t>SRTMSM77E09L736X</t>
  </si>
  <si>
    <t>Via G. Bernini, 17/B</t>
  </si>
  <si>
    <t>MIRA (VE)</t>
  </si>
  <si>
    <t>320 1121403</t>
  </si>
  <si>
    <t>RV 26000€/a</t>
  </si>
  <si>
    <t>MANNINO</t>
  </si>
  <si>
    <t>FAUSTO</t>
  </si>
  <si>
    <t>MNNFST69T14B695R</t>
  </si>
  <si>
    <t>INDET- no sgravi</t>
  </si>
  <si>
    <t>INDET-MOB (10%)</t>
  </si>
  <si>
    <t>DETER (31,26%)</t>
  </si>
  <si>
    <t>INDET-sgravi (tetto sgravi 8060)</t>
  </si>
  <si>
    <t>DCLGRR58M20L736C</t>
  </si>
  <si>
    <t>Marghera (VE)</t>
  </si>
  <si>
    <t>NETTUNO (RM)</t>
  </si>
  <si>
    <t>Via degli Ulivi, 2/a - 00048</t>
  </si>
  <si>
    <t>PANUCCIO</t>
  </si>
  <si>
    <t>PNCSFN78L31H501N</t>
  </si>
  <si>
    <t>Fontenuova (RM)</t>
  </si>
  <si>
    <t>320 0106310</t>
  </si>
  <si>
    <t>Capri Leone (ME)</t>
  </si>
  <si>
    <t>Laurea Scienze Informazione</t>
  </si>
  <si>
    <t>Diploma Ragioneria</t>
  </si>
  <si>
    <t>347 2627218</t>
  </si>
  <si>
    <t>MARTIGNETTI</t>
  </si>
  <si>
    <t>Amministrativa</t>
  </si>
  <si>
    <t>ADDIS ABEBA (EE)</t>
  </si>
  <si>
    <t>MRTPRZ68R43Z315D</t>
  </si>
  <si>
    <t>338 3210874</t>
  </si>
  <si>
    <t xml:space="preserve">SBARISCIA </t>
  </si>
  <si>
    <t>IVO ELIO</t>
  </si>
  <si>
    <t>MONTESILVANO (PE)</t>
  </si>
  <si>
    <t>VENEZUELA (EE)</t>
  </si>
  <si>
    <t>VIA DON, 6</t>
  </si>
  <si>
    <t>APPRENDISTATO</t>
  </si>
  <si>
    <t>BALATA</t>
  </si>
  <si>
    <t>PUTZULU</t>
  </si>
  <si>
    <t>BOTTARO</t>
  </si>
  <si>
    <t>DOLO (VE)</t>
  </si>
  <si>
    <t>BTTLNZ78M31D325E</t>
  </si>
  <si>
    <t>SPINEA (VE)</t>
  </si>
  <si>
    <t>VIA DE AMICIS, 28L</t>
  </si>
  <si>
    <t>NIERO</t>
  </si>
  <si>
    <t>MANOLITA</t>
  </si>
  <si>
    <t>NRIMLT75C54L736W</t>
  </si>
  <si>
    <t>LOREGGIA (PD)</t>
  </si>
  <si>
    <t>VIA MUSON, 9</t>
  </si>
  <si>
    <t>RKm 400€/m + Reper 180/sett</t>
  </si>
  <si>
    <t>SMA 131,11</t>
  </si>
  <si>
    <t>SMA 155,77</t>
  </si>
  <si>
    <t>SMA 277,77</t>
  </si>
  <si>
    <t>SMA 571</t>
  </si>
  <si>
    <t>SMA 753,13</t>
  </si>
  <si>
    <t>SMA 153,84 - RKm 200€/m</t>
  </si>
  <si>
    <t>SMA 72,79</t>
  </si>
  <si>
    <t>SMA 355,77 individuale</t>
  </si>
  <si>
    <t>RKm 100€/m</t>
  </si>
  <si>
    <t>335 6142250</t>
  </si>
  <si>
    <t>Diaria 20€/g</t>
  </si>
  <si>
    <t>RONCI</t>
  </si>
  <si>
    <t>393 6660639</t>
  </si>
  <si>
    <t>FRASCATI (RM)</t>
  </si>
  <si>
    <t>RNCMTT87T14D773Z</t>
  </si>
  <si>
    <t>SAN CESAREO (RM)</t>
  </si>
  <si>
    <t>VIA DEL LAVORO, 4</t>
  </si>
  <si>
    <t>laurea Ingegneria Elettronica</t>
  </si>
  <si>
    <t>320 7054142</t>
  </si>
  <si>
    <t>VIA TARANTO, 95 - 00182</t>
  </si>
  <si>
    <t>340 5277852</t>
  </si>
  <si>
    <t>COSSU</t>
  </si>
  <si>
    <t>CSSNDR68T10H501B</t>
  </si>
  <si>
    <t xml:space="preserve">Piazza A. Capecelatro,22 </t>
  </si>
  <si>
    <t>E-mail aziendale</t>
  </si>
  <si>
    <t>SI</t>
  </si>
  <si>
    <t>VIA FLORIDIANA, 32</t>
  </si>
  <si>
    <t>SBRVLI64C25Z614N</t>
  </si>
  <si>
    <t>345 3317545</t>
  </si>
  <si>
    <t>RKm 1200€/m</t>
  </si>
  <si>
    <t>LECCE</t>
  </si>
  <si>
    <t>STTGNN71S05E506D</t>
  </si>
  <si>
    <t>VIA E. FERMI, 68 - 40055 - CASTENASO</t>
  </si>
  <si>
    <t>RIMINI</t>
  </si>
  <si>
    <t>FRRNDR70P11H294W</t>
  </si>
  <si>
    <t>VIA ARNO, 22 - 40100 - BOLOGNA</t>
  </si>
  <si>
    <t>COMUNE DI CODIGORO</t>
  </si>
  <si>
    <t>ADRIA</t>
  </si>
  <si>
    <t>GLMLCN77H14A059V</t>
  </si>
  <si>
    <t>VIA INDIPENDENZA -FRAZ. MEZZOGORO, 23 - 44021 - CODIGORO</t>
  </si>
  <si>
    <t>PAGANI</t>
  </si>
  <si>
    <t>NNZMRC90S05G230J</t>
  </si>
  <si>
    <t>VIA M. TERESA DI CALCUTTA, 31 - 44021 - CODIGORO</t>
  </si>
  <si>
    <t>TREVISO</t>
  </si>
  <si>
    <t>COMUNE DI TREVISO</t>
  </si>
  <si>
    <t>MCRGRG66E24L407W</t>
  </si>
  <si>
    <t>VIA MANTOVANI ORSETTI, 12 - 31100 - TREVISO</t>
  </si>
  <si>
    <t>Tecnico hardware</t>
  </si>
  <si>
    <t>BARI</t>
  </si>
  <si>
    <t>COMUNE DI BARI</t>
  </si>
  <si>
    <t>ALTAMURA</t>
  </si>
  <si>
    <t>CSRMHL82H23A225I</t>
  </si>
  <si>
    <t>VIA ROVIGO, 29</t>
  </si>
  <si>
    <t>339 2845835</t>
  </si>
  <si>
    <t>MTSFBA86D30A662M</t>
  </si>
  <si>
    <t>VIA MAGNA GRECIA, 12</t>
  </si>
  <si>
    <t>392 5665200</t>
  </si>
  <si>
    <t>4</t>
  </si>
  <si>
    <t>CESENA</t>
  </si>
  <si>
    <t>ASL CESENA</t>
  </si>
  <si>
    <t>BTTDRA75D02F839W</t>
  </si>
  <si>
    <t>Team leader gestione sistemi</t>
  </si>
  <si>
    <t>BSCMSM73L16C573Y</t>
  </si>
  <si>
    <t>VIA TESSELLO, 237 - 47023 - CESENA</t>
  </si>
  <si>
    <t>BRZLCU73T02H294P</t>
  </si>
  <si>
    <t>VIA PIEVE SAN PIETRO- SAN GIORGIO DI CESENA, 1824 - 47023 - CESENA</t>
  </si>
  <si>
    <t>DGRLSN75H14A662C</t>
  </si>
  <si>
    <t>MONZUNO</t>
  </si>
  <si>
    <t>FLLCRL56M06F706I</t>
  </si>
  <si>
    <t>VIA ALTOPIANO, 75 - 40037 - SASSO MARCONI</t>
  </si>
  <si>
    <t>carlo.failla@ietservizi.it</t>
  </si>
  <si>
    <t>CESENATICO</t>
  </si>
  <si>
    <t>FLZVNI78B06C574L</t>
  </si>
  <si>
    <t>VIA CIRO MENOTTI, 21 - 47042 - CESENATICO</t>
  </si>
  <si>
    <t>ivan.falzaresi@ietservizi.it</t>
  </si>
  <si>
    <t>BANGLADESH</t>
  </si>
  <si>
    <t>JHDHSN84L31Z249W</t>
  </si>
  <si>
    <t>VIA G. BELLOTTI, 5 - 37069 - VILLAFRANCA DI VERONA</t>
  </si>
  <si>
    <t>2</t>
  </si>
  <si>
    <t>LSTSVR75D28C975S</t>
  </si>
  <si>
    <t>3</t>
  </si>
  <si>
    <t>MNCMRZ81C31H096L</t>
  </si>
  <si>
    <t>MRTMRC85H01A662I</t>
  </si>
  <si>
    <t>VIA SACCO E VANZETTI, 12 - 40100 - BOLOGNA</t>
  </si>
  <si>
    <t>Assunzione Legge 56/Appr</t>
  </si>
  <si>
    <t>VERONA</t>
  </si>
  <si>
    <t>MRRCST87S18L781O</t>
  </si>
  <si>
    <t>VIA CROTONE, 1/6 - 37100 - VERONA</t>
  </si>
  <si>
    <t>BAGNACAVALLO</t>
  </si>
  <si>
    <t>RNDMSM66L03A547A</t>
  </si>
  <si>
    <t>VIA MEZZOFANTI, 71 - 40100 - BOLOGNA</t>
  </si>
  <si>
    <t>RVGDVD68P21C573N</t>
  </si>
  <si>
    <t xml:space="preserve">90% </t>
  </si>
  <si>
    <t xml:space="preserve">50% </t>
  </si>
  <si>
    <t>RKm 150€/m</t>
  </si>
  <si>
    <t>SM indiv 208,17 (NO ASS)</t>
  </si>
  <si>
    <t>SMA 1218,94</t>
  </si>
  <si>
    <t>SMA 567,02</t>
  </si>
  <si>
    <t>GROUPAMA</t>
  </si>
  <si>
    <t>BASSANO ROMANO (VT)</t>
  </si>
  <si>
    <t>FRNNNE67M13A704F</t>
  </si>
  <si>
    <t>VIA SANT'ANDREA, snc</t>
  </si>
  <si>
    <t>DEL COTTO</t>
  </si>
  <si>
    <t>PIER LUIGI</t>
  </si>
  <si>
    <t>DLCPLG71D17H501H</t>
  </si>
  <si>
    <t>INDET-no sgravi</t>
  </si>
  <si>
    <t>SMA 149,79</t>
  </si>
  <si>
    <t>SMA 434,18</t>
  </si>
  <si>
    <t>fine Apprendistato 14/05/2016 SMA 108,30</t>
  </si>
  <si>
    <t>SMA 78,77</t>
  </si>
  <si>
    <t>BATTAGLIA</t>
  </si>
  <si>
    <t>BRIZI</t>
  </si>
  <si>
    <t>DE GIROLAMO</t>
  </si>
  <si>
    <t>FAILLA</t>
  </si>
  <si>
    <t>FALZARESI</t>
  </si>
  <si>
    <t>JAHED</t>
  </si>
  <si>
    <t>LOSITO</t>
  </si>
  <si>
    <t>MANCHISI</t>
  </si>
  <si>
    <t>MARTINELLI</t>
  </si>
  <si>
    <t>MARROSU</t>
  </si>
  <si>
    <t>RANDI</t>
  </si>
  <si>
    <t>RAVAGLIA</t>
  </si>
  <si>
    <t>ASTUTO</t>
  </si>
  <si>
    <t>FERRI</t>
  </si>
  <si>
    <t>GULMINI</t>
  </si>
  <si>
    <t>IANNUZZI</t>
  </si>
  <si>
    <t>MOCERINO</t>
  </si>
  <si>
    <t>CASIERO</t>
  </si>
  <si>
    <t>METASTASIO</t>
  </si>
  <si>
    <t>IVAN</t>
  </si>
  <si>
    <t>HUSSIN</t>
  </si>
  <si>
    <t>SAVERIO</t>
  </si>
  <si>
    <t>CRISTIAN</t>
  </si>
  <si>
    <t>DAVIDE</t>
  </si>
  <si>
    <t>MICHELE</t>
  </si>
  <si>
    <t>Disabili</t>
  </si>
  <si>
    <t>Categorie Protette</t>
  </si>
  <si>
    <t>SANTINI</t>
  </si>
  <si>
    <t>Liceo scientifico</t>
  </si>
  <si>
    <t>SENIGALLIA (AN)</t>
  </si>
  <si>
    <t>SNTMTT82P08I608N</t>
  </si>
  <si>
    <t>333 3305076</t>
  </si>
  <si>
    <t>347 1164139</t>
  </si>
  <si>
    <t xml:space="preserve">VIA VIRGILIO MELANDRI 30 sc.B int 13, 00155 </t>
  </si>
  <si>
    <t>328 3199616</t>
  </si>
  <si>
    <t>339 7170013</t>
  </si>
  <si>
    <t>NICOLOSI</t>
  </si>
  <si>
    <t>CATANIA</t>
  </si>
  <si>
    <t>NCLDRA72C12C351D</t>
  </si>
  <si>
    <t>VIA ZARABINA, 18 - FOSSO GHIAIA</t>
  </si>
  <si>
    <t>Vallecorsa (FR)</t>
  </si>
  <si>
    <t>DGRLEI75A15L598I</t>
  </si>
  <si>
    <t>349 6698717</t>
  </si>
  <si>
    <t>ELIO</t>
  </si>
  <si>
    <t xml:space="preserve"> Roma</t>
  </si>
  <si>
    <t>Via Epadimonda, 151 - 00124</t>
  </si>
  <si>
    <t>GIUSTINIANI</t>
  </si>
  <si>
    <t>GSTGRG76E20H501S</t>
  </si>
  <si>
    <t>377 2866511</t>
  </si>
  <si>
    <t>MARZOTTO</t>
  </si>
  <si>
    <t>Milano</t>
  </si>
  <si>
    <t>MRZMTT75E20F205E</t>
  </si>
  <si>
    <t>TULLIO</t>
  </si>
  <si>
    <t>Latina (LT)</t>
  </si>
  <si>
    <t>TLLLGU78E01E472E</t>
  </si>
  <si>
    <t>340 7668492</t>
  </si>
  <si>
    <t>Trasf Fisso mese 300</t>
  </si>
  <si>
    <t>PARENTE</t>
  </si>
  <si>
    <t>PASQUALE ROBERTO</t>
  </si>
  <si>
    <t>PRNPQL72M11H501A</t>
  </si>
  <si>
    <t>RM</t>
  </si>
  <si>
    <t>Via Quinto Publicio, 19</t>
  </si>
  <si>
    <t>333 1827303</t>
  </si>
  <si>
    <t>338 8501578</t>
  </si>
  <si>
    <t>340 5503756</t>
  </si>
  <si>
    <t>338 3720385</t>
  </si>
  <si>
    <t>389 0526289</t>
  </si>
  <si>
    <t>338 3302542</t>
  </si>
  <si>
    <t>347 0063163</t>
  </si>
  <si>
    <t>348 1806314</t>
  </si>
  <si>
    <t>348 5124830</t>
  </si>
  <si>
    <t>329 7907469</t>
  </si>
  <si>
    <t>338 4703513</t>
  </si>
  <si>
    <t>347 5049699</t>
  </si>
  <si>
    <t>328 0090287</t>
  </si>
  <si>
    <t>339 8796349</t>
  </si>
  <si>
    <t>366 3103836</t>
  </si>
  <si>
    <t>347 4884766</t>
  </si>
  <si>
    <t>339 3621329</t>
  </si>
  <si>
    <t>BARTOLOMEO</t>
  </si>
  <si>
    <t>MNTBTL79M09A662G</t>
  </si>
  <si>
    <t>ALTAMURA (BA)</t>
  </si>
  <si>
    <t>VIA CERIGNOLA, 13</t>
  </si>
  <si>
    <t>Diaria 45€/g Deve arrivare a 1000</t>
  </si>
  <si>
    <t>380 1369 508</t>
  </si>
  <si>
    <t>DETER (31,26%) fino al 31/03/2016</t>
  </si>
  <si>
    <t>CARELLA</t>
  </si>
  <si>
    <t>LETIZIA</t>
  </si>
  <si>
    <t>Laurea Sociologia</t>
  </si>
  <si>
    <t>CIRO' MARINA (cs)</t>
  </si>
  <si>
    <t>CRLLTZ79E70C726Z</t>
  </si>
  <si>
    <t xml:space="preserve">VIA PALAVERTA, 39/A - 00040 </t>
  </si>
  <si>
    <t>349 3271204</t>
  </si>
  <si>
    <t>TRECASTELLI (AN)</t>
  </si>
  <si>
    <t>VIA 2 GIUGNO, 4 - 60012</t>
  </si>
  <si>
    <t>347 1751004</t>
  </si>
  <si>
    <t>INDET-sgravi (tetto sgravi 3250)</t>
  </si>
  <si>
    <t>INDET-sgravi (tetto sgravi 3250) nel 2016</t>
  </si>
  <si>
    <t>346 8071737</t>
  </si>
  <si>
    <t>D'IMPERIO</t>
  </si>
  <si>
    <t>CRTCLL67C05D086Q</t>
  </si>
  <si>
    <t>DZESFN75B05H501K</t>
  </si>
  <si>
    <t xml:space="preserve">346 3336984 </t>
  </si>
  <si>
    <t>ERICH</t>
  </si>
  <si>
    <t>COMUNE DI VERONA</t>
  </si>
  <si>
    <t>CNORCH76D17L781M</t>
  </si>
  <si>
    <t>392 3520621</t>
  </si>
  <si>
    <t xml:space="preserve">Via sarno Palma, 47 - 84,87 Sarno (SA) </t>
  </si>
  <si>
    <t>CATACCHIO</t>
  </si>
  <si>
    <t>NICOLA</t>
  </si>
  <si>
    <t>Laurea Scienza dell'Informazione</t>
  </si>
  <si>
    <t>CTCNCL57L23A662N</t>
  </si>
  <si>
    <t>VIA BENGASI, 29 - 70124 BARI</t>
  </si>
  <si>
    <t>334 1378351</t>
  </si>
  <si>
    <t>DMPFNC89S21H501H</t>
  </si>
  <si>
    <t>TIROCINIO</t>
  </si>
  <si>
    <t>LAMARCA</t>
  </si>
  <si>
    <t>LMRMHL66H30F839Y</t>
  </si>
  <si>
    <t>CORATO (BA)</t>
  </si>
  <si>
    <t xml:space="preserve">VIA TORRE PALOMBA, 73/B - 70033 </t>
  </si>
  <si>
    <t>Tecnico di Marketing Strategico</t>
  </si>
  <si>
    <t>CALTAGIRONE</t>
  </si>
  <si>
    <t>BLTMTT90C07B428O</t>
  </si>
  <si>
    <t>CALTAGIRONE (CT)</t>
  </si>
  <si>
    <t>VIA SANTA SOFIA, 119</t>
  </si>
  <si>
    <t>INDET-sgravi (tetto sgravi 3250) + 6000 Bonus assunzione da Garanzia Giovani</t>
  </si>
  <si>
    <t xml:space="preserve">Roma </t>
  </si>
  <si>
    <t>PTZLSS95E15H501Z</t>
  </si>
  <si>
    <t>APRILIA (LT)</t>
  </si>
  <si>
    <t>VIA CEVEDALE, 7 - 04011</t>
  </si>
  <si>
    <t>l.andresciani@ns12.it</t>
  </si>
  <si>
    <t>r.angiolini@ns12.it</t>
  </si>
  <si>
    <t>a.antonucci@ns12.it</t>
  </si>
  <si>
    <t>g.astuto@ns12.it</t>
  </si>
  <si>
    <t>m.ausili@ns12.it</t>
  </si>
  <si>
    <t>m.balata@ns12.it</t>
  </si>
  <si>
    <t>d.barbato@ns12.it</t>
  </si>
  <si>
    <t>d.battaglia@ns12.it</t>
  </si>
  <si>
    <t>l.bottaro@ns12.it</t>
  </si>
  <si>
    <t>m.brandolisio@ns12.it</t>
  </si>
  <si>
    <t>l.brizi@ns12.it</t>
  </si>
  <si>
    <t>m.buongiorno@ns12.it</t>
  </si>
  <si>
    <t>l.calcari@ns12.it</t>
  </si>
  <si>
    <t>a.calvagna@ns12.it</t>
  </si>
  <si>
    <t>a.caniglia@ns12.it</t>
  </si>
  <si>
    <t>a.capelli@ns12.it</t>
  </si>
  <si>
    <t>a.cardinali@ns12.it</t>
  </si>
  <si>
    <t>l.carella@ns12.it</t>
  </si>
  <si>
    <t>c.cariati@ns12.it</t>
  </si>
  <si>
    <t>n.catacchio@ns12.it</t>
  </si>
  <si>
    <t>s.chiozzotto@ns12.it</t>
  </si>
  <si>
    <t>c.conchetto@ns12.it</t>
  </si>
  <si>
    <t>e.cona@ns12.it</t>
  </si>
  <si>
    <t>a.cossu@ns12.it</t>
  </si>
  <si>
    <t>f.dimperio@ns12.it</t>
  </si>
  <si>
    <t>p.daronch@ns12.it</t>
  </si>
  <si>
    <t>f.deagostini@ns12.it</t>
  </si>
  <si>
    <t>g.decol@ns12.it</t>
  </si>
  <si>
    <t>a.degirolamo@ns12.it</t>
  </si>
  <si>
    <t>e.digirolamo@ns12.it</t>
  </si>
  <si>
    <t>e.deriz@ns12.it</t>
  </si>
  <si>
    <t>p.delcotto@ns12.it</t>
  </si>
  <si>
    <t>a.dellaregina@ns12.it</t>
  </si>
  <si>
    <t>a.donaggio@ns12.it</t>
  </si>
  <si>
    <t>f.donnini@ns12.it</t>
  </si>
  <si>
    <t>s.eduzi@ns12.it</t>
  </si>
  <si>
    <t>c.failla@ns12.it</t>
  </si>
  <si>
    <t>i.falzaresi@ns12.it</t>
  </si>
  <si>
    <t>a.felici@ns12.it</t>
  </si>
  <si>
    <t>a.ferri@ns12.it</t>
  </si>
  <si>
    <t>g.fontana@ns12.it</t>
  </si>
  <si>
    <t>g.forzin@ns12.it</t>
  </si>
  <si>
    <t>e.francesconi@ns12.it</t>
  </si>
  <si>
    <t>c.gambetta@ns12.it</t>
  </si>
  <si>
    <t>e.giammarini@ns12.it</t>
  </si>
  <si>
    <t>s.girardello@ns12.it</t>
  </si>
  <si>
    <t>g.giustiniani@ns12.it</t>
  </si>
  <si>
    <t>l.gulmini@ns12.it</t>
  </si>
  <si>
    <t>m.iannuzzi@ns12.it</t>
  </si>
  <si>
    <t>g.iriarte@ns12.it</t>
  </si>
  <si>
    <t>h.jahed@ns12.it</t>
  </si>
  <si>
    <t>m.lamarca@ns12.it</t>
  </si>
  <si>
    <t>s.losito@ns12.it</t>
  </si>
  <si>
    <t>m.lucci@ns12.it</t>
  </si>
  <si>
    <t>f.mainieri@ns12.it</t>
  </si>
  <si>
    <t>f.mannino@ns12.it</t>
  </si>
  <si>
    <t>c.marrosu@ns12.it</t>
  </si>
  <si>
    <t>m.martinelli@ns12.it</t>
  </si>
  <si>
    <t>m.marzotto@ns12.it</t>
  </si>
  <si>
    <t>g.mocerino@ns12.it</t>
  </si>
  <si>
    <t>b.montenero@ns12.it</t>
  </si>
  <si>
    <t>m.mori@ns12.it</t>
  </si>
  <si>
    <t>a.murdolo@ns12.it</t>
  </si>
  <si>
    <t>d.nicolosi@ns12.it</t>
  </si>
  <si>
    <t>m.niero@ns12.it</t>
  </si>
  <si>
    <t>p.ottaviani@ns12.it</t>
  </si>
  <si>
    <t>s.panuccio@ns12.it</t>
  </si>
  <si>
    <t>p.parente@ns12.it</t>
  </si>
  <si>
    <t>d.pascucci@ns12.it</t>
  </si>
  <si>
    <t>d.pelliccia@ns12.it</t>
  </si>
  <si>
    <t>l.pietrangeli@ns12.it</t>
  </si>
  <si>
    <t>g.pinna@ns12.it</t>
  </si>
  <si>
    <t>m.primelli@ns12.it</t>
  </si>
  <si>
    <t>g.protasi@ns12.it</t>
  </si>
  <si>
    <t>a.putzulu@ns12.it</t>
  </si>
  <si>
    <t>m.randi@ns12.it</t>
  </si>
  <si>
    <t>d.ravaglia@ns12.it</t>
  </si>
  <si>
    <t>l.rinaldi@ns12.it</t>
  </si>
  <si>
    <t>m.ronci@ns12.it</t>
  </si>
  <si>
    <t>c.rospigliosi@ns12.it</t>
  </si>
  <si>
    <t>d.rossi@ns12.it</t>
  </si>
  <si>
    <t>a.russomando@ns12.it</t>
  </si>
  <si>
    <t>m.santini@ns12.it</t>
  </si>
  <si>
    <t>m.sartore@ns12.it</t>
  </si>
  <si>
    <t>i.sbariscia@ns12.it</t>
  </si>
  <si>
    <t>l.tullio@ns12.it</t>
  </si>
  <si>
    <t>d.vignoni@ns12.it</t>
  </si>
  <si>
    <t>Direttore Generale</t>
  </si>
  <si>
    <t>RUGGERONE</t>
  </si>
  <si>
    <t>Co.co.co</t>
  </si>
  <si>
    <t>Presidente</t>
  </si>
  <si>
    <t xml:space="preserve">SM indiv 850,00 </t>
  </si>
  <si>
    <t>SM indiv 163,50</t>
  </si>
  <si>
    <t>SM indiv 204,13</t>
  </si>
  <si>
    <t>SMA 9,06/SM indiv 36,41</t>
  </si>
  <si>
    <t>SM indiv 174,49</t>
  </si>
  <si>
    <t>SMA 848,53</t>
  </si>
  <si>
    <t>SM indiv 32,43</t>
  </si>
  <si>
    <t xml:space="preserve">DETER (31,26%) </t>
  </si>
  <si>
    <t>SM indiv 29,64</t>
  </si>
  <si>
    <t>SMA 774,00</t>
  </si>
  <si>
    <t>SM indiv 274,84</t>
  </si>
  <si>
    <t>SM indiv 618,90</t>
  </si>
  <si>
    <t>INDET-sgravi (tetto sgravi 3250) + 4500 Bonus assunzione da Garanzia Giovani</t>
  </si>
  <si>
    <t>SM indiv 211,63</t>
  </si>
  <si>
    <t>SM indiv 3,72</t>
  </si>
  <si>
    <t>SM indiv 192,96</t>
  </si>
  <si>
    <t>NTT DATA ITALIA</t>
  </si>
  <si>
    <t>CESIA DI BOLOGNA</t>
  </si>
  <si>
    <t>INNOVAZIONE E TECNOLOGIE</t>
  </si>
  <si>
    <t>ENGINEERING</t>
  </si>
  <si>
    <t>TICO</t>
  </si>
  <si>
    <t>FUJITSU</t>
  </si>
  <si>
    <t>FINSA</t>
  </si>
  <si>
    <t>ALMAVIVA</t>
  </si>
  <si>
    <t>ANPITECH</t>
  </si>
  <si>
    <t>I.T. EURO CONSULTING</t>
  </si>
  <si>
    <t>STAFF/SEGRETERIA</t>
  </si>
  <si>
    <t>STAFF/DIRETTORE GENERALE</t>
  </si>
  <si>
    <t>r.ruggerone@ns12.it</t>
  </si>
  <si>
    <t>n° Co.co.co</t>
  </si>
  <si>
    <t>Tecnico Sistemista</t>
  </si>
  <si>
    <t>Operatore Tecnico di supporto informatico</t>
  </si>
  <si>
    <t>Commerciale/Recruiting</t>
  </si>
  <si>
    <t xml:space="preserve">Sistemista </t>
  </si>
  <si>
    <t>Supporto Area Legale</t>
  </si>
  <si>
    <r>
      <rPr>
        <b/>
        <sz val="18"/>
        <rFont val="Tahoma"/>
        <family val="2"/>
      </rPr>
      <t xml:space="preserve">      </t>
    </r>
    <r>
      <rPr>
        <b/>
        <sz val="10"/>
        <rFont val="Tahoma"/>
        <family val="2"/>
      </rPr>
      <t xml:space="preserve">Sistema di Gestione Qualità e la Salute e Sicurezza nei luoghi di lavoro UNI EN ISO 9001: 2015 e LLGG UNI INAIL                                                                                                                                      </t>
    </r>
    <r>
      <rPr>
        <b/>
        <sz val="16"/>
        <rFont val="Tahoma"/>
        <family val="2"/>
      </rPr>
      <t>ELENCO RISORSE UMANE - scadenziario VM e REGISTRO FORMAZIONE sicurezza)</t>
    </r>
    <r>
      <rPr>
        <b/>
        <sz val="18"/>
        <rFont val="Tahoma"/>
        <family val="2"/>
      </rPr>
      <t xml:space="preserve">
</t>
    </r>
  </si>
  <si>
    <t xml:space="preserve">File M 7.1.2 B
Rev.1 del 01.03.2016        aggiornato al    </t>
  </si>
  <si>
    <t>DATI CONTRATTUALI</t>
  </si>
  <si>
    <t>ANAGRAFICA RISORSA</t>
  </si>
  <si>
    <t>VISITA MEDICA</t>
  </si>
  <si>
    <r>
      <t xml:space="preserve">FORMAZIONE E INFORMAZIONE (ARTT.36 e 37)                             </t>
    </r>
    <r>
      <rPr>
        <b/>
        <u/>
        <sz val="11"/>
        <color indexed="10"/>
        <rFont val="Calibri"/>
        <family val="2"/>
      </rPr>
      <t>PERIODICITA' : 5 ANNI</t>
    </r>
  </si>
  <si>
    <r>
      <t xml:space="preserve">FORMAZIONE RSPP             </t>
    </r>
    <r>
      <rPr>
        <b/>
        <u/>
        <sz val="11"/>
        <color indexed="10"/>
        <rFont val="Calibri"/>
        <family val="2"/>
      </rPr>
      <t>PERIODICITA' : 5 ANNI</t>
    </r>
  </si>
  <si>
    <r>
      <t xml:space="preserve">FORMAZIONE RLS             </t>
    </r>
    <r>
      <rPr>
        <b/>
        <u/>
        <sz val="11"/>
        <color indexed="10"/>
        <rFont val="Calibri"/>
        <family val="2"/>
      </rPr>
      <t>PERIODICITA' : ANNUALE</t>
    </r>
  </si>
  <si>
    <r>
      <t xml:space="preserve">FORMAZIONE PRIMO SOCCORSO      </t>
    </r>
    <r>
      <rPr>
        <b/>
        <u/>
        <sz val="11"/>
        <color indexed="10"/>
        <rFont val="Calibri"/>
        <family val="2"/>
      </rPr>
      <t>PERIODICITA': CONSIGLIATA ALMENO 3 ANNI</t>
    </r>
  </si>
  <si>
    <r>
      <t xml:space="preserve">FORMAZIONE EMERGENZA      </t>
    </r>
    <r>
      <rPr>
        <b/>
        <u/>
        <sz val="11"/>
        <color indexed="10"/>
        <rFont val="Calibri"/>
        <family val="2"/>
      </rPr>
      <t>PERIODICITA': CONSIGLIATA ALMENO 3 ANNI</t>
    </r>
  </si>
  <si>
    <r>
      <t xml:space="preserve">FORMAZIONE PREPOSTO     </t>
    </r>
    <r>
      <rPr>
        <b/>
        <u/>
        <sz val="11"/>
        <color indexed="10"/>
        <rFont val="Calibri"/>
        <family val="2"/>
      </rPr>
      <t>PERIODICITA': 5 ANNI</t>
    </r>
  </si>
  <si>
    <t>POSSESSO REQUISITI MINIMI                 SI / NO / DA FORMARE</t>
  </si>
  <si>
    <t>DATA</t>
  </si>
  <si>
    <t>SCADENZA</t>
  </si>
  <si>
    <t xml:space="preserve"> Note</t>
  </si>
  <si>
    <t>Tipo di Assunzione</t>
  </si>
  <si>
    <t>boschetti.massimo@gmail.com</t>
  </si>
  <si>
    <t>CORRADI</t>
  </si>
  <si>
    <t>Apprendista Analista Programmatore</t>
  </si>
  <si>
    <t>3 Iniziale</t>
  </si>
  <si>
    <t>INVITALIA</t>
  </si>
  <si>
    <t>CRRMRA91R24H501H</t>
  </si>
  <si>
    <t xml:space="preserve">Via  Camus, 203 - 00100 </t>
  </si>
  <si>
    <t>INDET-Apprendistato + sgravi (tetto sgravi 3250)</t>
  </si>
  <si>
    <t>MARIO</t>
  </si>
  <si>
    <t>T. I.-Appr</t>
  </si>
  <si>
    <t>n° apprendisti</t>
  </si>
  <si>
    <t>393 1968989</t>
  </si>
  <si>
    <t>Disabile 50% Legge 68/99</t>
  </si>
  <si>
    <t>RGGRRT70M11D969E</t>
  </si>
  <si>
    <t>Laurea Ingegneria dell'Informazione</t>
  </si>
  <si>
    <t>mariocorradi91@gmail.com</t>
  </si>
  <si>
    <t>m.corradi@ns12.it</t>
  </si>
  <si>
    <t>si/da formare</t>
  </si>
  <si>
    <t>339 1526564</t>
  </si>
  <si>
    <t>347 4655426</t>
  </si>
  <si>
    <t>Maturità Classica</t>
  </si>
  <si>
    <t>no ticket</t>
  </si>
  <si>
    <t>CASTENASO (BO)</t>
  </si>
  <si>
    <t>CESENA (FC)</t>
  </si>
  <si>
    <t>CESENATICO (FC)</t>
  </si>
  <si>
    <t>BOLOGNA (BO)</t>
  </si>
  <si>
    <t>CODIGORO (FE)</t>
  </si>
  <si>
    <t>VILLAFRANCA DI VERONA (VR)</t>
  </si>
  <si>
    <t>MOLA DI BARI (BA)</t>
  </si>
  <si>
    <t>MONOPOLI (BA)</t>
  </si>
  <si>
    <t>VERONA (VR)</t>
  </si>
  <si>
    <t>TREVISO (TV)</t>
  </si>
  <si>
    <t>RAVENNA (RA)</t>
  </si>
  <si>
    <t>VENEZIA (VE)</t>
  </si>
  <si>
    <t>SASSO MARCONI (BO)</t>
  </si>
  <si>
    <t>BARI (BA)</t>
  </si>
  <si>
    <t xml:space="preserve"> Carpenedo (VE)</t>
  </si>
  <si>
    <t xml:space="preserve">ROSARIO ALESSANDRO </t>
  </si>
  <si>
    <t>335 7551656</t>
  </si>
  <si>
    <t>348 7128426</t>
  </si>
  <si>
    <t xml:space="preserve">366 4952203 </t>
  </si>
  <si>
    <t>PROVENZANO</t>
  </si>
  <si>
    <t>Laurea Informatica</t>
  </si>
  <si>
    <t>Curitibanos (Brasile)</t>
  </si>
  <si>
    <t>PRVPLA89L58Z602U</t>
  </si>
  <si>
    <t>Castrolibero (CS)</t>
  </si>
  <si>
    <t>Via della Pace, 17</t>
  </si>
  <si>
    <t>349 8951819</t>
  </si>
  <si>
    <t>LA PORTA</t>
  </si>
  <si>
    <t>LPRMTT90P25H501B</t>
  </si>
  <si>
    <t>VIALE CAD. G. LIBERAZIONE, 596 - 000129</t>
  </si>
  <si>
    <t>393 4081419</t>
  </si>
  <si>
    <t>p.provenzano@ns12.it</t>
  </si>
  <si>
    <t>m.laporta@ns12.it</t>
  </si>
  <si>
    <t>m.manchisi@ns12.it</t>
  </si>
  <si>
    <t xml:space="preserve">rione Pietro nenni 73 85048 Rotonda </t>
  </si>
  <si>
    <t>ROTONDA (PZ)</t>
  </si>
  <si>
    <t>345 5905099</t>
  </si>
  <si>
    <t>339 2959857</t>
  </si>
  <si>
    <t>BULZONI</t>
  </si>
  <si>
    <t>GUIDO</t>
  </si>
  <si>
    <t>BLZGDU72B23H501L</t>
  </si>
  <si>
    <t>349 1370990</t>
  </si>
  <si>
    <t>Via Prospero Farinacci 48</t>
  </si>
  <si>
    <t>Viale Vicopisano 79 - 00146 Roma</t>
  </si>
  <si>
    <t>Via Francesco Cocco Ortu 120 - Roma</t>
  </si>
  <si>
    <t>SM indiv 150,00/RKm 150€/m - no ticket</t>
  </si>
  <si>
    <t>Via Monte Serino, 14 – 00139 Roma</t>
  </si>
  <si>
    <t>348 5746910</t>
  </si>
  <si>
    <t>333 3129877</t>
  </si>
  <si>
    <t>VIA TURANO, 37 - 02043</t>
  </si>
  <si>
    <t>VIA ANDREA BARBATO,28 -00168</t>
  </si>
  <si>
    <t>TORTOLINI</t>
  </si>
  <si>
    <t>GRAZIANO</t>
  </si>
  <si>
    <t>Laurea Ingegneria Elettronica</t>
  </si>
  <si>
    <t>TRTGZN90M13H501Y</t>
  </si>
  <si>
    <t xml:space="preserve">CIRCONVALLAZIONE TRIONFALE, 35 </t>
  </si>
  <si>
    <t>INDET-sgravi (tetto sgravi 3250)- DETER (31,26%) fino al 31/03/2016</t>
  </si>
  <si>
    <t>347 5852130</t>
  </si>
  <si>
    <t xml:space="preserve">VIA ICILIO 12 -00153 </t>
  </si>
  <si>
    <t>338 2020812</t>
  </si>
  <si>
    <t>VIA CARLO SIVIERO 47 - 00129</t>
  </si>
  <si>
    <t>339 2715160</t>
  </si>
  <si>
    <t>g.tortolini@ns12.it</t>
  </si>
  <si>
    <t>VITALE</t>
  </si>
  <si>
    <t>GABRIELE</t>
  </si>
  <si>
    <t>VTLGRL90L18H501T</t>
  </si>
  <si>
    <t>FARA SABINA (RI)</t>
  </si>
  <si>
    <t xml:space="preserve">STRADA CAVALLI, 86 </t>
  </si>
  <si>
    <t>SMNNDR91S28H501A</t>
  </si>
  <si>
    <t>VIA COLLALTO SABINO, 134 - 00199</t>
  </si>
  <si>
    <t>a.simoncini@ns12.it</t>
  </si>
  <si>
    <t>Palo del Colle (BA)</t>
  </si>
  <si>
    <t xml:space="preserve">Via Vitangelo Felice 10 - 70027 </t>
  </si>
  <si>
    <t>ARRABITO</t>
  </si>
  <si>
    <t>MARCELLO</t>
  </si>
  <si>
    <t>SCICLI (RG)</t>
  </si>
  <si>
    <t>RRBMCL72P01I535I</t>
  </si>
  <si>
    <t xml:space="preserve">ROMA </t>
  </si>
  <si>
    <t>m.arrabito@ns12.it</t>
  </si>
  <si>
    <t>Diaria 5€/g</t>
  </si>
  <si>
    <t>IPPOLITI</t>
  </si>
  <si>
    <t>MARCO ANTONIO</t>
  </si>
  <si>
    <t>PPLMCN70E04H501D</t>
  </si>
  <si>
    <t>Rocca di Papa  (RM)</t>
  </si>
  <si>
    <t xml:space="preserve">Via Monte Cavo, 27 - 00040 </t>
  </si>
  <si>
    <t>347 7741086</t>
  </si>
  <si>
    <t>m.ippoliti@ns12.it</t>
  </si>
  <si>
    <t>VIA DELLA CECCHIGNOLA, 136 - 00143 ROMA</t>
  </si>
  <si>
    <t>INDET-sgravi (tetto sgravi 3250) + 9000 Bonus assunzione da Garanzia Giovani</t>
  </si>
  <si>
    <t>346 3915514</t>
  </si>
  <si>
    <t>339 6133914</t>
  </si>
  <si>
    <t xml:space="preserve">      340 5417078     </t>
  </si>
  <si>
    <t>334 8018881</t>
  </si>
  <si>
    <t>Via Borzi, 3 - 00171-  Roma</t>
  </si>
  <si>
    <t>BRIGHI</t>
  </si>
  <si>
    <t>FABIANO</t>
  </si>
  <si>
    <t xml:space="preserve">Cesena  (FC) </t>
  </si>
  <si>
    <t>BRGFBN70S18C573Y</t>
  </si>
  <si>
    <t>CERVIA (RA)</t>
  </si>
  <si>
    <t>Via dei Prati, 2, Villa Inferno,</t>
  </si>
  <si>
    <t>Via Puglie, 7  - 37139</t>
  </si>
  <si>
    <t>trasformazione da DETER a INDET dal 12/10/2016 (tetto sgravi 3250)</t>
  </si>
  <si>
    <t>f.brighi@ns12.it</t>
  </si>
  <si>
    <t>360 486004</t>
  </si>
  <si>
    <t>349 6195150</t>
  </si>
  <si>
    <t>333 3779509</t>
  </si>
  <si>
    <t>347 5048901</t>
  </si>
  <si>
    <t>Via Poggio Bracciolini, 52  - 00156</t>
  </si>
  <si>
    <t>RKm 100€/m dal 1 ott 2016</t>
  </si>
  <si>
    <t xml:space="preserve">VIA DELLA MARRANELLA, 114 - 00176 </t>
  </si>
  <si>
    <t>VIA ARMANDO DI TULLIO, 26  - 00136</t>
  </si>
  <si>
    <t>ROMAGNOLI</t>
  </si>
  <si>
    <t>LISA</t>
  </si>
  <si>
    <t>PT 45%</t>
  </si>
  <si>
    <t>PORTOMAGGIORE (FE)</t>
  </si>
  <si>
    <t>RMGLSI85T49G916Q</t>
  </si>
  <si>
    <t>ARMARI</t>
  </si>
  <si>
    <t>RMRSMN91S09C814H</t>
  </si>
  <si>
    <t>SANNA</t>
  </si>
  <si>
    <t>PIERFABIO</t>
  </si>
  <si>
    <t>Apprendista Programmatore Junior</t>
  </si>
  <si>
    <t>CAGLIARI (CA)</t>
  </si>
  <si>
    <t>CAPOTERRA (CA)</t>
  </si>
  <si>
    <t>VIA DELLO STADIO, 9 - 09012</t>
  </si>
  <si>
    <t>VIA VERDINOIS, 6 - 00159 ROMA</t>
  </si>
  <si>
    <t>340 3256671</t>
  </si>
  <si>
    <t>p.sanna@ns12.it</t>
  </si>
  <si>
    <t>393 7537041</t>
  </si>
  <si>
    <t>392 6288837</t>
  </si>
  <si>
    <t>347 3583147</t>
  </si>
  <si>
    <t>s.armari@ns12.it</t>
  </si>
  <si>
    <t>VIA ARIOSTO L. 9 - 44021</t>
  </si>
  <si>
    <t>VIA GAETANO DONIZETTI 1/D 1 - 44021</t>
  </si>
  <si>
    <t>339 1506927</t>
  </si>
  <si>
    <t>l.romagnoli@ns12.it</t>
  </si>
  <si>
    <t xml:space="preserve">Via Morolo 21- 00131 Roma </t>
  </si>
  <si>
    <t>SANTUCCIU</t>
  </si>
  <si>
    <t>CHRISTIAN</t>
  </si>
  <si>
    <t>PT 85%</t>
  </si>
  <si>
    <t>SNTCRS78R28L736L</t>
  </si>
  <si>
    <t>VIA CATENE, 9/B MARGHERA - 30175</t>
  </si>
  <si>
    <t>342 8002091</t>
  </si>
  <si>
    <t>c.santucciu@ns12.it</t>
  </si>
  <si>
    <t>345 7074218</t>
  </si>
  <si>
    <t>SNNPFB92R07B354O</t>
  </si>
  <si>
    <t>no ticket RKm 100€/m</t>
  </si>
  <si>
    <t>MARCHITIELLO</t>
  </si>
  <si>
    <t>ENRICA</t>
  </si>
  <si>
    <t>MRCNRC93H67H501R</t>
  </si>
  <si>
    <t>BARILE (PZ)</t>
  </si>
  <si>
    <t>CONTRADA PIANO DI CROCE - 85022</t>
  </si>
  <si>
    <t>VIA BARTOLOMEO MASSALONGO, 5 - 00158 ROMA</t>
  </si>
  <si>
    <t>339 6136780</t>
  </si>
  <si>
    <t>e.marchitiello@ns12.it</t>
  </si>
  <si>
    <t xml:space="preserve">INDET-Apprendistato </t>
  </si>
  <si>
    <t>NERI</t>
  </si>
  <si>
    <t>Perito Tecnico Informatico</t>
  </si>
  <si>
    <t>NRECST93C26H501P</t>
  </si>
  <si>
    <t>VIA PIEVEBOVIGLIANA, 12 - 00156</t>
  </si>
  <si>
    <t>342 5301586</t>
  </si>
  <si>
    <t>c.neri@ns12.it</t>
  </si>
  <si>
    <t>Diploma Maturità</t>
  </si>
  <si>
    <t>FOCSANI (ROMANIA)</t>
  </si>
  <si>
    <t>PRSLND91R29Z129L</t>
  </si>
  <si>
    <t>347 7584751</t>
  </si>
  <si>
    <t>a.paraschiv@ns12.it</t>
  </si>
  <si>
    <t>ALEXANDRU</t>
  </si>
  <si>
    <t>Via Pietro Mascagni, 9 - 30171</t>
  </si>
  <si>
    <t>Via San Mattia, 4 - 30174</t>
  </si>
  <si>
    <t>Via Marsala, 9 Terraglio -30174</t>
  </si>
  <si>
    <t>Via Carlo Rosselli,7 int. 1 - 30035</t>
  </si>
  <si>
    <t>Diploma di Maturità di Analista Contabile</t>
  </si>
  <si>
    <t xml:space="preserve">Laurea Ingegneria Informatica </t>
  </si>
  <si>
    <t>Laurea breve Belle Arti</t>
  </si>
  <si>
    <t>Diploma di Ragioneria</t>
  </si>
  <si>
    <t>Perito Capo Tecnico Industriale</t>
  </si>
  <si>
    <t>Perito Elettronico Industriale</t>
  </si>
  <si>
    <t>Maturità Artistica</t>
  </si>
  <si>
    <t>Laurea Scienza Politiche</t>
  </si>
  <si>
    <t>Diploma Telecomunicazioni</t>
  </si>
  <si>
    <t>Perito Tecnico Industriale</t>
  </si>
  <si>
    <t>Laurea Lettere e Filosofia</t>
  </si>
  <si>
    <t>Geometra</t>
  </si>
  <si>
    <t>Laurea in Informatica</t>
  </si>
  <si>
    <t>Licenza Media</t>
  </si>
  <si>
    <t>Laurea Economia Aziendale</t>
  </si>
  <si>
    <t>Laurea Scienze Politiche</t>
  </si>
  <si>
    <t>Perito in Telecomunicazioni</t>
  </si>
  <si>
    <t>Perito Industriale</t>
  </si>
  <si>
    <t>Laurea in Scienze dell'Informazione</t>
  </si>
  <si>
    <t>Matuirtà Classica</t>
  </si>
  <si>
    <t>Maturità Linguistica</t>
  </si>
  <si>
    <t>Operatore Turistico</t>
  </si>
  <si>
    <t>Laurea Ingegneria Informatica</t>
  </si>
  <si>
    <t>Laurea breve Ingegneria Informatica</t>
  </si>
  <si>
    <t>Rischio INAIL</t>
  </si>
  <si>
    <t>g.vitale@ns12.it</t>
  </si>
  <si>
    <t xml:space="preserve">Via Borghesano Lucchese, 19 - 00146 </t>
  </si>
  <si>
    <t>DITTA</t>
  </si>
  <si>
    <t>ENRICO</t>
  </si>
  <si>
    <t>EMILIANO</t>
  </si>
  <si>
    <t xml:space="preserve">PT 45% </t>
  </si>
  <si>
    <t>Ferrara (FE)</t>
  </si>
  <si>
    <t>Adria (RO)</t>
  </si>
  <si>
    <t>GLMMLN75A07A059K</t>
  </si>
  <si>
    <t>p.martignetti@ns12.it</t>
  </si>
  <si>
    <t>v.bacchin@ns12.it</t>
  </si>
  <si>
    <t>s.rotili@ns12.it</t>
  </si>
  <si>
    <t>e.ditta@ns12.it</t>
  </si>
  <si>
    <t>e.gulmini@ns12.it</t>
  </si>
  <si>
    <t>347 8550451</t>
  </si>
  <si>
    <t>392 1782492</t>
  </si>
  <si>
    <t>dal 01.04 2017 FT no ticket/pt verticale dal lun al giov 14-18 ven 9-18</t>
  </si>
  <si>
    <t>dal 01.04 2017 FT no ticket/pt verticale dal lun, mer, ven 9-18</t>
  </si>
  <si>
    <t>340 2755910</t>
  </si>
  <si>
    <t>DTTNRC91H23D548U</t>
  </si>
  <si>
    <t>g.bulzoni@ns12.it</t>
  </si>
  <si>
    <t>LEONI</t>
  </si>
  <si>
    <t>MARZIA</t>
  </si>
  <si>
    <t>LNEMRZ70A59H501F</t>
  </si>
  <si>
    <t>VIA GIOTTO DAINELLI, 19 -00139</t>
  </si>
  <si>
    <t>347 3659359</t>
  </si>
  <si>
    <t>COSTANTINI</t>
  </si>
  <si>
    <t>r.lanzetta@gmail.com</t>
  </si>
  <si>
    <t>fabio.metastasio@gmail.com</t>
  </si>
  <si>
    <t xml:space="preserve">mcapparella@gmail.com    </t>
  </si>
  <si>
    <t>annapizzigri@gmail.com</t>
  </si>
  <si>
    <t>dariolarosa@hotmail.com</t>
  </si>
  <si>
    <t>marco.iannuzzi@outlook.it</t>
  </si>
  <si>
    <t>Diploma Segretaria d'Azienda</t>
  </si>
  <si>
    <t>CSTSRN66R49H501U</t>
  </si>
  <si>
    <t>Via Robella, 14 - 00166</t>
  </si>
  <si>
    <t>327 7320947</t>
  </si>
  <si>
    <t>s.costantini@ns12.it</t>
  </si>
  <si>
    <t>m.leoni@ns12.it</t>
  </si>
  <si>
    <t>BRANCAZIO</t>
  </si>
  <si>
    <t>Laurea in Economia e gestione delle imprese</t>
  </si>
  <si>
    <t>BRNSLV88A60H501F</t>
  </si>
  <si>
    <t>in Viale G. Marconi, 282 - 00146</t>
  </si>
  <si>
    <t>340 5430431</t>
  </si>
  <si>
    <t>s.brancazio@ns12.it</t>
  </si>
  <si>
    <t>DISTACCO/ARANEUM</t>
  </si>
  <si>
    <t>ASL ROMAGNA</t>
  </si>
  <si>
    <t>NTT DATA ITALIA/INSIEL</t>
  </si>
  <si>
    <t>STAFF/MARKETING/TICO/NS POWER</t>
  </si>
  <si>
    <t>DISTACCO/SAGITEK</t>
  </si>
  <si>
    <t>COMUNE DI TREVISO / USL DI RIMINI</t>
  </si>
  <si>
    <t>TICO/FARM FACTORY</t>
  </si>
  <si>
    <t>FARM FACTORY</t>
  </si>
  <si>
    <t>TICO/NS POWER</t>
  </si>
  <si>
    <t>Via A. Gavazzi, 8 - 30175</t>
  </si>
  <si>
    <t>Via Fracasso, 19/B - 30036</t>
  </si>
  <si>
    <t>DI GIROLAMO</t>
  </si>
  <si>
    <t>MONTENERO</t>
  </si>
  <si>
    <t>PARASCHIV</t>
  </si>
  <si>
    <t>CONA</t>
  </si>
  <si>
    <t>Piazza 8 Marzo, 57 - 70042</t>
  </si>
  <si>
    <t>PANE</t>
  </si>
  <si>
    <t>LUCANTONIO</t>
  </si>
  <si>
    <t>SORRENTO (SA)</t>
  </si>
  <si>
    <t>PRAIANO (SA)</t>
  </si>
  <si>
    <t>VIA PISTIELLO, 3 - 84040</t>
  </si>
  <si>
    <t>329 0127160</t>
  </si>
  <si>
    <t>l.pane@ns12.it</t>
  </si>
  <si>
    <t>PNALNT75D04I862N</t>
  </si>
  <si>
    <t>Via Martiri delle Foibe, 19 - 00052 - Cerveteri (RM)</t>
  </si>
  <si>
    <t>Laurea Ingegneria Elettrica ed Elettronica</t>
  </si>
  <si>
    <t>VIA ERNESTO BREDA, 21 - 00133</t>
  </si>
  <si>
    <t>PT 50%</t>
  </si>
  <si>
    <t>Diploma Artistico</t>
  </si>
  <si>
    <t>SNTMTT81L07L736P</t>
  </si>
  <si>
    <t>340 9877715</t>
  </si>
  <si>
    <t>DISTACCO/REASON THAT</t>
  </si>
  <si>
    <t>Laurea 1° livello in Informatica</t>
  </si>
  <si>
    <t>camillorospigliosi@gmail.com</t>
  </si>
  <si>
    <t>ALVISE</t>
  </si>
  <si>
    <t>ZCCLVS60E31H501M</t>
  </si>
  <si>
    <t>ZUCCONI</t>
  </si>
  <si>
    <t xml:space="preserve">wulfedar@gmail.com </t>
  </si>
  <si>
    <t>m.santucciu@ns12.it</t>
  </si>
  <si>
    <t>Laurea 1° livello in Ingegneria Informatica</t>
  </si>
  <si>
    <t>333 2957318</t>
  </si>
  <si>
    <t>Via Tor de Schiavi, 51 - 00172</t>
  </si>
  <si>
    <t>comunicazione cambio residenza in data 29.05.2017</t>
  </si>
  <si>
    <t>comunicazione cambio residenza in data 01.03.2016</t>
  </si>
  <si>
    <t>Rimb Km 100€/m</t>
  </si>
  <si>
    <t>392 9030199</t>
  </si>
  <si>
    <t>DAL 17/02/2017 COSTO PIENO_INDET-MOB (10%)</t>
  </si>
  <si>
    <t>DAL 16/02/2017 COSTO PIENO_INDET-MOB (10%)</t>
  </si>
  <si>
    <t>DAL 02/02/2017 COSTO PIENO_INDET-MOB (10%)</t>
  </si>
  <si>
    <t>DAL 15/05/2017 COSTO PIENO_INDET-MOB (10%)</t>
  </si>
  <si>
    <t>DAL 02/05/2017 COSTO PIENO_INDET-MOB (10%)</t>
  </si>
  <si>
    <t>DAL 10/05/2017 COSTO PIENO_INDET-MOB (10%)</t>
  </si>
  <si>
    <t>DAL 02/04/2017 COSTO PIENO_INDET-MOB (10%)</t>
  </si>
  <si>
    <t>a.zucconi@ns12.it</t>
  </si>
  <si>
    <t>Via Valle Osiliera, 1/B - 44124</t>
  </si>
  <si>
    <t>MADRUZZA</t>
  </si>
  <si>
    <t>Tecnico Industriale</t>
  </si>
  <si>
    <t>MDRMSM70C04D325R</t>
  </si>
  <si>
    <t>CHIARANO (TV)</t>
  </si>
  <si>
    <t>Via Monsignor G.B. ferrari 6/B - 31040</t>
  </si>
  <si>
    <t>347 8705082</t>
  </si>
  <si>
    <t>m.madruzza@ns12.it</t>
  </si>
  <si>
    <t>SCARPA</t>
  </si>
  <si>
    <t>Laure breve in Informatica</t>
  </si>
  <si>
    <t>SCRLSN62C18L736Q</t>
  </si>
  <si>
    <t>VIA VESPUCCI, 44 - 30173</t>
  </si>
  <si>
    <t>347 4259426</t>
  </si>
  <si>
    <t>a.scarpa@ns12.it</t>
  </si>
  <si>
    <t>Laurea Ingegneria</t>
  </si>
  <si>
    <t>vitalegbr@gmail.com</t>
  </si>
  <si>
    <t>ASTI</t>
  </si>
  <si>
    <t>STADNL78E24D325G</t>
  </si>
  <si>
    <t>392 8028954</t>
  </si>
  <si>
    <t>CANTORO</t>
  </si>
  <si>
    <t>CNTDRA68B28E506P</t>
  </si>
  <si>
    <t>FERMO (FM)</t>
  </si>
  <si>
    <t>d.cantoro@ns12.it</t>
  </si>
  <si>
    <t>RKm 12€/gg</t>
  </si>
  <si>
    <t>Laurea breve Scienze dell'Infronatica</t>
  </si>
  <si>
    <t>Viale Trento, 166 - 63900</t>
  </si>
  <si>
    <t>347 5231834</t>
  </si>
  <si>
    <t>d.asti@ns12.it</t>
  </si>
  <si>
    <t>Via Muzio Scevola, 40 - 00181</t>
  </si>
  <si>
    <t>Via Basilicata, 13 - 00052</t>
  </si>
  <si>
    <t>VIA COLA DI RIENZO, 212 - 00192</t>
  </si>
  <si>
    <t>lisa.romagnoli1985@gmail.com</t>
  </si>
  <si>
    <t>GRIMALDI</t>
  </si>
  <si>
    <t>LUCIO</t>
  </si>
  <si>
    <t>Apprendista  Programmatore</t>
  </si>
  <si>
    <t>2 Iniziale</t>
  </si>
  <si>
    <t>GRMLCU60B06F839I</t>
  </si>
  <si>
    <t>Via Leopoldo Ruspoli, 40 - 00149</t>
  </si>
  <si>
    <t>l.grimaldi@ns12.it</t>
  </si>
  <si>
    <t>340 2983552</t>
  </si>
  <si>
    <t>PUTIGNANO (BA)</t>
  </si>
  <si>
    <t>CONVERSANO (BA)</t>
  </si>
  <si>
    <t>DETER (31,26%) effettuate tutte le proroghe possibili</t>
  </si>
  <si>
    <t>no ticket - Diaria gg € 5,00</t>
  </si>
  <si>
    <t xml:space="preserve">no ticket - RKm 100€/m </t>
  </si>
  <si>
    <t>320 8404446</t>
  </si>
  <si>
    <t>334 1361359</t>
  </si>
  <si>
    <t>stef.panuccio@gmail.com</t>
  </si>
  <si>
    <t>lucantonio.pane@gmail.com</t>
  </si>
  <si>
    <t>d.cantoro@tiscali.it</t>
  </si>
  <si>
    <t>msantucciu@hotmail.it</t>
  </si>
  <si>
    <t>alessandro.degirolamo@gmail.com</t>
  </si>
  <si>
    <t>e.gulmini@tiscali.it</t>
  </si>
  <si>
    <t>bartolomeomontenero@gmail.com</t>
  </si>
  <si>
    <t>matteo.brandolisio@gmail.com</t>
  </si>
  <si>
    <t>andrea.donaggio@gmail.com</t>
  </si>
  <si>
    <t>Giorgia.protasi@tin.it</t>
  </si>
  <si>
    <t>luciano.gulmini@tiscali.it</t>
  </si>
  <si>
    <t>enry_ditta@hotmail.it</t>
  </si>
  <si>
    <t>ALLA</t>
  </si>
  <si>
    <t>Terracina (LT)</t>
  </si>
  <si>
    <t>LLAMRA93M13L120W</t>
  </si>
  <si>
    <t>TERRACINA (LT)</t>
  </si>
  <si>
    <t>Via Calvosa, 21 - 04019</t>
  </si>
  <si>
    <t>329 206335</t>
  </si>
  <si>
    <t>allamario.a@gmail.com</t>
  </si>
  <si>
    <t>DI GREGORIO</t>
  </si>
  <si>
    <t>DGRLSN92C05H501O</t>
  </si>
  <si>
    <t>333 6166666</t>
  </si>
  <si>
    <t>alessandrodg97@gmail.com</t>
  </si>
  <si>
    <t>ORLANDUCCI</t>
  </si>
  <si>
    <t>Laurea Triennale Ingegneria Informatica</t>
  </si>
  <si>
    <t>RLNLNZ91T27H501O</t>
  </si>
  <si>
    <t>Via dell'Idra, 16 -00012</t>
  </si>
  <si>
    <t>347 7715011</t>
  </si>
  <si>
    <t>TICCA</t>
  </si>
  <si>
    <t>ELENA</t>
  </si>
  <si>
    <t>TCCLNE89E46F979K</t>
  </si>
  <si>
    <t>NUORO (NU)</t>
  </si>
  <si>
    <t>Via Loggiano, 7 - 08100</t>
  </si>
  <si>
    <t>340 6031755</t>
  </si>
  <si>
    <t>e.ticca@ns12.it</t>
  </si>
  <si>
    <t>Roma (RM) Viale Cesco Baseggio, 26 - 00139</t>
  </si>
  <si>
    <t>ANTONIO</t>
  </si>
  <si>
    <t>ANDRIA (BT)</t>
  </si>
  <si>
    <t>DGRNTN77T19A285R</t>
  </si>
  <si>
    <t>347 5230875</t>
  </si>
  <si>
    <t>VIA CERIGNOLA, 13 - 70022</t>
  </si>
  <si>
    <t>an.digregorio@ns12.it</t>
  </si>
  <si>
    <t>RADIO NOVELLI</t>
  </si>
  <si>
    <t>a.digregorio@ns12.it</t>
  </si>
  <si>
    <t>ant.digregorio@gmail.com  -  ant.digregorio@pec.it</t>
  </si>
  <si>
    <t>lorenzoorlanducci@gmail.com</t>
  </si>
  <si>
    <t>340 7734391</t>
  </si>
  <si>
    <t>matteo.balata@gmail.com</t>
  </si>
  <si>
    <t>l.orlanducci@ns12.it</t>
  </si>
  <si>
    <t xml:space="preserve">Via Brunacci 57, 00146, </t>
  </si>
  <si>
    <t>MONGIELLO</t>
  </si>
  <si>
    <t>CRISTIANO</t>
  </si>
  <si>
    <t xml:space="preserve">programmatore </t>
  </si>
  <si>
    <t>MNGCST73P12H501Y</t>
  </si>
  <si>
    <t>VIA PERICLE, 7 - 04100</t>
  </si>
  <si>
    <t>339 1696703</t>
  </si>
  <si>
    <t>cristiano.mongiello@gmail.com</t>
  </si>
  <si>
    <t>BARLETTA</t>
  </si>
  <si>
    <t>BVOMRA79R04D325Q</t>
  </si>
  <si>
    <t>VIA CONEGLIANO, 10 - 30034</t>
  </si>
  <si>
    <t>m.bovo@ns12.it</t>
  </si>
  <si>
    <t>BOVO</t>
  </si>
  <si>
    <t>MAROSTICA (VI)</t>
  </si>
  <si>
    <t>MCLSNP73D09E970C</t>
  </si>
  <si>
    <t>ROMANO D'EZZELINO (VI)</t>
  </si>
  <si>
    <t>VIA SPIN, 77 - 36060</t>
  </si>
  <si>
    <t>348 7604462</t>
  </si>
  <si>
    <t>s.mocellin@ns12.it</t>
  </si>
  <si>
    <t>SIMONE PIETRO</t>
  </si>
  <si>
    <t>PT V 90%</t>
  </si>
  <si>
    <t>Laurea Lettere</t>
  </si>
  <si>
    <t>SCRNCL84D24L736I</t>
  </si>
  <si>
    <t>MARTELLAGO /VE)</t>
  </si>
  <si>
    <t>VIA CIMAROSA, 19 - 30030</t>
  </si>
  <si>
    <t>329 1938934</t>
  </si>
  <si>
    <t>n.scarpelli@ns12.it</t>
  </si>
  <si>
    <t>PT 90%</t>
  </si>
  <si>
    <t>VNZVNT86D48D325E</t>
  </si>
  <si>
    <t>v.vanzan@ns12.it</t>
  </si>
  <si>
    <t>SCARPELLI</t>
  </si>
  <si>
    <t>VALENTINA</t>
  </si>
  <si>
    <t>MOCELLIN</t>
  </si>
  <si>
    <t>NUCERA</t>
  </si>
  <si>
    <t>Tirocinante</t>
  </si>
  <si>
    <t>NCRDNL87B09H501B</t>
  </si>
  <si>
    <t>VIA L. CESANA, 24</t>
  </si>
  <si>
    <t>340 7916871</t>
  </si>
  <si>
    <t>dani.nucera@gmail.com</t>
  </si>
  <si>
    <t>DANAILA</t>
  </si>
  <si>
    <t>MIHAI COSMIN</t>
  </si>
  <si>
    <t>FERDINANDO</t>
  </si>
  <si>
    <t>VIA PLINIO IL VECCHIO, 11 - 80014</t>
  </si>
  <si>
    <t>327 2329091</t>
  </si>
  <si>
    <t>m.alla@ns12.it</t>
  </si>
  <si>
    <t>339 3238130</t>
  </si>
  <si>
    <t>340 2481912</t>
  </si>
  <si>
    <t>valentina.vanzan@gmail.com</t>
  </si>
  <si>
    <t>simonemocellin@virgilio.it</t>
  </si>
  <si>
    <t>n.scarpelli@gmail.com</t>
  </si>
  <si>
    <t>INDET-Apprendistato (precedente contratto T.D dal 16/10/2017 al 31/12/2017)</t>
  </si>
  <si>
    <t>Diploma di Ragionerie Programmatore</t>
  </si>
  <si>
    <t>GIUGLIANO DI CAMPANIA (NA)</t>
  </si>
  <si>
    <t>Via Sorelle Tetrazzini, 47/c -00139</t>
  </si>
  <si>
    <t>Nuoro (NU)</t>
  </si>
  <si>
    <t>ARUANNO</t>
  </si>
  <si>
    <t>programmatore</t>
  </si>
  <si>
    <t>Tecnico Geometra</t>
  </si>
  <si>
    <t>Terlizzi (BA)</t>
  </si>
  <si>
    <t>RNNVCN83E03L109U</t>
  </si>
  <si>
    <t>BISCEGLIE (BT)</t>
  </si>
  <si>
    <t>Via Giuseppe di Vittorio, 87/C - 76011</t>
  </si>
  <si>
    <t>348 2466575</t>
  </si>
  <si>
    <t>enzo.aruanno@gmail.com</t>
  </si>
  <si>
    <t>ESPOSTO</t>
  </si>
  <si>
    <t>DISTACCO/EIDOS/INPS</t>
  </si>
  <si>
    <t>CASTELLANETA (TA)</t>
  </si>
  <si>
    <t>SPSLGU78D05C136U</t>
  </si>
  <si>
    <t>Via San Francesco Parco Valentino, C9 - 74011</t>
  </si>
  <si>
    <t>347 5986191</t>
  </si>
  <si>
    <t>GIACONELLA</t>
  </si>
  <si>
    <t>VITO</t>
  </si>
  <si>
    <t>GCNVTI96R01C983X</t>
  </si>
  <si>
    <t>Via Crocefisso, 10 - 70033</t>
  </si>
  <si>
    <t>348 4636814</t>
  </si>
  <si>
    <t>vito.giaconella@gmail.com</t>
  </si>
  <si>
    <t>SERIO</t>
  </si>
  <si>
    <t>TARANTO (TA)</t>
  </si>
  <si>
    <t>SRELGU88L07L049N</t>
  </si>
  <si>
    <t>MASSAFRA (TA)</t>
  </si>
  <si>
    <t>Via Carlo Pisacane, 32 - 74016</t>
  </si>
  <si>
    <t>340 0583198</t>
  </si>
  <si>
    <t>luigiserio88@gmail.com</t>
  </si>
  <si>
    <t>Via A. Fleming 57/a - 76123</t>
  </si>
  <si>
    <t>S. Vittoria in Matenano (AP)</t>
  </si>
  <si>
    <t>RSSLRA61T47I315H</t>
  </si>
  <si>
    <t>Roma (RM)</t>
  </si>
  <si>
    <t>Via Nazareno Strampelli, 218 (00134)</t>
  </si>
  <si>
    <t>338 9681885</t>
  </si>
  <si>
    <t>l.rossi@ns12.it</t>
  </si>
  <si>
    <t>Diaria gg € 7,00</t>
  </si>
  <si>
    <t>Doploma Chimico</t>
  </si>
  <si>
    <t xml:space="preserve">Gestione del Personale </t>
  </si>
  <si>
    <t>DISTACCO/EUROLINK</t>
  </si>
  <si>
    <t>Variazione residenza in data 27/07/2017</t>
  </si>
  <si>
    <t>DIAMILLA MAGNELLI</t>
  </si>
  <si>
    <t>Assistente di Direzione</t>
  </si>
  <si>
    <t xml:space="preserve">Laurea in Economia </t>
  </si>
  <si>
    <t>Via A. Bertolini, 1/E - 00197</t>
  </si>
  <si>
    <t>333 5895219</t>
  </si>
  <si>
    <t>PICARO</t>
  </si>
  <si>
    <t>Supporto Ufficio Personale</t>
  </si>
  <si>
    <t>PCRFNC87C63L049R</t>
  </si>
  <si>
    <t>327 9531574</t>
  </si>
  <si>
    <t>v.aruanno@ns12.it</t>
  </si>
  <si>
    <t>f.battaglia@ns12.it</t>
  </si>
  <si>
    <t>nando.battaglia@hotmail.it</t>
  </si>
  <si>
    <t>m.danaila@ns12.it</t>
  </si>
  <si>
    <t>l.esposto@ns12.it</t>
  </si>
  <si>
    <t>v.giaconella@ns12.it</t>
  </si>
  <si>
    <t>Via di Sant'Agnese, 22 - 00198</t>
  </si>
  <si>
    <t>fran_ce.picaro@alice.it</t>
  </si>
  <si>
    <t xml:space="preserve">Laura magistrale in Psicologia del Lavoro </t>
  </si>
  <si>
    <t>l.serio@ns12.it</t>
  </si>
  <si>
    <t>daniela.diamilla@alice.it</t>
  </si>
  <si>
    <t>d.diamilla@ns12.it</t>
  </si>
  <si>
    <t>c.mongiello@ns12.it</t>
  </si>
  <si>
    <t>d.nucera@ns12.it</t>
  </si>
  <si>
    <t>f.picaro@ns12.it</t>
  </si>
  <si>
    <t>BTTFDN83H18F839J</t>
  </si>
  <si>
    <t>Via Menichella, 146 - 00156</t>
  </si>
  <si>
    <t>Via P.G. Frassati, 19/C - Santa Maria delle Mole 00046</t>
  </si>
  <si>
    <t>CIRACO'</t>
  </si>
  <si>
    <t>CRCDNL94S28H501J</t>
  </si>
  <si>
    <t>matlaporta@gmail.com</t>
  </si>
  <si>
    <t>g.tortolini@gmail.com</t>
  </si>
  <si>
    <t>DI CHIARA MAGGIOLI</t>
  </si>
  <si>
    <t>Direttore Tecnico</t>
  </si>
  <si>
    <t>DCHCRL72L01H501M</t>
  </si>
  <si>
    <t>Via Jacopo Ferretti, 15 - 00137</t>
  </si>
  <si>
    <t>347 2484540</t>
  </si>
  <si>
    <t>carlo.dichiaramaggioli@gmail.com</t>
  </si>
  <si>
    <t>c.dichiaramaggioli@ns12.it</t>
  </si>
  <si>
    <t>Retribuzione variabile € 2.451,83 no ticket</t>
  </si>
  <si>
    <t>X140</t>
  </si>
  <si>
    <t>X1104</t>
  </si>
  <si>
    <t>X1140</t>
  </si>
  <si>
    <t>X1139</t>
  </si>
  <si>
    <t>X1143</t>
  </si>
  <si>
    <t>X1144</t>
  </si>
  <si>
    <t>PRESIDENTE</t>
  </si>
  <si>
    <t>DISTACCO/EIDOS/TERNA</t>
  </si>
  <si>
    <t>IBM/SAPIENZA</t>
  </si>
  <si>
    <t>DISTACCO/EIDOS/ANAS</t>
  </si>
  <si>
    <t>Dirigente filiale Mestre</t>
  </si>
  <si>
    <t>STAFF/DIRETTORE TECNICO</t>
  </si>
  <si>
    <t>ARANEUM</t>
  </si>
  <si>
    <t>Via Monte Pertica, 11 -00195</t>
  </si>
  <si>
    <t>CIMBARO</t>
  </si>
  <si>
    <t>ANNALISA</t>
  </si>
  <si>
    <t>MORO</t>
  </si>
  <si>
    <t>POMPA</t>
  </si>
  <si>
    <t>MIMMO JUNIOR</t>
  </si>
  <si>
    <t>LANUSEI (NU)</t>
  </si>
  <si>
    <t>PMPMMJ78M04E441W</t>
  </si>
  <si>
    <t>MOGLIANO VENETO (TV)</t>
  </si>
  <si>
    <t>cambio residenza in data 27/09/2017</t>
  </si>
  <si>
    <t>347 4747875</t>
  </si>
  <si>
    <t>m.pompa@ns12.it</t>
  </si>
  <si>
    <t>rimb km € 100</t>
  </si>
  <si>
    <t>CMBNLS65S55L736S</t>
  </si>
  <si>
    <t>349 6074853</t>
  </si>
  <si>
    <t>a.cimbaro@ns12.it</t>
  </si>
  <si>
    <t>FOSSALTA DI PIAVE (VE)</t>
  </si>
  <si>
    <t>MROMRN63C12D740D</t>
  </si>
  <si>
    <t>VIA DELLA SPERANZA, 5/B - 30020</t>
  </si>
  <si>
    <t>366 4935493</t>
  </si>
  <si>
    <t>m.moro@ns12.it</t>
  </si>
  <si>
    <t>luigi.esposto1973@gmail.com</t>
  </si>
  <si>
    <t>Disabile 55% Legge 68/99</t>
  </si>
  <si>
    <t>DMLDNL85T68H501K</t>
  </si>
  <si>
    <t>TEUCI (ROMANIA)</t>
  </si>
  <si>
    <t>DNLMCS94P11Z129G</t>
  </si>
  <si>
    <t>Via Ancona, 5 -04011</t>
  </si>
  <si>
    <t>349 0646455</t>
  </si>
  <si>
    <t>micheledanaila@gmail.com</t>
  </si>
  <si>
    <t>VIVARI</t>
  </si>
  <si>
    <t>VVRLSN83E03E958G</t>
  </si>
  <si>
    <t>VIA FONTANA CANDIDA, 377 - 00132</t>
  </si>
  <si>
    <t>327 7938103</t>
  </si>
  <si>
    <t>alessandrovivari@gmail.com</t>
  </si>
  <si>
    <t>a.vivari@ns12.it</t>
  </si>
  <si>
    <t>d.ciraco@ns12.it</t>
  </si>
  <si>
    <t>INDET- (sgravi 8060) fino 15 ottbre 2018</t>
  </si>
  <si>
    <t>338 8856220</t>
  </si>
  <si>
    <t>VIA FRIULI, 66 - 47521</t>
  </si>
  <si>
    <t>Dirigente</t>
  </si>
  <si>
    <t>BAGORDO</t>
  </si>
  <si>
    <t>VITERBO (VT)</t>
  </si>
  <si>
    <t>BGRNDR92L05M082N</t>
  </si>
  <si>
    <t>Via Antonio Sat'Elia, 13 - 01100</t>
  </si>
  <si>
    <t>338 6165181</t>
  </si>
  <si>
    <t>a.bagordo@ns12.it</t>
  </si>
  <si>
    <t>FIORENTINI</t>
  </si>
  <si>
    <t>Recruiter</t>
  </si>
  <si>
    <t>Laurea Psicologia clinica</t>
  </si>
  <si>
    <t>FRNMTN90H49H501Q</t>
  </si>
  <si>
    <t>Via A. De Luca, 32 - 00169</t>
  </si>
  <si>
    <t>340 5256480</t>
  </si>
  <si>
    <t>m.fiorentini@ns12.it</t>
  </si>
  <si>
    <t>martina.fiorentini@hotmail.it</t>
  </si>
  <si>
    <t>SALVIA</t>
  </si>
  <si>
    <t>ESTER</t>
  </si>
  <si>
    <t>POTENZA (PZ)</t>
  </si>
  <si>
    <t>SLVSTR86A41G942S</t>
  </si>
  <si>
    <t>PIGNOLA (PZ)</t>
  </si>
  <si>
    <t>CONTRADA pantano - 85010</t>
  </si>
  <si>
    <t>Via Ugo Balzani, 12 - Roma - 00162</t>
  </si>
  <si>
    <t>348 0530483</t>
  </si>
  <si>
    <t>e.salvia@ns12.it</t>
  </si>
  <si>
    <t>ester01@hotmail.it</t>
  </si>
  <si>
    <t>CORALLINI</t>
  </si>
  <si>
    <t>EDOARDO</t>
  </si>
  <si>
    <t>CRLDRD86A22H501P</t>
  </si>
  <si>
    <t>e.corallini@ns12.it</t>
  </si>
  <si>
    <t xml:space="preserve">edoardocorallini@tiscali.it </t>
  </si>
  <si>
    <t>X1151</t>
  </si>
  <si>
    <t>X1152</t>
  </si>
  <si>
    <t>333 5888440</t>
  </si>
  <si>
    <t>Laurea Economia e Managemant</t>
  </si>
  <si>
    <t>MORENO</t>
  </si>
  <si>
    <t>n° Dirigenti</t>
  </si>
  <si>
    <t>MARTUCCI</t>
  </si>
  <si>
    <t>MANUELA</t>
  </si>
  <si>
    <t>Perito Aziendale Tecnico Linguistico</t>
  </si>
  <si>
    <t>Viale dei Quattro Venti, 142 - 00152</t>
  </si>
  <si>
    <t>m.martucci@ns12.it</t>
  </si>
  <si>
    <t>enrica.eleonora_93@hotmail.it</t>
  </si>
  <si>
    <t>csantucciu@hotmail.com</t>
  </si>
  <si>
    <t>Laurea triennale in Ing. Informtica</t>
  </si>
  <si>
    <t>FBNMRC87P12L736H</t>
  </si>
  <si>
    <t>FIESSO D'ARTICO (VE)</t>
  </si>
  <si>
    <t>VIA C. COLOMBO, 21 - 30032</t>
  </si>
  <si>
    <t>340 1581939</t>
  </si>
  <si>
    <t>m.fabiani@ns12.it</t>
  </si>
  <si>
    <t>FABIANI</t>
  </si>
  <si>
    <t>FCCDRD75S15L407P</t>
  </si>
  <si>
    <t>PREGANZIOL (TV)</t>
  </si>
  <si>
    <t>VIA VASCO DE GAMA, 120/1 - 31022</t>
  </si>
  <si>
    <t>345 1460083</t>
  </si>
  <si>
    <t>e.facchin@ns12.it</t>
  </si>
  <si>
    <t>FACCHIN</t>
  </si>
  <si>
    <t>LNTMHL73A30L736M</t>
  </si>
  <si>
    <t>VIA TOTI DAL MONTEL, 18-3 - 31021</t>
  </si>
  <si>
    <t>LIONATO</t>
  </si>
  <si>
    <t xml:space="preserve">Laurea magistrale in Ingegneria Elettronica </t>
  </si>
  <si>
    <t>RNZSFN71A04C638Z</t>
  </si>
  <si>
    <t>VIA DON EUGENIO BELLEMO, 23 - 30015</t>
  </si>
  <si>
    <t>340 3362293</t>
  </si>
  <si>
    <t>s.ranzato@ns12.it</t>
  </si>
  <si>
    <t>RANZATO</t>
  </si>
  <si>
    <t>VIETMAN DEL SUD</t>
  </si>
  <si>
    <t>TOXLDN69H12Z251K</t>
  </si>
  <si>
    <t>SPRESIANO (TV)</t>
  </si>
  <si>
    <t>VIA BUONARROTI, 15/C - 31027</t>
  </si>
  <si>
    <t>d.tolai@ns12.it</t>
  </si>
  <si>
    <t>TO LAI</t>
  </si>
  <si>
    <t>DIEN</t>
  </si>
  <si>
    <t>INDET- no sgravi (contratto T.D. dal  01.12.2017 al 31.03.2018)</t>
  </si>
  <si>
    <t>Rimb. km mesile € 372</t>
  </si>
  <si>
    <t>Rimb. km mesile € 170</t>
  </si>
  <si>
    <t>331 8835919</t>
  </si>
  <si>
    <t xml:space="preserve">INDET-legge stabilità 2018 (tetto sgravi 3000) </t>
  </si>
  <si>
    <t>matteoronci87@gmail.com</t>
  </si>
  <si>
    <t>daniele.ciraco28@gmail.com</t>
  </si>
  <si>
    <t>INDET-Apprendistato + sgravi (tetto sgravi 3000)</t>
  </si>
  <si>
    <t>DAQUA</t>
  </si>
  <si>
    <t>Diploma Tecnico Commerciale</t>
  </si>
  <si>
    <t>Soverato (CE)</t>
  </si>
  <si>
    <t>DQADNL91S23I872K</t>
  </si>
  <si>
    <t>Via Baglioni, 19 - 00164</t>
  </si>
  <si>
    <t>389 6575734</t>
  </si>
  <si>
    <t>danilo.daqua@gmail.com</t>
  </si>
  <si>
    <t>d.daqua@ns12.it</t>
  </si>
  <si>
    <t>c.dedominicis@ns12.it</t>
  </si>
  <si>
    <t>393 5784491</t>
  </si>
  <si>
    <t>cristiano_74@hotmail.it</t>
  </si>
  <si>
    <t>cris.blacks@yahoo.it / neri.1527498@studenti.uniroma1.it</t>
  </si>
  <si>
    <t>INFRASTRUTTURA</t>
  </si>
  <si>
    <t>FORCELLA</t>
  </si>
  <si>
    <t>GIANMARCO</t>
  </si>
  <si>
    <t>FRCGMR94L01H501V</t>
  </si>
  <si>
    <t>Piazza Mariano Armellini, 16 - 00162</t>
  </si>
  <si>
    <t>371 3386353</t>
  </si>
  <si>
    <t>g.forcella94@gmail.com</t>
  </si>
  <si>
    <t xml:space="preserve">D'AMBROSIO </t>
  </si>
  <si>
    <t>DMBVLR84T01H501O</t>
  </si>
  <si>
    <t>Via Serafino da Gorizia, 27 - 00125</t>
  </si>
  <si>
    <t xml:space="preserve">valeriodambrosio@hotmail.com </t>
  </si>
  <si>
    <t>TRANI (BA)</t>
  </si>
  <si>
    <t>DPLLSS92C10L328G</t>
  </si>
  <si>
    <t>BARLETTA (BT)</t>
  </si>
  <si>
    <t>Via G. Paisiello,23 - 76121</t>
  </si>
  <si>
    <t>Via Trieste,3 - 30020</t>
  </si>
  <si>
    <t>ULISSE</t>
  </si>
  <si>
    <t>DISTACCO/EIDOS/MINISTERO INTERNO</t>
  </si>
  <si>
    <t>LSSLSS74E63H501I</t>
  </si>
  <si>
    <t>Via Goffredo Mameli, 137 - 00047</t>
  </si>
  <si>
    <t>338 2345588</t>
  </si>
  <si>
    <t>alessia.ulisse@hotmail.it</t>
  </si>
  <si>
    <t>BUCCOLIERI</t>
  </si>
  <si>
    <t>DISTACCO/NS POWER</t>
  </si>
  <si>
    <t>Agrotecnico</t>
  </si>
  <si>
    <t>MANDURIA (TA)</t>
  </si>
  <si>
    <t>BCCVCN85M05E882H</t>
  </si>
  <si>
    <t>Via San Nicola, 61 - 74024</t>
  </si>
  <si>
    <t>393 2988677</t>
  </si>
  <si>
    <t>enzo.buccolieri@alice.it</t>
  </si>
  <si>
    <t>INDET- (sgravi 70% della retribuzione mensile)</t>
  </si>
  <si>
    <t>320 2705686</t>
  </si>
  <si>
    <t>VIGNUDELLI</t>
  </si>
  <si>
    <t>Appr. Operatore Tecnico di supporto informatico</t>
  </si>
  <si>
    <t>BOLOGNA</t>
  </si>
  <si>
    <t>VGNLRT68S28A944I</t>
  </si>
  <si>
    <t>VIA DOMENICO GUGLIELMINI, 1 - 40137</t>
  </si>
  <si>
    <t>a.vignudelli@ns12.it</t>
  </si>
  <si>
    <t>v.buccolieri@ns12.it</t>
  </si>
  <si>
    <t>v.dambrosio@ns12.it</t>
  </si>
  <si>
    <t>g.forcella@ns12.it</t>
  </si>
  <si>
    <t>a.ulisse@ns12.it</t>
  </si>
  <si>
    <t>328 0377222</t>
  </si>
  <si>
    <t>DISTACCO/EIDOS</t>
  </si>
  <si>
    <t>leonardo.pietrangeli@gmail.com</t>
  </si>
  <si>
    <t>INDET-no sgravi DAL 01.06.2018 CONVERSIONE A TEMPO INDETER. (DETER (31,26%)FINO AL 31.05.2018)</t>
  </si>
  <si>
    <t>SANTORO</t>
  </si>
  <si>
    <t>Laurea Psicologia della Comunicazione e Marketing</t>
  </si>
  <si>
    <t>Laurea in DAMS</t>
  </si>
  <si>
    <t>PALERMO (PA)</t>
  </si>
  <si>
    <t>Via di Acqua Bullicante, 55 - 00176</t>
  </si>
  <si>
    <t>328 1878585</t>
  </si>
  <si>
    <t>marcosantoro.01@gmail.com</t>
  </si>
  <si>
    <t>GRIDELLI</t>
  </si>
  <si>
    <t>VALLI</t>
  </si>
  <si>
    <t>BANDINI</t>
  </si>
  <si>
    <t>PAIANO</t>
  </si>
  <si>
    <t>SANSOVINI</t>
  </si>
  <si>
    <t>PERRONE</t>
  </si>
  <si>
    <t>ROCCO</t>
  </si>
  <si>
    <t>RICCHI</t>
  </si>
  <si>
    <t>GRASSI</t>
  </si>
  <si>
    <t>DEL TORO</t>
  </si>
  <si>
    <t>GABRIEL</t>
  </si>
  <si>
    <t>CECERE</t>
  </si>
  <si>
    <t>BERTI</t>
  </si>
  <si>
    <t>FLAVIO</t>
  </si>
  <si>
    <t>NICOLAS</t>
  </si>
  <si>
    <t>DENIS</t>
  </si>
  <si>
    <t>SNTMRC73R21G273M</t>
  </si>
  <si>
    <t>m.santoro@ns12.it</t>
  </si>
  <si>
    <t xml:space="preserve">CANNONE </t>
  </si>
  <si>
    <t>RICCARDA VALENTINA</t>
  </si>
  <si>
    <t>CNNRCR86B45L109V</t>
  </si>
  <si>
    <t>Riccarda.cannone@gmail.com</t>
  </si>
  <si>
    <t>GALASSO</t>
  </si>
  <si>
    <t>VALERIA</t>
  </si>
  <si>
    <t>PESCARA (PE)</t>
  </si>
  <si>
    <t>GLSVLR75M66G482N</t>
  </si>
  <si>
    <t>Via Vittorio Caprioli,  62/487 - 00139</t>
  </si>
  <si>
    <t>338 2237649</t>
  </si>
  <si>
    <t>DISTACCO MATICMIND/AUSL ROMAGNA</t>
  </si>
  <si>
    <t>GRSMRC73A26A662A</t>
  </si>
  <si>
    <t>SAVIGNANO SUL RUBICONE (FC)</t>
  </si>
  <si>
    <t>PNAFBA89E09C573F</t>
  </si>
  <si>
    <t>392 4517037</t>
  </si>
  <si>
    <t>INDET- no sgravi (DETER (31,26%) effettuate tutte le proroghe possibili sino al 31.12.2017)</t>
  </si>
  <si>
    <t>320 2374761</t>
  </si>
  <si>
    <t>ilgenio73@live.com</t>
  </si>
  <si>
    <t>andrea.gridelli@gmail.com</t>
  </si>
  <si>
    <t>339 6686731</t>
  </si>
  <si>
    <t>GRDNDR68L14I304H</t>
  </si>
  <si>
    <t>SANTARCANGELO DI ROMAGNA (FO)</t>
  </si>
  <si>
    <t>LUGO (RA)</t>
  </si>
  <si>
    <t>Via Corridoni F, 80</t>
  </si>
  <si>
    <t>340 1994301</t>
  </si>
  <si>
    <t>maxlavoro92@gmail.com</t>
  </si>
  <si>
    <t>gabriel.dt@outlook.it</t>
  </si>
  <si>
    <t>334 9980071</t>
  </si>
  <si>
    <t>DLTGRL96B13I496D</t>
  </si>
  <si>
    <t>SCANDIANO (RE)</t>
  </si>
  <si>
    <t>MANNENDORF (SVIZZERA)</t>
  </si>
  <si>
    <t>PRRRCC80E05Z133Y</t>
  </si>
  <si>
    <t>LONGIANO (FC)</t>
  </si>
  <si>
    <t>349 4630851</t>
  </si>
  <si>
    <t>rperrone@hotmail.it</t>
  </si>
  <si>
    <t>BRTFLV72B10H294I</t>
  </si>
  <si>
    <t>RIMINI (RN)</t>
  </si>
  <si>
    <t>340 6556374</t>
  </si>
  <si>
    <t>flavio@flavioberti.it</t>
  </si>
  <si>
    <t>RCCDNS74H04C573C</t>
  </si>
  <si>
    <t>347 1050577</t>
  </si>
  <si>
    <t>ALEX</t>
  </si>
  <si>
    <t>339 4078935</t>
  </si>
  <si>
    <t>alexvalli93@libero.it</t>
  </si>
  <si>
    <t>393 0104434</t>
  </si>
  <si>
    <t>SNSVLR72R16D704V</t>
  </si>
  <si>
    <t>FAENZA (RA)</t>
  </si>
  <si>
    <t>Via Ravagnana, 37</t>
  </si>
  <si>
    <t>338 8003875</t>
  </si>
  <si>
    <t>nicolasbandini@gmail.com</t>
  </si>
  <si>
    <t>NRILSN74S24F241U</t>
  </si>
  <si>
    <t>alessandro.niero@gmail.com</t>
  </si>
  <si>
    <t>ROMAN</t>
  </si>
  <si>
    <t>PORDENONE (PN)</t>
  </si>
  <si>
    <t>RMNFRZ89E08G888E</t>
  </si>
  <si>
    <t>NOALE (VE)</t>
  </si>
  <si>
    <t xml:space="preserve">fabrizio.roman@hotmail.com </t>
  </si>
  <si>
    <t xml:space="preserve">Ragioniere </t>
  </si>
  <si>
    <t>Via Turati, 4 - 47824</t>
  </si>
  <si>
    <t>BNDNLS84P04D458W</t>
  </si>
  <si>
    <t xml:space="preserve">Tecnico Aeronautico </t>
  </si>
  <si>
    <t>FORLI' (FC)</t>
  </si>
  <si>
    <t>Via del Quattro, 32 - Villagrappa 47121</t>
  </si>
  <si>
    <t>Via Corbari Silvio, 199 - 47521</t>
  </si>
  <si>
    <t>GASPERINI</t>
  </si>
  <si>
    <t>CIVITA CASTELLANA (VT)</t>
  </si>
  <si>
    <t>GSPLCU93M19C765S</t>
  </si>
  <si>
    <t>Via Rio Maggiore, 11  - 01033</t>
  </si>
  <si>
    <t>366 1718855</t>
  </si>
  <si>
    <t xml:space="preserve">lucag_93@hotmail.it </t>
  </si>
  <si>
    <t>Ragioniere</t>
  </si>
  <si>
    <t>POGGIO TORRIANA (RN)</t>
  </si>
  <si>
    <t>CCRMSM92A29E730T</t>
  </si>
  <si>
    <t>VLLLXA93H06H199Y</t>
  </si>
  <si>
    <t>X1157</t>
  </si>
  <si>
    <t>fabiozonline@gmail.com</t>
  </si>
  <si>
    <t>valerio.sansovini@outlook.com</t>
  </si>
  <si>
    <t>DETER (31,26%) (prorogato da 11.06.2018 al 31.12.2018)</t>
  </si>
  <si>
    <t>n.bandini@ns12.it</t>
  </si>
  <si>
    <t>f.berti@ns12.it</t>
  </si>
  <si>
    <t>m.cecere@ns12.it</t>
  </si>
  <si>
    <t>v.galasso@ns12.it</t>
  </si>
  <si>
    <t>g.deltoro@ns12.it</t>
  </si>
  <si>
    <t>l.gasperini@ns12.it</t>
  </si>
  <si>
    <t>m.grassi@ns12.it</t>
  </si>
  <si>
    <t>a.gridelli@ns12.it</t>
  </si>
  <si>
    <t>a.niero@ns12.it</t>
  </si>
  <si>
    <t>f.paiano@ns12.it</t>
  </si>
  <si>
    <t>r.perrone@ns12.it</t>
  </si>
  <si>
    <t>d.ricchi@ns12.it</t>
  </si>
  <si>
    <t>f.roman@ns12.it</t>
  </si>
  <si>
    <t>v.sansovini@ns12.it</t>
  </si>
  <si>
    <t>a.valli@ns12.it</t>
  </si>
  <si>
    <t xml:space="preserve">a.vignudelli@gmail.com </t>
  </si>
  <si>
    <t>nightw74@hotmail.com</t>
  </si>
  <si>
    <t>martinelli.marco@hotmail.it</t>
  </si>
  <si>
    <t>Via Michele Mitolo, 5  - 70124 Bari</t>
  </si>
  <si>
    <t>328 7455816</t>
  </si>
  <si>
    <t>DIPALMA</t>
  </si>
  <si>
    <t>(dal 1 giuno 2018 RV 6000/€ a)  (RV 3600€/a)</t>
  </si>
  <si>
    <t>Diploma</t>
  </si>
  <si>
    <t>Via Carr. Zaboni, 3 - 48022</t>
  </si>
  <si>
    <t>DDMCST74P18H501V</t>
  </si>
  <si>
    <t>Via Pescaglia, 27 -  00146</t>
  </si>
  <si>
    <t>342 6717092</t>
  </si>
  <si>
    <t>Via Rubicone SN, 11 - Fiumicino - 47043</t>
  </si>
  <si>
    <t>Via Ugo la Malfa, 61/4 - 47020</t>
  </si>
  <si>
    <t>VIA DON GIOVANNI MINZONI 3 - 31021</t>
  </si>
  <si>
    <t>Perito Industriale Informatico</t>
  </si>
  <si>
    <t>Via Romea, 2598 - 47522</t>
  </si>
  <si>
    <t>Laurea Ingegnaria Informatica</t>
  </si>
  <si>
    <t>Via Ippolito Nievo, 83/B - 30030</t>
  </si>
  <si>
    <t>333 1156166</t>
  </si>
  <si>
    <t>STAFF/RECRUITING</t>
  </si>
  <si>
    <t>Perito Commerciale Programmatore</t>
  </si>
  <si>
    <t>CAGGIANO</t>
  </si>
  <si>
    <t>sistemista</t>
  </si>
  <si>
    <t>Diploma di Ragioneia</t>
  </si>
  <si>
    <t>Vignola (MO)</t>
  </si>
  <si>
    <t>CGGGLC74T18L885O</t>
  </si>
  <si>
    <t>Via Monsignor Pietro Orsi, 35 - 00132</t>
  </si>
  <si>
    <t>347 4670996</t>
  </si>
  <si>
    <t>gianlucacaggiano@gmail.com</t>
  </si>
  <si>
    <t>340 7854114</t>
  </si>
  <si>
    <t>Via Pasolo Veronese, 14 - 30035</t>
  </si>
  <si>
    <t>DISTACCO ENGINEERING/CO.RE.VE</t>
  </si>
  <si>
    <t>g.caggiano@ns12.it</t>
  </si>
  <si>
    <t>RAI</t>
  </si>
  <si>
    <t>CATERINA</t>
  </si>
  <si>
    <t>STAFF/MARKETING/BRAND AZIENDALE</t>
  </si>
  <si>
    <t>AVEZZANO (AQ)</t>
  </si>
  <si>
    <t>RAICRN85L48A515Y</t>
  </si>
  <si>
    <t>Via g. Combi, 29 - 00142</t>
  </si>
  <si>
    <t>D'ANGELO</t>
  </si>
  <si>
    <t>DANIEL</t>
  </si>
  <si>
    <t>Laurea breve Informatica</t>
  </si>
  <si>
    <t>DNGDNL92P09H501G</t>
  </si>
  <si>
    <t>Via del peperino, 4 - 00158</t>
  </si>
  <si>
    <t>327 0287285</t>
  </si>
  <si>
    <t>danieldangelo1992@gmail.com</t>
  </si>
  <si>
    <t>d.dangelo@ns12.it</t>
  </si>
  <si>
    <t>340 6478353</t>
  </si>
  <si>
    <t>caterina.rai85@gmail.com</t>
  </si>
  <si>
    <t>c.rai@ns12.it</t>
  </si>
  <si>
    <t>Perito Elettrotecnico</t>
  </si>
  <si>
    <t>SEGESTIM/MYTEMPEART</t>
  </si>
  <si>
    <t>rv.cannone@ns12.it</t>
  </si>
  <si>
    <t xml:space="preserve">andrea.dellaregina@gmail.com </t>
  </si>
  <si>
    <t>BRHMRO83E02A944I</t>
  </si>
  <si>
    <t>VIA LIBERO BERGONZONI, 2 - 40100</t>
  </si>
  <si>
    <t>349 0994741</t>
  </si>
  <si>
    <t>o.bourhani@ns12.it</t>
  </si>
  <si>
    <t>BOURHANI</t>
  </si>
  <si>
    <t>OMAR</t>
  </si>
  <si>
    <t>INDET-no sgravi (fino al 30/06/2018 DETER (31,26%))</t>
  </si>
  <si>
    <t>MRTMNL71M41H50MO</t>
  </si>
  <si>
    <t>GROZINGER</t>
  </si>
  <si>
    <t>KIRSTEN</t>
  </si>
  <si>
    <t>INGOLSTADT (GERMANIA)</t>
  </si>
  <si>
    <t>GRZKST69L55Z112R</t>
  </si>
  <si>
    <t>Via Aldo Turinetto, 4 -00123</t>
  </si>
  <si>
    <t>348 8558790</t>
  </si>
  <si>
    <t>kirstengrozinger@gmail.com</t>
  </si>
  <si>
    <t>k.grozinger@ns12.it</t>
  </si>
  <si>
    <t>INDET-sgravi previsti per percettori NASPI</t>
  </si>
  <si>
    <t>VERONA (VE)</t>
  </si>
  <si>
    <t>RDNSLV74B13L781J</t>
  </si>
  <si>
    <t>VIA LUNGADIGE ATTIRAGLIO,30 - 37100</t>
  </si>
  <si>
    <t>340 1043884</t>
  </si>
  <si>
    <t>s.arduin@ns12.it</t>
  </si>
  <si>
    <t>ARDUIN</t>
  </si>
  <si>
    <t>SILVIO</t>
  </si>
  <si>
    <t>GSTMHL77P41H501I</t>
  </si>
  <si>
    <t>Sistemista MS</t>
  </si>
  <si>
    <t>CONSORZIO KAIROS -AQS/ANAS</t>
  </si>
  <si>
    <t>BRGLSN65T05H501F</t>
  </si>
  <si>
    <t>KPMG</t>
  </si>
  <si>
    <t>CONSORZIO KAIROS -AQS</t>
  </si>
  <si>
    <t xml:space="preserve">CNTNNL64E29H501R </t>
  </si>
  <si>
    <t xml:space="preserve">Sviluppatore </t>
  </si>
  <si>
    <t>TERNA</t>
  </si>
  <si>
    <t xml:space="preserve">via Tripoli, 52 int. 23 </t>
  </si>
  <si>
    <t>CNVRRT80R68A326S</t>
  </si>
  <si>
    <t>help desk</t>
  </si>
  <si>
    <t>EXPRIVIA</t>
  </si>
  <si>
    <t>CRRMLN79D11H501J</t>
  </si>
  <si>
    <t>CONSORZIO KAIROS -AQS (INPS)</t>
  </si>
  <si>
    <t>GUIDONIA MONTECELIO</t>
  </si>
  <si>
    <t>CCNMSM65P07H501T</t>
  </si>
  <si>
    <t>Help-Desk</t>
  </si>
  <si>
    <t>SOGEI</t>
  </si>
  <si>
    <t>CCMRCR81R21H501K</t>
  </si>
  <si>
    <t xml:space="preserve">Via Reatina, 131 </t>
  </si>
  <si>
    <t>MENTANA</t>
  </si>
  <si>
    <t>CRSMTT89B23H501G</t>
  </si>
  <si>
    <t>Sviluppatore .Net</t>
  </si>
  <si>
    <t>CONSORZIO PUBBLICA UTILITAS (CARABINIERI)</t>
  </si>
  <si>
    <t>CTZMRN64P63H856F</t>
  </si>
  <si>
    <t>Staff AFC</t>
  </si>
  <si>
    <t>ANGUILLARA SABAZIA</t>
  </si>
  <si>
    <t>CRSRCR68S28E625H</t>
  </si>
  <si>
    <t>Sviluppatore</t>
  </si>
  <si>
    <t>FONTE NUOVA (RM)</t>
  </si>
  <si>
    <t xml:space="preserve">347 6076176 </t>
  </si>
  <si>
    <t>CRCMRA72P23H501U</t>
  </si>
  <si>
    <t>Altro</t>
  </si>
  <si>
    <t>CONSORZIO KAIROS -AQS (MAE)</t>
  </si>
  <si>
    <t>VIA CAIROLI 24</t>
  </si>
  <si>
    <t>TRINITAPOLI (BT)</t>
  </si>
  <si>
    <t>CRCSVR87H13D643W</t>
  </si>
  <si>
    <t>ANAS</t>
  </si>
  <si>
    <t>DQNFBA89T18L182E</t>
  </si>
  <si>
    <t xml:space="preserve">Via di Casal Selce, 383 </t>
  </si>
  <si>
    <t>DRCRCR78D14H501A</t>
  </si>
  <si>
    <t>Sviluppatore Datawarehouse</t>
  </si>
  <si>
    <t xml:space="preserve">Via del Casale Giuliani, 25 </t>
  </si>
  <si>
    <t>DGLPLG64D15H501Y</t>
  </si>
  <si>
    <t xml:space="preserve">Via dell'Astore, 45 </t>
  </si>
  <si>
    <t>DRELRI76B50H501F</t>
  </si>
  <si>
    <t xml:space="preserve">via casole d'elsa 26 </t>
  </si>
  <si>
    <t>DLTLSN74S21H501T</t>
  </si>
  <si>
    <t>viale della grande muraglia 20 5</t>
  </si>
  <si>
    <t>DGCSVT62H18F839L</t>
  </si>
  <si>
    <t>Analista Funzionale / Processi</t>
  </si>
  <si>
    <t xml:space="preserve">Via di valle muricana, 719 </t>
  </si>
  <si>
    <t>DNNMRC89A13H501P</t>
  </si>
  <si>
    <t>Via Giovan Battista Audiffredi  37</t>
  </si>
  <si>
    <t>339/2713026</t>
  </si>
  <si>
    <t>DMCCLD96H49H501S</t>
  </si>
  <si>
    <t>sviluppatore.NET</t>
  </si>
  <si>
    <t>DRNSFN65P17H501T</t>
  </si>
  <si>
    <t>Analista Funzionale/Processi</t>
  </si>
  <si>
    <t xml:space="preserve">Via Ugo Bartolomei, 23 </t>
  </si>
  <si>
    <t>QUADRO</t>
  </si>
  <si>
    <t>FRNNDR73H23H501X</t>
  </si>
  <si>
    <t>Senior Technologist</t>
  </si>
  <si>
    <t>VIGNANELLO</t>
  </si>
  <si>
    <t>FGLLSE68H16M082C</t>
  </si>
  <si>
    <t>Trainer</t>
  </si>
  <si>
    <t>FORMAZIONE</t>
  </si>
  <si>
    <t xml:space="preserve">Viale Libia, 174 </t>
  </si>
  <si>
    <t>333/3696200</t>
  </si>
  <si>
    <t>FMNSFN75C22H501N</t>
  </si>
  <si>
    <t xml:space="preserve">via di Monte Arsiccio 46 </t>
  </si>
  <si>
    <t>GLZFNC52H14E038P</t>
  </si>
  <si>
    <t xml:space="preserve">Via Giacomo Costamagna, 56 </t>
  </si>
  <si>
    <t>GLLLNZ72S07H501Y</t>
  </si>
  <si>
    <t>Sviluppatore Java</t>
  </si>
  <si>
    <t xml:space="preserve">Via Principe di Piemonte, 54 </t>
  </si>
  <si>
    <t>CASORIA</t>
  </si>
  <si>
    <t>3276657193</t>
  </si>
  <si>
    <t>GLLGNN80T13F839C</t>
  </si>
  <si>
    <t>GALLICANO NEL LAZIO</t>
  </si>
  <si>
    <t>GTTFLV66C29H501R</t>
  </si>
  <si>
    <t>UNICREDIT</t>
  </si>
  <si>
    <t xml:space="preserve">Via Campi flegrei, 15 </t>
  </si>
  <si>
    <t>GNTSMN71E19H501E</t>
  </si>
  <si>
    <t>TIVOLI</t>
  </si>
  <si>
    <t>NNCMLN89R13L182F</t>
  </si>
  <si>
    <t>VIALE J.F. KENNEDY 40</t>
  </si>
  <si>
    <t>LRSGTN80E09A662L</t>
  </si>
  <si>
    <t>Sviluppatore Android</t>
  </si>
  <si>
    <t>LPNNDR84E09H501T</t>
  </si>
  <si>
    <t>LTTMRN67H19H501V</t>
  </si>
  <si>
    <t xml:space="preserve">Via Tespi, 207 </t>
  </si>
  <si>
    <t>MCCLCU76H15H501F</t>
  </si>
  <si>
    <t xml:space="preserve">Via Nuova Nola, 367 </t>
  </si>
  <si>
    <t>PALMA CAMPANIA</t>
  </si>
  <si>
    <t>MFFNTN77P06I073L</t>
  </si>
  <si>
    <t>NETTUNO</t>
  </si>
  <si>
    <t>MRCDVD94M18E472O</t>
  </si>
  <si>
    <t>sviluppatore sharepoint</t>
  </si>
  <si>
    <t xml:space="preserve">Via colle di mezzo, 32 </t>
  </si>
  <si>
    <t>COLLEFERRO</t>
  </si>
  <si>
    <t>MRMMRC82B18C858F</t>
  </si>
  <si>
    <t>MRSLRA68E55H501G</t>
  </si>
  <si>
    <t>Staff MEV</t>
  </si>
  <si>
    <t>ENNA</t>
  </si>
  <si>
    <t>MRTRRN57L08C342S</t>
  </si>
  <si>
    <t xml:space="preserve">Via Giacomo Cesaroni, 23 </t>
  </si>
  <si>
    <t>SUTRI</t>
  </si>
  <si>
    <t>MRLMRC80C17H501T</t>
  </si>
  <si>
    <t xml:space="preserve">Via Sangro, 20 </t>
  </si>
  <si>
    <t>FOSSACESIA</t>
  </si>
  <si>
    <t>PGLGLC76A15E435O</t>
  </si>
  <si>
    <t xml:space="preserve">via Aldo Sandulli, 91 </t>
  </si>
  <si>
    <t>393/4718576</t>
  </si>
  <si>
    <t>PRVNDR94L21H501O</t>
  </si>
  <si>
    <t>Sviluppatore .NET</t>
  </si>
  <si>
    <t xml:space="preserve">via casino bisleti, 26 </t>
  </si>
  <si>
    <t>VEROLI</t>
  </si>
  <si>
    <t>PSQLNZ83P30L780T</t>
  </si>
  <si>
    <t>Staff ESI</t>
  </si>
  <si>
    <t>ANAS/EIDOS/FRATELLI D'AMICO</t>
  </si>
  <si>
    <t xml:space="preserve">Via Piero Tellini 40 </t>
  </si>
  <si>
    <t>PSSFBA74H11H5L1E</t>
  </si>
  <si>
    <t xml:space="preserve">Colle Fontana Vecchia, 46 </t>
  </si>
  <si>
    <t>VALMONTONE</t>
  </si>
  <si>
    <t>348/0520066</t>
  </si>
  <si>
    <t>PLLNDR75P07L639R</t>
  </si>
  <si>
    <t>ANAS/EIDOS</t>
  </si>
  <si>
    <t xml:space="preserve">via Accademia dei Virtuosi, 7 </t>
  </si>
  <si>
    <t>PRGFRC87M22H501R</t>
  </si>
  <si>
    <t>PRRLSN66L08H501Y</t>
  </si>
  <si>
    <t>ANAS/CONSORZIO PUBBLICA UTILITAS/SOGEI</t>
  </si>
  <si>
    <t>Via Casimino Mondino 10</t>
  </si>
  <si>
    <t>PZZMRZ77P08H501G</t>
  </si>
  <si>
    <t>339/3957605</t>
  </si>
  <si>
    <t>SNGSFN78R28H501C</t>
  </si>
  <si>
    <t>Via Sant'Antonio di Padova, 24 /B</t>
  </si>
  <si>
    <t>STZMRL66E26H501W</t>
  </si>
  <si>
    <t>CONSORZIO PUBBLICA UTILITAS (SOGEI)</t>
  </si>
  <si>
    <t xml:space="preserve">via Asiago,1 </t>
  </si>
  <si>
    <t>SRNMHL69E30H501Q</t>
  </si>
  <si>
    <t>CONSORZIO PUBBLICA UTILITAS (MISE)/ENGINEERING</t>
  </si>
  <si>
    <t>TRLLSN76R04H501B</t>
  </si>
  <si>
    <t>ILARIA</t>
  </si>
  <si>
    <t>SALVATORE</t>
  </si>
  <si>
    <t>ELISEO</t>
  </si>
  <si>
    <t>GAETANO</t>
  </si>
  <si>
    <t>MARIANO</t>
  </si>
  <si>
    <t>MIRCO</t>
  </si>
  <si>
    <t>ROSARIO ANTONIO</t>
  </si>
  <si>
    <t>FEDERICO</t>
  </si>
  <si>
    <t>MAURILIO</t>
  </si>
  <si>
    <t>AGOSTINELLI</t>
  </si>
  <si>
    <t>BORGOGNO</t>
  </si>
  <si>
    <t>BUCCHI</t>
  </si>
  <si>
    <t>CANITANO</t>
  </si>
  <si>
    <t>CANOVA</t>
  </si>
  <si>
    <t>CERRESI</t>
  </si>
  <si>
    <t>CIOCIANO</t>
  </si>
  <si>
    <t>COCIMANO</t>
  </si>
  <si>
    <t>COTZA</t>
  </si>
  <si>
    <t>CRESTI</t>
  </si>
  <si>
    <t>CRUCIANI</t>
  </si>
  <si>
    <t>CURCI</t>
  </si>
  <si>
    <t>D'AQUINO</t>
  </si>
  <si>
    <t>D'ARCANGELIS</t>
  </si>
  <si>
    <t>DE GIULI</t>
  </si>
  <si>
    <t>DE REI</t>
  </si>
  <si>
    <t>DI IANNI</t>
  </si>
  <si>
    <t>DI MICHELE</t>
  </si>
  <si>
    <t>DURANTE</t>
  </si>
  <si>
    <t>FERENDELES</t>
  </si>
  <si>
    <t>FOGLIETTA</t>
  </si>
  <si>
    <t>FUMANTI</t>
  </si>
  <si>
    <t>GALIZIA</t>
  </si>
  <si>
    <t>GALLI</t>
  </si>
  <si>
    <t>GALLO</t>
  </si>
  <si>
    <t>GATTA</t>
  </si>
  <si>
    <t>GENTILI</t>
  </si>
  <si>
    <t>INNOCENTI</t>
  </si>
  <si>
    <t>LORUSSO</t>
  </si>
  <si>
    <t>LUPINO</t>
  </si>
  <si>
    <t>LUTTA</t>
  </si>
  <si>
    <t>MACCALLINI</t>
  </si>
  <si>
    <t>MAFFETTONE</t>
  </si>
  <si>
    <t>MARCHITTO</t>
  </si>
  <si>
    <t>MARMO</t>
  </si>
  <si>
    <t>MARSON</t>
  </si>
  <si>
    <t>MARTINO</t>
  </si>
  <si>
    <t>MERELLI</t>
  </si>
  <si>
    <t>PAGLIARONE</t>
  </si>
  <si>
    <t>PARAVANI</t>
  </si>
  <si>
    <t>PASQUALITTO</t>
  </si>
  <si>
    <t>PASSAVANTI</t>
  </si>
  <si>
    <t>PELLEGRINI</t>
  </si>
  <si>
    <t>PERIGLI</t>
  </si>
  <si>
    <t>PERRELLI</t>
  </si>
  <si>
    <t>PIZZALE</t>
  </si>
  <si>
    <t>SANGIORGI</t>
  </si>
  <si>
    <t>STIZZO</t>
  </si>
  <si>
    <t>SURIANO</t>
  </si>
  <si>
    <t>TERILLI</t>
  </si>
  <si>
    <t>si</t>
  </si>
  <si>
    <t>m.agostinelli@ns12.it</t>
  </si>
  <si>
    <t>a.borgogno@ns12.it</t>
  </si>
  <si>
    <t>v.bucchi@ns12.it</t>
  </si>
  <si>
    <t>a.canitano@ns12.it</t>
  </si>
  <si>
    <t>r.canova@ns12.it</t>
  </si>
  <si>
    <t>e.cerresi@ns12.it</t>
  </si>
  <si>
    <t>m.ciociano@ns12.it</t>
  </si>
  <si>
    <t>r.cocimano@ns12.it</t>
  </si>
  <si>
    <t>m.corsi@ns12.it</t>
  </si>
  <si>
    <t>m.cotza@ns12.it</t>
  </si>
  <si>
    <t>r.cresti@ns12.it</t>
  </si>
  <si>
    <t>m.cruciani@ns12.it</t>
  </si>
  <si>
    <t>s.curci@ns12.it</t>
  </si>
  <si>
    <t>f.daquino@ns12.it</t>
  </si>
  <si>
    <t>r.darcangelis@ns12.it</t>
  </si>
  <si>
    <t>p.degiuli@ns12.it</t>
  </si>
  <si>
    <t>i.derei@ns12.it</t>
  </si>
  <si>
    <t>a.deltutto@ns12.it</t>
  </si>
  <si>
    <t>s.digiacomo@ns12.it</t>
  </si>
  <si>
    <t>m.diianni@ns12.it</t>
  </si>
  <si>
    <t>c.dimichele@ns12.it</t>
  </si>
  <si>
    <t>s.durante@ns12.it</t>
  </si>
  <si>
    <t>a.ferendeles@ns12.it</t>
  </si>
  <si>
    <t>e.foglietta@ns12.it</t>
  </si>
  <si>
    <t>s.fumanti@ns12.it</t>
  </si>
  <si>
    <t>f.galizia@ns12.it</t>
  </si>
  <si>
    <t>l.galli@ns12.it</t>
  </si>
  <si>
    <t>g.gallo@ns12.it</t>
  </si>
  <si>
    <t>f.gatta@ns12.it</t>
  </si>
  <si>
    <t>s.gentili@ns12.it</t>
  </si>
  <si>
    <t>e.innocenti@ns12.it</t>
  </si>
  <si>
    <t>g.lorusso@ns12.it</t>
  </si>
  <si>
    <t>a.lupino@ns12.it</t>
  </si>
  <si>
    <t>m.lutta@ns12.it</t>
  </si>
  <si>
    <t>l.maccallini@ns12.it</t>
  </si>
  <si>
    <t>a.maffettone@ns12.it</t>
  </si>
  <si>
    <t>d.marchitto@ns12.it</t>
  </si>
  <si>
    <t>m.marmo@ns12.it</t>
  </si>
  <si>
    <t>l.marson@ns12.it</t>
  </si>
  <si>
    <t>m.merelli@ns12.it</t>
  </si>
  <si>
    <t>g.pagliarone@ns12.it</t>
  </si>
  <si>
    <t>a.paravani@ns12.it</t>
  </si>
  <si>
    <t>l.pasqualitto@ns12.it</t>
  </si>
  <si>
    <t>f.passavanti@ns12.it</t>
  </si>
  <si>
    <t>a.pellegrini@ns12.it</t>
  </si>
  <si>
    <t>f.perigli@ns12.it</t>
  </si>
  <si>
    <t>a.perrelli@ns12.it</t>
  </si>
  <si>
    <t>m.pizzale@ns12.it</t>
  </si>
  <si>
    <t>s.sangiorgi@ns12.it</t>
  </si>
  <si>
    <t>m.stizzo@ns12.it</t>
  </si>
  <si>
    <t>m.suriano@ns12.it</t>
  </si>
  <si>
    <t>a.terilli@ns12.it</t>
  </si>
  <si>
    <t>rimb km 200</t>
  </si>
  <si>
    <t>SM 414,13</t>
  </si>
  <si>
    <t>rimb km 260</t>
  </si>
  <si>
    <t xml:space="preserve">SM148,17 </t>
  </si>
  <si>
    <t>rimb km 175,66</t>
  </si>
  <si>
    <t>rimb km 130,66</t>
  </si>
  <si>
    <t>rimb km 108,16</t>
  </si>
  <si>
    <t>rimb km 90,66</t>
  </si>
  <si>
    <t>rimb km 100</t>
  </si>
  <si>
    <t>rimb km 600</t>
  </si>
  <si>
    <t>rimb km 50</t>
  </si>
  <si>
    <t>silvinus.arduino@gmail.com</t>
  </si>
  <si>
    <t>349 6438918</t>
  </si>
  <si>
    <t>D'ODORICO</t>
  </si>
  <si>
    <t>ASSUNTA</t>
  </si>
  <si>
    <t>328 1547750</t>
  </si>
  <si>
    <t>DDRSNT71E57H501O</t>
  </si>
  <si>
    <t>Montecompatri</t>
  </si>
  <si>
    <t>349 8870891</t>
  </si>
  <si>
    <t>assunta.dodorico@outlook.it</t>
  </si>
  <si>
    <t>a.dodorico@ns12.it</t>
  </si>
  <si>
    <t>rimb. Fisso km 300/m</t>
  </si>
  <si>
    <t>cristianmarrosu@libero.it</t>
  </si>
  <si>
    <t>Via Lago di Sabaudia, 20 - 00077</t>
  </si>
  <si>
    <t>INDET- sgravi assunzione da NASPI</t>
  </si>
  <si>
    <t>msguidos6.3@libero.it</t>
  </si>
  <si>
    <t>SANTARELLI</t>
  </si>
  <si>
    <t>INPS</t>
  </si>
  <si>
    <t>Istituto Tecnico Nautico</t>
  </si>
  <si>
    <t>SNTFBA69A29H501I</t>
  </si>
  <si>
    <t>Via Pia Nalli, 9 - 00134</t>
  </si>
  <si>
    <t>331 4999851</t>
  </si>
  <si>
    <t>fabio.santarelli@libero.it</t>
  </si>
  <si>
    <t>CCNL</t>
  </si>
  <si>
    <t>PMI</t>
  </si>
  <si>
    <t>COMM TERZ</t>
  </si>
  <si>
    <t>RIMBORSI/DIARIE</t>
  </si>
  <si>
    <t>TICKET</t>
  </si>
  <si>
    <t>SUPERMINIMO / SM ASSORBIBILE</t>
  </si>
  <si>
    <t>SMA 350,13</t>
  </si>
  <si>
    <t>Bonus 163€/m</t>
  </si>
  <si>
    <t>RV 5850€/a</t>
  </si>
  <si>
    <t>Diaria gg € 10,00</t>
  </si>
  <si>
    <t>rimb. mensile € 100,00</t>
  </si>
  <si>
    <t xml:space="preserve"> ALTRO/Note</t>
  </si>
  <si>
    <t>RKm300€/m</t>
  </si>
  <si>
    <t>rimb. mensile € 170,00</t>
  </si>
  <si>
    <t>Rimb. km mesile € 280</t>
  </si>
  <si>
    <t xml:space="preserve">SM 106,73 </t>
  </si>
  <si>
    <t xml:space="preserve"> RKm 100€/m</t>
  </si>
  <si>
    <t>RV 2400€/a</t>
  </si>
  <si>
    <t xml:space="preserve">SM 106,74 </t>
  </si>
  <si>
    <t xml:space="preserve"> Diaria 25€/g</t>
  </si>
  <si>
    <t>SMA 276,02</t>
  </si>
  <si>
    <t>RKm circa 450€/m</t>
  </si>
  <si>
    <t xml:space="preserve">RKm 150€/m </t>
  </si>
  <si>
    <t xml:space="preserve"> rimb km 200</t>
  </si>
  <si>
    <t>SM 919,48</t>
  </si>
  <si>
    <t>SMA 276</t>
  </si>
  <si>
    <t xml:space="preserve"> rimb km 150</t>
  </si>
  <si>
    <t>SM 362,94</t>
  </si>
  <si>
    <t>RKm 80€/m</t>
  </si>
  <si>
    <t>SM 598,63</t>
  </si>
  <si>
    <t>SM 713,32</t>
  </si>
  <si>
    <t>Diaria gg € 5,00</t>
  </si>
  <si>
    <t>SM 626,34</t>
  </si>
  <si>
    <t>Diaria gg € 15,00</t>
  </si>
  <si>
    <t xml:space="preserve"> rimb km 260</t>
  </si>
  <si>
    <t>SM 1003,82</t>
  </si>
  <si>
    <t>SM 90,81</t>
  </si>
  <si>
    <t>SM 251,06</t>
  </si>
  <si>
    <t>SM 267,48</t>
  </si>
  <si>
    <t xml:space="preserve"> rimb km 50</t>
  </si>
  <si>
    <t>SM 41,08</t>
  </si>
  <si>
    <t>Diaria 10€/g</t>
  </si>
  <si>
    <t>RV 10200,00€/a</t>
  </si>
  <si>
    <t>SMA 183,00</t>
  </si>
  <si>
    <t xml:space="preserve"> rimb. mensile € 422,00</t>
  </si>
  <si>
    <t xml:space="preserve"> rimb km 175,66</t>
  </si>
  <si>
    <t>SM 35,32</t>
  </si>
  <si>
    <t>SM 420,1</t>
  </si>
  <si>
    <t>SM 287,8</t>
  </si>
  <si>
    <t xml:space="preserve"> rimb km 130,66</t>
  </si>
  <si>
    <t>SM 176,18</t>
  </si>
  <si>
    <t>SM 590,21</t>
  </si>
  <si>
    <t>SM 352,39</t>
  </si>
  <si>
    <t>diaria gg 20€</t>
  </si>
  <si>
    <t>Rimb Km 400€/m</t>
  </si>
  <si>
    <t>SM 264,65</t>
  </si>
  <si>
    <t xml:space="preserve"> km mesile € 185</t>
  </si>
  <si>
    <t>(SM indiv 154,00 (NO ASS)</t>
  </si>
  <si>
    <t>dal 01.06.2018 passaggio al 7^ livello</t>
  </si>
  <si>
    <t xml:space="preserve"> RKm 400€/m</t>
  </si>
  <si>
    <t>SM 220,08</t>
  </si>
  <si>
    <t>SM 197,93</t>
  </si>
  <si>
    <t>SM 348,98</t>
  </si>
  <si>
    <t>SM 75,61</t>
  </si>
  <si>
    <t>SM 247,01</t>
  </si>
  <si>
    <t>SM 36,11</t>
  </si>
  <si>
    <t xml:space="preserve"> rimb km 108,16</t>
  </si>
  <si>
    <t>SM 43,21</t>
  </si>
  <si>
    <t>SM 146,1</t>
  </si>
  <si>
    <t>rimb km 150</t>
  </si>
  <si>
    <t>rimb. mesile € 80,00</t>
  </si>
  <si>
    <t>Rimb. km mesile € 300</t>
  </si>
  <si>
    <t>D'ACIERNO</t>
  </si>
  <si>
    <t>Pomigliano D'Arco (NA)</t>
  </si>
  <si>
    <t>DCRPLG95M31G812Q</t>
  </si>
  <si>
    <t>CIVITAVECCHIA (RM)</t>
  </si>
  <si>
    <t>Via P. Gobetti, 11 - 00053</t>
  </si>
  <si>
    <t>388 1407125</t>
  </si>
  <si>
    <t>daciernopierluigi@gmail.com</t>
  </si>
  <si>
    <t>vecchia residenza al 26.07.2018 (Via Luigi Gallo, 7 - 00136)</t>
  </si>
  <si>
    <t xml:space="preserve">Via Giovanni Chiasserini 12  - 00136 </t>
  </si>
  <si>
    <t>SANTELLI</t>
  </si>
  <si>
    <t xml:space="preserve"> Laurea vecchio ordinamento</t>
  </si>
  <si>
    <t>SNTSFN64R07H501R</t>
  </si>
  <si>
    <t>s.santelli@virgilio.it</t>
  </si>
  <si>
    <t>MOBILITA' INPS</t>
  </si>
  <si>
    <t>CONFLITTI</t>
  </si>
  <si>
    <t>CORTE DEI CONTI</t>
  </si>
  <si>
    <t>CNFDNL91T14I838E</t>
  </si>
  <si>
    <t>CAMPOLI APPENNINO (FR)</t>
  </si>
  <si>
    <t>Via Treo, 77 - 03030</t>
  </si>
  <si>
    <t>333 8489821</t>
  </si>
  <si>
    <t>daniele.conflitti91@gmail.com</t>
  </si>
  <si>
    <t>d.conflitti@ns12.it</t>
  </si>
  <si>
    <t>s.santelli@ns12.it</t>
  </si>
  <si>
    <t>346 9754564</t>
  </si>
  <si>
    <t>ELENCO RISORSE UMANE DISTACCATE</t>
  </si>
  <si>
    <t>Data inizio distacco</t>
  </si>
  <si>
    <t>Data fine distacco</t>
  </si>
  <si>
    <t>AZIENDA DISTACCANTE</t>
  </si>
  <si>
    <t>DLXDVD78A24I480S</t>
  </si>
  <si>
    <t>DE ALEXANDRIS</t>
  </si>
  <si>
    <t>SERVIZI DI TELECOMUNICAZIONI</t>
  </si>
  <si>
    <t>F.T.</t>
  </si>
  <si>
    <t>SAVONA</t>
  </si>
  <si>
    <t>SAN CESAREO - 00030</t>
  </si>
  <si>
    <t>VIA DI COLLE CASA ROMANA 54/P</t>
  </si>
  <si>
    <t>DIPLOMA</t>
  </si>
  <si>
    <t>GNCSFN68D16H501N</t>
  </si>
  <si>
    <t>IAGNOCCO</t>
  </si>
  <si>
    <t>INNOVA SRL</t>
  </si>
  <si>
    <t>ROMA - 00171</t>
  </si>
  <si>
    <t>VIA TREVIOLO 21</t>
  </si>
  <si>
    <t>TECNICO PROGRAMMATORE</t>
  </si>
  <si>
    <t>IMPIEGATO AMMINISTRATIVO</t>
  </si>
  <si>
    <t>PASSERI</t>
  </si>
  <si>
    <t>PSSDNL78H28H501U</t>
  </si>
  <si>
    <t>ARDEA - 00040</t>
  </si>
  <si>
    <t>VIA TOCE 12</t>
  </si>
  <si>
    <t>PROGRAMMATORE</t>
  </si>
  <si>
    <t>SWEN SRL</t>
  </si>
  <si>
    <t>SPNMRC84S23C129I</t>
  </si>
  <si>
    <t>SPANO' CUOMO</t>
  </si>
  <si>
    <t>CASTELLAMMARE DI STABIA</t>
  </si>
  <si>
    <t>NETTUNO - 00048</t>
  </si>
  <si>
    <t>VIA DEI GELSI 2</t>
  </si>
  <si>
    <t>LAUREA</t>
  </si>
  <si>
    <t>METALMECCANICHE PRIVATE E DELLA INSTALLAZIONE DI IMPIANTI</t>
  </si>
  <si>
    <t>TECNICO HARDWARE</t>
  </si>
  <si>
    <t>SOGEI DOCUMENTALE</t>
  </si>
  <si>
    <t>TRZFNC88A21L182F</t>
  </si>
  <si>
    <t>TERZULLI</t>
  </si>
  <si>
    <t>GUIDONIA MONTECELIO - 00012</t>
  </si>
  <si>
    <t>VIA CALPURNIO FIAMMA 54</t>
  </si>
  <si>
    <t>AGILY</t>
  </si>
  <si>
    <t>CANTALE</t>
  </si>
  <si>
    <t>CNTLSS77E31D773N</t>
  </si>
  <si>
    <t>FRASCATI</t>
  </si>
  <si>
    <t>VIA FILIPPO CORRIDONI 19</t>
  </si>
  <si>
    <t>TERZIARIO: DISTRIBUZIONE E SERVIZI</t>
  </si>
  <si>
    <t>TECNICO INFORMATICO</t>
  </si>
  <si>
    <t>GIOVANNELLI</t>
  </si>
  <si>
    <t>SCHIETROMA</t>
  </si>
  <si>
    <t>TOMASELLI</t>
  </si>
  <si>
    <t>GIUSTINI</t>
  </si>
  <si>
    <t>MONTALTO</t>
  </si>
  <si>
    <t>PICCIONI</t>
  </si>
  <si>
    <t>EMANUELE</t>
  </si>
  <si>
    <t>PATRIZIO</t>
  </si>
  <si>
    <t>VIVIANI</t>
  </si>
  <si>
    <t>OTTAVIO</t>
  </si>
  <si>
    <t>ROMA (RM)</t>
  </si>
  <si>
    <t>CIAMPIANO (RM)</t>
  </si>
  <si>
    <t>VIA libero Tubino, 2b</t>
  </si>
  <si>
    <t>o.viviani@ns12.it</t>
  </si>
  <si>
    <t>OPOLD</t>
  </si>
  <si>
    <t>MARIAN</t>
  </si>
  <si>
    <t>NITRA (SLOVENIA)</t>
  </si>
  <si>
    <t>PLDMRN64L01Z155Q</t>
  </si>
  <si>
    <t>VIA ROSINA ANSELMI, 4 - 00139</t>
  </si>
  <si>
    <t>338 2462783</t>
  </si>
  <si>
    <t>ass.mario@libero.it</t>
  </si>
  <si>
    <t>m.opold@ns12.it</t>
  </si>
  <si>
    <t>SM assorb. 400</t>
  </si>
  <si>
    <t>SCHIASSI</t>
  </si>
  <si>
    <t>SCHCLD64B07A944G</t>
  </si>
  <si>
    <t>CALDERARA DI RENO (BO)</t>
  </si>
  <si>
    <t>VIA DON MINZONI, 22</t>
  </si>
  <si>
    <t>c.schiassi@ns12.it</t>
  </si>
  <si>
    <t>SM indiv. 918,00</t>
  </si>
  <si>
    <t>PONTORIERO</t>
  </si>
  <si>
    <t>PNTVNI84C07F839Q</t>
  </si>
  <si>
    <t>MODENA (MO)</t>
  </si>
  <si>
    <t>rimb km € 102</t>
  </si>
  <si>
    <t>i.pontoriero@ns12.it</t>
  </si>
  <si>
    <t>MLEPLG84H17D883C</t>
  </si>
  <si>
    <t>GALLIPOLI (LE)</t>
  </si>
  <si>
    <t>p.mele@ns12.it</t>
  </si>
  <si>
    <t>BIANCHINI</t>
  </si>
  <si>
    <t>BNCVLR93T12H501U</t>
  </si>
  <si>
    <t>VIA RIOFREDDO, 11 - 00012</t>
  </si>
  <si>
    <t>ottaviov@libero.it</t>
  </si>
  <si>
    <t>320 4215213</t>
  </si>
  <si>
    <t>ivan.pontoriero@gmail.com</t>
  </si>
  <si>
    <t>GVNMSM81S23H501X</t>
  </si>
  <si>
    <t>VIA STRESA 134</t>
  </si>
  <si>
    <t>GSTLCU71M07H501A</t>
  </si>
  <si>
    <t>VIA A MATRICARDI 6</t>
  </si>
  <si>
    <t>SISTEMISTA</t>
  </si>
  <si>
    <t>TMSMNL85E29H501B</t>
  </si>
  <si>
    <t>VIA IGINO GIORDANI, 74</t>
  </si>
  <si>
    <t>MNTPRZ76P27H501C</t>
  </si>
  <si>
    <t>VIA DEL CASTAGNETO 17</t>
  </si>
  <si>
    <t>PCCGDU74L13H501S</t>
  </si>
  <si>
    <t>VIA GIOVANNI GUARESCHI 42</t>
  </si>
  <si>
    <t>SCHDNL72B14H501K</t>
  </si>
  <si>
    <t>VIA SAN GIMIGNANO 34</t>
  </si>
  <si>
    <t>robigna@gmail.com</t>
  </si>
  <si>
    <t>Diploma linguistico</t>
  </si>
  <si>
    <t>Diploma ragioneria</t>
  </si>
  <si>
    <t>akusala@gmail.com</t>
  </si>
  <si>
    <t>Perito industriale</t>
  </si>
  <si>
    <t>mmerelli@gmail.com</t>
  </si>
  <si>
    <t>innocenti.emiliano@gmail.com</t>
  </si>
  <si>
    <t>perito industriale</t>
  </si>
  <si>
    <t>F_GALIZIA@LIBERO.IT</t>
  </si>
  <si>
    <t>fabio.passavanti@gmail.com</t>
  </si>
  <si>
    <t>savy2005@hotmail.it</t>
  </si>
  <si>
    <t>ra.martino@ns12.it</t>
  </si>
  <si>
    <t>ran.martino@gmail.com</t>
  </si>
  <si>
    <t>marianolutta@gmail.com</t>
  </si>
  <si>
    <t>339 8175765</t>
  </si>
  <si>
    <t>ma.cotza@tiscali.it</t>
  </si>
  <si>
    <t>San Gavino Monreale</t>
  </si>
  <si>
    <t>C.ne Ostiense, 228 - 00154</t>
  </si>
  <si>
    <t>a.perrelli@me.com</t>
  </si>
  <si>
    <t>Via Lorenzo Suscipj, 3 - 00142</t>
  </si>
  <si>
    <t>diploma scientifico</t>
  </si>
  <si>
    <t>ecerresi@libero.it</t>
  </si>
  <si>
    <t>DIIANNIMARCO@GMAIL.COM</t>
  </si>
  <si>
    <t>cresti.ric@gmail.com</t>
  </si>
  <si>
    <t>ilariadr@tiscali.it..</t>
  </si>
  <si>
    <t>cruciani931@gmail.com</t>
  </si>
  <si>
    <t>diploma</t>
  </si>
  <si>
    <t>laurea economia e commercio</t>
  </si>
  <si>
    <t>salvatoredigiacomo@libero.it</t>
  </si>
  <si>
    <t>davide.marchitto@hotmail.com</t>
  </si>
  <si>
    <t>aferede@gmail.com</t>
  </si>
  <si>
    <t>D10001</t>
  </si>
  <si>
    <t>D10002</t>
  </si>
  <si>
    <t>D10003</t>
  </si>
  <si>
    <t>D10004</t>
  </si>
  <si>
    <t>D10005</t>
  </si>
  <si>
    <t>D10006</t>
  </si>
  <si>
    <t>D10007</t>
  </si>
  <si>
    <t>D10008</t>
  </si>
  <si>
    <t>D10009</t>
  </si>
  <si>
    <t>D10010</t>
  </si>
  <si>
    <t>D10011</t>
  </si>
  <si>
    <t>D10012</t>
  </si>
  <si>
    <t>USERID
DIP</t>
  </si>
  <si>
    <t>ANAS SIST</t>
  </si>
  <si>
    <t xml:space="preserve">andrea.pellegrini75@gmail.com </t>
  </si>
  <si>
    <t>327 5439144</t>
  </si>
  <si>
    <t>Via delle Spighe, 112 - 00175</t>
  </si>
  <si>
    <t>Via Egerio Levio 26  - 00174</t>
  </si>
  <si>
    <t>Via dell'Ariete, 12 - 00012</t>
  </si>
  <si>
    <t>e.foglietta@libero.it</t>
  </si>
  <si>
    <t>Contrada Loruano snc - 01039</t>
  </si>
  <si>
    <t>f_gatto@hotmail.com</t>
  </si>
  <si>
    <t>Viale Aldo Moro 204 - 00010</t>
  </si>
  <si>
    <t>ARDITO</t>
  </si>
  <si>
    <t>Responsabile Relazioni Esterne</t>
  </si>
  <si>
    <t>RDTPLA65D10H501P</t>
  </si>
  <si>
    <t>Via Giotto Dainelli, 19 - 00139</t>
  </si>
  <si>
    <t>p.ardito@ns12.it</t>
  </si>
  <si>
    <t>m.agostinelli@hotmail.it</t>
  </si>
  <si>
    <t>Tecnico Impresa Turistica</t>
  </si>
  <si>
    <t>VIA LAGO TRASIMENO 15 - 00048</t>
  </si>
  <si>
    <t>pizzale@gmail.com</t>
  </si>
  <si>
    <t>Piazza Grazioli, 5 - 00186</t>
  </si>
  <si>
    <t>fumanti@hotmail.com</t>
  </si>
  <si>
    <t>349 8870892</t>
  </si>
  <si>
    <t>X1172</t>
  </si>
  <si>
    <t>MAZZOLI</t>
  </si>
  <si>
    <t>MZZNDR73H04H501N</t>
  </si>
  <si>
    <t>Via Agora, 29</t>
  </si>
  <si>
    <t xml:space="preserve"> rimb km 300</t>
  </si>
  <si>
    <t xml:space="preserve">Via Giovanni Frignani,149 - 00129 </t>
  </si>
  <si>
    <t>329 9688552</t>
  </si>
  <si>
    <t>TRAPPETTI</t>
  </si>
  <si>
    <t>TRPLTZ80M68H501K</t>
  </si>
  <si>
    <t>Rimb. km mesile € 100</t>
  </si>
  <si>
    <t>SM 305,00</t>
  </si>
  <si>
    <t>letizia.trappetti@gmail.com</t>
  </si>
  <si>
    <t>CAON</t>
  </si>
  <si>
    <t>VALERIANO</t>
  </si>
  <si>
    <t>MIRA  (VE)</t>
  </si>
  <si>
    <t>CNAVRN83E06D325C</t>
  </si>
  <si>
    <t>DOLO  (VE)</t>
  </si>
  <si>
    <t>valeriano.caon@gmail.com</t>
  </si>
  <si>
    <t>SMA 190,00</t>
  </si>
  <si>
    <t>RKm 300€/m</t>
  </si>
  <si>
    <t>andrea.mazzoli@gmail.com</t>
  </si>
  <si>
    <t>mail personali</t>
  </si>
  <si>
    <t>mail aziendali</t>
  </si>
  <si>
    <t>dschietroma@agily.it</t>
  </si>
  <si>
    <t>acantale@agily.it</t>
  </si>
  <si>
    <t>mgiovannelli@agily.it</t>
  </si>
  <si>
    <t>etomaselli@agily.it</t>
  </si>
  <si>
    <t>lgiustini@agily.it</t>
  </si>
  <si>
    <t>pmontalto@agily.it</t>
  </si>
  <si>
    <t>gpiccioni@agily.it</t>
  </si>
  <si>
    <t>giovigallo80@gmail.com</t>
  </si>
  <si>
    <t>a.cantale@ns12.it</t>
  </si>
  <si>
    <t>m.giovannelli@ns12.it</t>
  </si>
  <si>
    <t>d.schietroma@ns12.it</t>
  </si>
  <si>
    <t>e.tomaselli@ns12.it</t>
  </si>
  <si>
    <t>l.giustini@ns12.it</t>
  </si>
  <si>
    <t>p.montalto@ns12.it</t>
  </si>
  <si>
    <t>g.piccioni@ns12.it</t>
  </si>
  <si>
    <t>v.caon@ns12.it</t>
  </si>
  <si>
    <t>VALBONESI</t>
  </si>
  <si>
    <t>IACOPO MATTIA</t>
  </si>
  <si>
    <t>VLBCMT97M02H501B</t>
  </si>
  <si>
    <t>Via della Fanella, 14</t>
  </si>
  <si>
    <t>iacopovalbonesi@gmail.com</t>
  </si>
  <si>
    <t>LUKIC</t>
  </si>
  <si>
    <t>NINA</t>
  </si>
  <si>
    <t>BELGRADO (SERBIA)</t>
  </si>
  <si>
    <t>LKCNNI86R66Z158H</t>
  </si>
  <si>
    <t>Liceo Linguistico</t>
  </si>
  <si>
    <t>Via dei Sampietrini, 43 - 00168</t>
  </si>
  <si>
    <t>Via Matilde di Canossa, 17 cap 00162 – Roma</t>
  </si>
  <si>
    <t>VVNTTV74S15H501Q</t>
  </si>
  <si>
    <t>lgrimaldi794@gmail.com</t>
  </si>
  <si>
    <t>Dimesso - scadenza naturale 31.12.2018</t>
  </si>
  <si>
    <t>d.dealexandris@ns12.it</t>
  </si>
  <si>
    <t>d.passeri@ns12.it</t>
  </si>
  <si>
    <t>s.iagnocco@ns12.it</t>
  </si>
  <si>
    <t>f.terzulli@ns12.it</t>
  </si>
  <si>
    <t>richiesta uscita anticipata al 31/10/2018 data originaria 29/11/2018</t>
  </si>
  <si>
    <t>FALCIONE</t>
  </si>
  <si>
    <t>EMANUELA</t>
  </si>
  <si>
    <t>Ragionere Programmatore</t>
  </si>
  <si>
    <t>AGNONE (IS)</t>
  </si>
  <si>
    <t>FLCMNL75C49A080E</t>
  </si>
  <si>
    <t>Via delle Orchidee, 64 - 00042</t>
  </si>
  <si>
    <t>328 6453601</t>
  </si>
  <si>
    <t>emanuela.falcione@gmail.com</t>
  </si>
  <si>
    <t>e.falcione@ns12.it</t>
  </si>
  <si>
    <t>INDET-sgravi NASPI (10%)</t>
  </si>
  <si>
    <t>MACHEDA</t>
  </si>
  <si>
    <t>Laurea Psicologia</t>
  </si>
  <si>
    <t>BELVEDERE MARITTIMO (CS)</t>
  </si>
  <si>
    <t>MCHLRA89M48A773A</t>
  </si>
  <si>
    <t>SCALEA (CS)</t>
  </si>
  <si>
    <t>Via G. Marconi, 5 - 087029</t>
  </si>
  <si>
    <t xml:space="preserve">Via Giuseppe Gagliani Capito, 32 B/3 -00131 - Roma </t>
  </si>
  <si>
    <t xml:space="preserve">340 8875543 </t>
  </si>
  <si>
    <t>340 2826357</t>
  </si>
  <si>
    <t>333 5274115</t>
  </si>
  <si>
    <t>371 1371668</t>
  </si>
  <si>
    <t>338 4918178</t>
  </si>
  <si>
    <t>348 0520077</t>
  </si>
  <si>
    <t xml:space="preserve">392 6003883  </t>
  </si>
  <si>
    <t>347 6907047</t>
  </si>
  <si>
    <t>392 17510126</t>
  </si>
  <si>
    <t>329 7349855</t>
  </si>
  <si>
    <t>328 7079461</t>
  </si>
  <si>
    <t>320 0131314</t>
  </si>
  <si>
    <t>335 6511017</t>
  </si>
  <si>
    <t>338 5668742</t>
  </si>
  <si>
    <t>339 4073742</t>
  </si>
  <si>
    <t>347 5058727</t>
  </si>
  <si>
    <t>393 6355586</t>
  </si>
  <si>
    <t>392 3559744</t>
  </si>
  <si>
    <t>339 5435650</t>
  </si>
  <si>
    <t>338 7779311</t>
  </si>
  <si>
    <t>CPU/MIN INTERNO</t>
  </si>
  <si>
    <t>X1179</t>
  </si>
  <si>
    <t>X1180</t>
  </si>
  <si>
    <t>DE BIASIO</t>
  </si>
  <si>
    <t>DBSNTN72D04H501L</t>
  </si>
  <si>
    <t>MARINO</t>
  </si>
  <si>
    <t>MRNDNL86E07H501E</t>
  </si>
  <si>
    <t>RKm 115€/m</t>
  </si>
  <si>
    <t>SMA 751,84</t>
  </si>
  <si>
    <t>COLETTA</t>
  </si>
  <si>
    <t>339 6655472</t>
  </si>
  <si>
    <t>debiasio72@libero.it</t>
  </si>
  <si>
    <t>a.debiasio@ns12.it</t>
  </si>
  <si>
    <t>334 3802914</t>
  </si>
  <si>
    <t>l.macheda@ns12.it</t>
  </si>
  <si>
    <t>laura.macheda@yahoo.it</t>
  </si>
  <si>
    <t>CLTLSN85A21H501J</t>
  </si>
  <si>
    <t>Loc. Montecerasa, 1 - 00068</t>
  </si>
  <si>
    <t>328 4335999</t>
  </si>
  <si>
    <t>alessandro.c.info@gmail.com</t>
  </si>
  <si>
    <t>SMA 150</t>
  </si>
  <si>
    <t>STAFF/PERSONALE</t>
  </si>
  <si>
    <t>STAFF/BO COMMERCIALE</t>
  </si>
  <si>
    <t>CNTCST70B46H501R</t>
  </si>
  <si>
    <t>MONTE PORZIO CATONE (RM)</t>
  </si>
  <si>
    <t>338 6309999</t>
  </si>
  <si>
    <t>c.conti@ns12.it</t>
  </si>
  <si>
    <t>STAFF/AMMINISTRAZIONE</t>
  </si>
  <si>
    <t>FRNBBR72A52H501O</t>
  </si>
  <si>
    <t>Via Achille Funi, 40 - 00125</t>
  </si>
  <si>
    <t>346 4216093</t>
  </si>
  <si>
    <t>b.franzellitti@ns12.it</t>
  </si>
  <si>
    <t>SM indv 366</t>
  </si>
  <si>
    <t>d.marino@ns12.it</t>
  </si>
  <si>
    <t>danilo_marino@hotmail.com</t>
  </si>
  <si>
    <t>stefanosangiorgi@hotmail.com</t>
  </si>
  <si>
    <t>COCCO</t>
  </si>
  <si>
    <t>CASALI</t>
  </si>
  <si>
    <t>DANTE</t>
  </si>
  <si>
    <t>CSLDNT79M09H501Y</t>
  </si>
  <si>
    <t>Via Pietro Toesca, 14  - 00188</t>
  </si>
  <si>
    <t>SM 769,23</t>
  </si>
  <si>
    <t>CIVITELLA MESSER RAIMONDO (CH)</t>
  </si>
  <si>
    <t>CCCNNL68B18C776K</t>
  </si>
  <si>
    <t>CORIANO (RN)</t>
  </si>
  <si>
    <t>Via Don Milani, 31 - 47853</t>
  </si>
  <si>
    <t>338 2876161</t>
  </si>
  <si>
    <t>a.cocco@ns12.it</t>
  </si>
  <si>
    <t>antonellococco968@outlook.it</t>
  </si>
  <si>
    <t>rimb km 246</t>
  </si>
  <si>
    <t>rimb km 200 (da genmaio 2019)</t>
  </si>
  <si>
    <t>393 4718576</t>
  </si>
  <si>
    <t>andrea.paravani@outlook.com</t>
  </si>
  <si>
    <t>329 6472347</t>
  </si>
  <si>
    <t>Contrada S. Oceano 72/C - 70043 ( dal 28.11.2018)</t>
  </si>
  <si>
    <t>REMO</t>
  </si>
  <si>
    <t>CAPALBO</t>
  </si>
  <si>
    <t>SCHIAVONEA</t>
  </si>
  <si>
    <t>Rimb. km mesile € 100 dal 01.12.2018</t>
  </si>
  <si>
    <t>INDET+ sgravi (tetto sgravi 3000) - Trasformazione da T.D. a T.I. il 01.12.2018-(DETER (31,26%) scadenza naturale al 31.12.2018)</t>
  </si>
  <si>
    <t>COLLEFERRO (RM)</t>
  </si>
  <si>
    <t>DNNRME95M06C858B</t>
  </si>
  <si>
    <t>ARTENA (RM)</t>
  </si>
  <si>
    <t>donnini31@gmail.com</t>
  </si>
  <si>
    <t>320 7605323</t>
  </si>
  <si>
    <t>349 7493532</t>
  </si>
  <si>
    <t>ACRI (CS)</t>
  </si>
  <si>
    <t>CPLSHV72S44A053H</t>
  </si>
  <si>
    <t>346 9748902</t>
  </si>
  <si>
    <t>nellacapalbo@gmail.com</t>
  </si>
  <si>
    <t>s.capalbo@ns12.it</t>
  </si>
  <si>
    <t>r.donnini@ns12.it</t>
  </si>
  <si>
    <t>dantecas@tiscali.it</t>
  </si>
  <si>
    <t>d.casali@ns12.it</t>
  </si>
  <si>
    <t>prorogato ulteriori 3 mesi (scadenza 10/12/2018)</t>
  </si>
  <si>
    <t>prorogato ulteriori 3 mesi (scadenza 31/12/2018)</t>
  </si>
  <si>
    <t>Mansione</t>
  </si>
  <si>
    <t>P.T. 50%</t>
  </si>
  <si>
    <t>STAFF/SEGRATERIA</t>
  </si>
  <si>
    <t>PNZGVR76E69H501V</t>
  </si>
  <si>
    <t xml:space="preserve"> Via Ernesto Firisin,36 - 00124</t>
  </si>
  <si>
    <t>FITO'</t>
  </si>
  <si>
    <t>ISEL</t>
  </si>
  <si>
    <t>P.T. 80%</t>
  </si>
  <si>
    <t>GUANABACOA (CUBA)</t>
  </si>
  <si>
    <t>FTISLI79R49Z504F</t>
  </si>
  <si>
    <t>Via Varzì, 35</t>
  </si>
  <si>
    <t>328 8685349</t>
  </si>
  <si>
    <t>alessio.cantale@gmail.com</t>
  </si>
  <si>
    <t>(dal 01.02.2018 al 31.12.2018 T.D. trasformato dal 01.01.2019 a T.I.)</t>
  </si>
  <si>
    <t>Via Monte Cimino, 20 - 00061</t>
  </si>
  <si>
    <t>iselfitov@gmail.com</t>
  </si>
  <si>
    <t>i.fito@ns12.it</t>
  </si>
  <si>
    <t>Roma- Via dei Carraresi N.14</t>
  </si>
  <si>
    <t xml:space="preserve">massimorandi@gmail.com </t>
  </si>
  <si>
    <t>lpasqualitto@gmail.com</t>
  </si>
  <si>
    <t>380 3042688</t>
  </si>
  <si>
    <t>Via Caio Sulpicio, 2 - 00178</t>
  </si>
  <si>
    <t>348 4619129</t>
  </si>
  <si>
    <t>329 4505098</t>
  </si>
  <si>
    <t>328 8744017</t>
  </si>
  <si>
    <t>334 1460495</t>
  </si>
  <si>
    <t>349 7950204</t>
  </si>
  <si>
    <t>331 3800130</t>
  </si>
  <si>
    <t>347 6935827</t>
  </si>
  <si>
    <t xml:space="preserve"> 339 5797037</t>
  </si>
  <si>
    <t>340 7160323</t>
  </si>
  <si>
    <t>348 0520055</t>
  </si>
  <si>
    <t>347 7101049</t>
  </si>
  <si>
    <t>347 5991711</t>
  </si>
  <si>
    <t>345 8113809</t>
  </si>
  <si>
    <t>339 2334222</t>
  </si>
  <si>
    <t>328 3554024</t>
  </si>
  <si>
    <t>peteradrian.ottaviani@gmail.com</t>
  </si>
  <si>
    <t>RICCIARDI</t>
  </si>
  <si>
    <t>CARABINIERI</t>
  </si>
  <si>
    <t>SAN CATALDO (CL)</t>
  </si>
  <si>
    <t>RCCMHL82L55H792G</t>
  </si>
  <si>
    <t>BELLOSGUARDO (SA)</t>
  </si>
  <si>
    <t>Via IV novembre snc  - 84020</t>
  </si>
  <si>
    <t>340 1406540</t>
  </si>
  <si>
    <t>michelaricciardi@gmail.com</t>
  </si>
  <si>
    <t>SMA 610,50</t>
  </si>
  <si>
    <t>Rimb Km 300€/m</t>
  </si>
  <si>
    <t>SPADAFORA</t>
  </si>
  <si>
    <t>CSI TORINO</t>
  </si>
  <si>
    <t>SERSALE (CZ)</t>
  </si>
  <si>
    <t>SPDVCN60T24I671N</t>
  </si>
  <si>
    <t>TORINO (TO)</t>
  </si>
  <si>
    <t xml:space="preserve">Via Cossa Pietro, 84 - </t>
  </si>
  <si>
    <t>vincenzo_spadafora@fastwebnet.it</t>
  </si>
  <si>
    <t>MALIZIA</t>
  </si>
  <si>
    <t>Tecnico Commerciale</t>
  </si>
  <si>
    <t>Laura Scienze di Governo</t>
  </si>
  <si>
    <t>COSENZA (CS)</t>
  </si>
  <si>
    <t>MLZNNL90H53D086R</t>
  </si>
  <si>
    <t>RENDE (CS)</t>
  </si>
  <si>
    <t>Via Atena, 74 - 87036</t>
  </si>
  <si>
    <t>345 0740049</t>
  </si>
  <si>
    <t>m.ricciardi@ns12.it</t>
  </si>
  <si>
    <t>CARPOCA</t>
  </si>
  <si>
    <t>TSP</t>
  </si>
  <si>
    <t>SINCRONO CONSULENZA</t>
  </si>
  <si>
    <t>CLERI</t>
  </si>
  <si>
    <t>CLRRRT53P02H501H</t>
  </si>
  <si>
    <t>FORMELLO - 00060</t>
  </si>
  <si>
    <t>VIALE GIAPPONE 88</t>
  </si>
  <si>
    <t>ANALISTA PROGRAMMATORE</t>
  </si>
  <si>
    <t>SIMIONATO</t>
  </si>
  <si>
    <t>CRPGRG70E04H501W</t>
  </si>
  <si>
    <t>NPO TORINO</t>
  </si>
  <si>
    <t>rimb km 180</t>
  </si>
  <si>
    <t>BUZZI</t>
  </si>
  <si>
    <t>BZZLCU71A20L219O</t>
  </si>
  <si>
    <t>VIA SAN DONATO 82 BIS</t>
  </si>
  <si>
    <t>SERVIZI DI TELECOMUNICAZIONE</t>
  </si>
  <si>
    <t>GOLDEN PEOPLE</t>
  </si>
  <si>
    <t>VIA CLATERNA 3</t>
  </si>
  <si>
    <t xml:space="preserve">giorgio.carpoca@tspgroup.it </t>
  </si>
  <si>
    <t>T.I</t>
  </si>
  <si>
    <t>PROGRAMMATORE INFORMATICO</t>
  </si>
  <si>
    <t>GM SERVIZI</t>
  </si>
  <si>
    <t>MANISCALCO</t>
  </si>
  <si>
    <t>MELLONI</t>
  </si>
  <si>
    <t>VIRGILIO</t>
  </si>
  <si>
    <t>DAVID</t>
  </si>
  <si>
    <t>FACCILONGO</t>
  </si>
  <si>
    <t>VOGLINO</t>
  </si>
  <si>
    <t>CHIERI (TO)</t>
  </si>
  <si>
    <t>BUTTIGLIERA D'ASTI (AT)</t>
  </si>
  <si>
    <t>VIA REGINA MARGHERITA 33/1</t>
  </si>
  <si>
    <t>SMNMRZ65E23C627H</t>
  </si>
  <si>
    <t xml:space="preserve"> l.buzzi@ns12.it</t>
  </si>
  <si>
    <t>g.caporca@ns12.it</t>
  </si>
  <si>
    <t>m.simionato@ns12.it</t>
  </si>
  <si>
    <t>r.cleri@ns12.it</t>
  </si>
  <si>
    <t>Via Camillo Prampolini, 20 - 00177</t>
  </si>
  <si>
    <t>LANCIANO</t>
  </si>
  <si>
    <t>maurizio.simionato@nposervices.com</t>
  </si>
  <si>
    <t>BCCVLR92P29A323K</t>
  </si>
  <si>
    <t>PALUMMO</t>
  </si>
  <si>
    <t>PLMLGU73R31C858Y</t>
  </si>
  <si>
    <t>CRINITI</t>
  </si>
  <si>
    <t>nota</t>
  </si>
  <si>
    <t>ok</t>
  </si>
  <si>
    <t>CP INFORMATICA</t>
  </si>
  <si>
    <t>BEMBO</t>
  </si>
  <si>
    <t>INNOVAWAY</t>
  </si>
  <si>
    <t>OK</t>
  </si>
  <si>
    <t>Ver se inserire dicembre</t>
  </si>
  <si>
    <t>Ins ril dic</t>
  </si>
  <si>
    <t>D10015</t>
  </si>
  <si>
    <t>D10016</t>
  </si>
  <si>
    <t>pianificare e credenz</t>
  </si>
  <si>
    <t>D10017</t>
  </si>
  <si>
    <t>CSI PIEMONTE</t>
  </si>
  <si>
    <t>D10018</t>
  </si>
  <si>
    <t>Trasformato a T.I. dal 01/02/2019 (scadenza 31/01/2019)</t>
  </si>
  <si>
    <t>345 7407283</t>
  </si>
  <si>
    <t>ASCI</t>
  </si>
  <si>
    <t>SCALSN83A31D773H</t>
  </si>
  <si>
    <t>r.cleri@sincrono.it</t>
  </si>
  <si>
    <t>SUPERVISORE DI HELPDESK</t>
  </si>
  <si>
    <t>FCCGPP89S09H355H</t>
  </si>
  <si>
    <t>RIVOLI</t>
  </si>
  <si>
    <t>VIA CRAVERO 43</t>
  </si>
  <si>
    <t>DVDLRD85A01C352X</t>
  </si>
  <si>
    <t>a.asci@ns12.it</t>
  </si>
  <si>
    <t>a.coletta@ns12.it</t>
  </si>
  <si>
    <t>a.malizia@ns12.it</t>
  </si>
  <si>
    <t>a.mazzoli@ns12.it</t>
  </si>
  <si>
    <t>l.palummo@ns12.it</t>
  </si>
  <si>
    <t>g.ponzdeleon@ns12.it</t>
  </si>
  <si>
    <t>f.santarelli@ns12.it</t>
  </si>
  <si>
    <t>v.spadafora@ns12.it</t>
  </si>
  <si>
    <t>l.trappetti@ns12.it</t>
  </si>
  <si>
    <t>a.dipalma@ns12.it</t>
  </si>
  <si>
    <t>v.criniti@ns12.it</t>
  </si>
  <si>
    <t>v.bianchini@ns12.it</t>
  </si>
  <si>
    <t>m.lionato@ns12.it</t>
  </si>
  <si>
    <t>n.lukic@ns12.it</t>
  </si>
  <si>
    <t>CATANZARO</t>
  </si>
  <si>
    <t>GIRIFALCO</t>
  </si>
  <si>
    <t>VIA SIRIMARCO 32</t>
  </si>
  <si>
    <t>T.I.</t>
  </si>
  <si>
    <t>MRLRLD69D29D924W</t>
  </si>
  <si>
    <t>GARGNANO</t>
  </si>
  <si>
    <t>GRUGLIASCO</t>
  </si>
  <si>
    <t>VIA DI VITTORIO 15</t>
  </si>
  <si>
    <t>MEROLLI</t>
  </si>
  <si>
    <t>ROMUALDO</t>
  </si>
  <si>
    <t>MLLLSN77S27L219G</t>
  </si>
  <si>
    <t>VIA SEBASTIANO CABOTO 5</t>
  </si>
  <si>
    <t>NRERRT84S04L219Q</t>
  </si>
  <si>
    <t>VIA MONTE ROSA 84</t>
  </si>
  <si>
    <t>BUTTINI</t>
  </si>
  <si>
    <t>MONCALIERI</t>
  </si>
  <si>
    <t>VINOVO</t>
  </si>
  <si>
    <t>CORSO ITALIA 17</t>
  </si>
  <si>
    <t>VRGNDR97M24L219S</t>
  </si>
  <si>
    <t>VIA SEVERINO DOPPI 6</t>
  </si>
  <si>
    <t>VGLVNT85A19H355D</t>
  </si>
  <si>
    <t>VIA ROMBO 26</t>
  </si>
  <si>
    <t>MNSGMR71M08L219V</t>
  </si>
  <si>
    <t>COLLEGNO</t>
  </si>
  <si>
    <t>CORSO FRANCIA</t>
  </si>
  <si>
    <t>NETWORK INTEGRATION AND SOLUTIONS</t>
  </si>
  <si>
    <t>TODISCO</t>
  </si>
  <si>
    <t>D10019</t>
  </si>
  <si>
    <t>D10020</t>
  </si>
  <si>
    <t>D10021</t>
  </si>
  <si>
    <t>D10022</t>
  </si>
  <si>
    <t>D10023</t>
  </si>
  <si>
    <t>D10024</t>
  </si>
  <si>
    <t>D10025</t>
  </si>
  <si>
    <t>D10026</t>
  </si>
  <si>
    <t>D10027</t>
  </si>
  <si>
    <t>TDSMSM75S09L219C</t>
  </si>
  <si>
    <t>VIA SOSPELLO 142</t>
  </si>
  <si>
    <t>TECNICI GESTORI DI RETI E DI SISTEMI TELEMATICI</t>
  </si>
  <si>
    <t>BTTNDR74P23F335B</t>
  </si>
  <si>
    <t xml:space="preserve"> g.maniscalco@ns12.it</t>
  </si>
  <si>
    <t xml:space="preserve"> a.virgilio@ns12.it</t>
  </si>
  <si>
    <t>l.david@ns12.it</t>
  </si>
  <si>
    <t>g.faccilongo@ns12.it</t>
  </si>
  <si>
    <t>r.neri@ns12.it</t>
  </si>
  <si>
    <t>r.merolli@ns12.it</t>
  </si>
  <si>
    <t>a.buttini@ns12.it</t>
  </si>
  <si>
    <t>m.todisco@ns12.it</t>
  </si>
  <si>
    <t>a.melloni@ns12.it</t>
  </si>
  <si>
    <t>VALENTINO</t>
  </si>
  <si>
    <t>D10028</t>
  </si>
  <si>
    <t>g.maniscalco@gm-servizi.it</t>
  </si>
  <si>
    <t>l.david@gm-servizi.it</t>
  </si>
  <si>
    <t>g.faccilongo@gm-servizi.it</t>
  </si>
  <si>
    <t xml:space="preserve">a.melloni@gm-servizi.it </t>
  </si>
  <si>
    <t xml:space="preserve">a.virgilio@gm-servizi.it </t>
  </si>
  <si>
    <t xml:space="preserve">r.neri@gm-servizi.it </t>
  </si>
  <si>
    <t xml:space="preserve">r.merolli@gm-servizi.it </t>
  </si>
  <si>
    <t>a.buttini@gm-servizi.it</t>
  </si>
  <si>
    <t xml:space="preserve">v.valentino@gm-servizi.it </t>
  </si>
  <si>
    <t>v.voglino@ns12.it</t>
  </si>
  <si>
    <t>massimiliano.todisco@dgsspa.com</t>
  </si>
  <si>
    <t>davide.dealexandris@innovaway.it</t>
  </si>
  <si>
    <t>stefano.iagnocco@innovaway.it</t>
  </si>
  <si>
    <t>daniele.passeri@innovaway.it</t>
  </si>
  <si>
    <t>Luca.buzzi@innovaway.it</t>
  </si>
  <si>
    <t>392 1989345</t>
  </si>
  <si>
    <t>alessandro.asci@libero.it</t>
  </si>
  <si>
    <t>(dal 1 gennaio 2019 8Q )  RV 12000,00€/a +  cambio residenza dal 15/11/2017</t>
  </si>
  <si>
    <t>dal 1 gennaio 2019 aumento SM 250,98 (fino al 31,12,2018 SM 102,98)</t>
  </si>
  <si>
    <t>dal 01 gennaio 3^livello (5^livello fino al 31/12/2018)</t>
  </si>
  <si>
    <t>dal 1 gennaio SMI 301,00</t>
  </si>
  <si>
    <t>SM 301,00</t>
  </si>
  <si>
    <t>346 6418755</t>
  </si>
  <si>
    <t>NASO</t>
  </si>
  <si>
    <t>MATTIA</t>
  </si>
  <si>
    <t>MANEAT SERVICE</t>
  </si>
  <si>
    <t>NSAMTT90C09L219N</t>
  </si>
  <si>
    <t>VIA LA LOGGIA, 50</t>
  </si>
  <si>
    <t>CONSULENTE APPLICAZIONI GESTIONALI</t>
  </si>
  <si>
    <t>Soverato (CZ)</t>
  </si>
  <si>
    <t>CRNVCN91R10I872W</t>
  </si>
  <si>
    <t>SANTA CATERINA DELLO IONIO (CZ)</t>
  </si>
  <si>
    <t>Contrada Petruso, 11 - 88060</t>
  </si>
  <si>
    <t>339 3911705</t>
  </si>
  <si>
    <t>vincenzocrinitibeta@gmail.com</t>
  </si>
  <si>
    <t>VIA STELVIO N 1, CAP 00141, Roma</t>
  </si>
  <si>
    <t>X1194</t>
  </si>
  <si>
    <t>D10013</t>
  </si>
  <si>
    <t>D10029</t>
  </si>
  <si>
    <t>mattia.naso@maneatconsultant.it</t>
  </si>
  <si>
    <t>m.naso@ns12.it</t>
  </si>
  <si>
    <t>liandres1@virgilio.it</t>
  </si>
  <si>
    <t>1° scadenza il 31.03.2019 effettuata proroga al 31.12.2019</t>
  </si>
  <si>
    <t>mauriliostizzo@gmail.com</t>
  </si>
  <si>
    <t>Trasferimento sede su Roma dal 04.02.2019</t>
  </si>
  <si>
    <t>Trasferimento sede su Roma dal 04.02.2019_Cambio domicilio in data 01.01.2017</t>
  </si>
  <si>
    <t>mir.marmo@gmail.com</t>
  </si>
  <si>
    <t>gaetanlor@gmail.com</t>
  </si>
  <si>
    <t>PONTARIN</t>
  </si>
  <si>
    <t>SAN VITO AL TAGLIAMENTO</t>
  </si>
  <si>
    <t xml:space="preserve">PNTFNC89T16I403J </t>
  </si>
  <si>
    <t>CHIONS (PN)</t>
  </si>
  <si>
    <t>327 7969134</t>
  </si>
  <si>
    <t>prorogato sino al 31.03.2019 scadenza naturale 28.02.2019</t>
  </si>
  <si>
    <t>GIOIA DEL COLLE (BA)</t>
  </si>
  <si>
    <t xml:space="preserve">parente.pasqualer@gmail.com </t>
  </si>
  <si>
    <t>D10030</t>
  </si>
  <si>
    <t xml:space="preserve">FORLI' </t>
  </si>
  <si>
    <t>HUMAN GEST</t>
  </si>
  <si>
    <t>dal 01.01.2019 variazione livello dal IV al III</t>
  </si>
  <si>
    <t>Tirocioni dal 10/09/2018 al 10/03/2019 prorogato ulteriori 3 mesi (scadenza 10/12/2018)</t>
  </si>
  <si>
    <t>INDET-Apprendistato + sgravi 2019 (tetto sgravi 3000)</t>
  </si>
  <si>
    <t>349 7267403</t>
  </si>
  <si>
    <t>valerio.bianchini12@gmail.com</t>
  </si>
  <si>
    <t>Ricerca e Sviluppo - Progetti Finanziati</t>
  </si>
  <si>
    <t>f.pontarin@ns12.it</t>
  </si>
  <si>
    <t>MARCHETTI</t>
  </si>
  <si>
    <t>RUSSO</t>
  </si>
  <si>
    <t>D10031</t>
  </si>
  <si>
    <t>CHICCA</t>
  </si>
  <si>
    <t>GIADA</t>
  </si>
  <si>
    <t>CHCGDI92H54H501I</t>
  </si>
  <si>
    <t>ivy_vendet@live.it</t>
  </si>
  <si>
    <t>Laurea Ingegneria Civile e Matematica</t>
  </si>
  <si>
    <t>342 1797033</t>
  </si>
  <si>
    <t>francesco.pontarin@outllok.it</t>
  </si>
  <si>
    <t>MINUCELLI</t>
  </si>
  <si>
    <t>STAFF/FORMAZIONE</t>
  </si>
  <si>
    <t>MNCMRC81T08L949M</t>
  </si>
  <si>
    <t>marco.minucelli@gmail.com</t>
  </si>
  <si>
    <t xml:space="preserve"> rimb km 450</t>
  </si>
  <si>
    <t>g.chicca@ns12.it</t>
  </si>
  <si>
    <t>Via Pier Andrea Fontebasso, 5 - 00166</t>
  </si>
  <si>
    <t>331 2401054</t>
  </si>
  <si>
    <t>Laurea in discipline artistiche (DAMS)</t>
  </si>
  <si>
    <t>RSSSFN80C10L219Q</t>
  </si>
  <si>
    <t>Via Sandre Natale, 8</t>
  </si>
  <si>
    <t>s.russo@gm-servizi.it</t>
  </si>
  <si>
    <t>MRCFNC93P21L219E</t>
  </si>
  <si>
    <t>Via Leonardo Da Vinci 12</t>
  </si>
  <si>
    <t>f.marchetti@gm-servizi.it</t>
  </si>
  <si>
    <t>D20007</t>
  </si>
  <si>
    <t>rimb km 85,66</t>
  </si>
  <si>
    <t>Operatore Data Entry</t>
  </si>
  <si>
    <t>Via B. Buozzi, 2 - 37069</t>
  </si>
  <si>
    <t>340 4897694</t>
  </si>
  <si>
    <t>m.minucelli@ns12.it</t>
  </si>
  <si>
    <t>DAL 18/02/2017 COSTO PIENO_INDET-MOB (10%) - vecchio indirizzoViale Italia, 15/B - 00040</t>
  </si>
  <si>
    <t>INDET- no sgravi- Trasformato a tempo indeterminato in data 01.04.2019 (scadenza T.D il 31.03.2016 DETER (31,26%)</t>
  </si>
  <si>
    <t>i.valbonesi@ns12.it</t>
  </si>
  <si>
    <t>Laurea Magistrale Psicologia della Comunicazione e Marketing</t>
  </si>
  <si>
    <t xml:space="preserve">Laurea Magistrale Psicologia </t>
  </si>
  <si>
    <t>giorgio.emme@libero.it</t>
  </si>
  <si>
    <t>Sviluppatore Software</t>
  </si>
  <si>
    <t>jahed.hussin@gmail.com</t>
  </si>
  <si>
    <t>michele.suriano.1969@pec.it/miksur69@gmail.com</t>
  </si>
  <si>
    <t>CAPUTO</t>
  </si>
  <si>
    <t>Via di Pietralata 485, 00158</t>
  </si>
  <si>
    <t>CPTFBA96C11H501O</t>
  </si>
  <si>
    <t>328 3613772</t>
  </si>
  <si>
    <t>Fabio.caputo996@gmail.com</t>
  </si>
  <si>
    <t>420€/m</t>
  </si>
  <si>
    <t>GIOLITTI</t>
  </si>
  <si>
    <t>MARKETING/COMUNICAZIONE</t>
  </si>
  <si>
    <t>GLTGRG92L27H501W</t>
  </si>
  <si>
    <t>LARGO BENEDETTO BOMPIANI, 22 - 00147</t>
  </si>
  <si>
    <t>393 367611</t>
  </si>
  <si>
    <t>gdsign@outlook.it</t>
  </si>
  <si>
    <t>Diploma Accademico IED</t>
  </si>
  <si>
    <t>Web Designer</t>
  </si>
  <si>
    <t>Tecnico Programmatore</t>
  </si>
  <si>
    <t>Via Atene 18 - 00071 - POMEZIA - Torvajanica</t>
  </si>
  <si>
    <t>TORINO  (TO)</t>
  </si>
  <si>
    <t>VIA MOMBARCARO 57 Piano 04 - 10136 (cambio dal 03.05.2019)</t>
  </si>
  <si>
    <t>349 5463844</t>
  </si>
  <si>
    <t>X1203</t>
  </si>
  <si>
    <t>X1202</t>
  </si>
  <si>
    <t>lupinoa@gmail.com</t>
  </si>
  <si>
    <t>valeria.galasso.me@gmail.com - valeria.galasso@pec.it</t>
  </si>
  <si>
    <t>INDET- no sgravi (conversione rapporto di lavoro da T.D. scadenza il 30.06.02019 a T.I  dal 01.06.2019)</t>
  </si>
  <si>
    <t xml:space="preserve">DETER (31,26%) - scadenza 31.03.2019 prorogato al 30.06.2019 </t>
  </si>
  <si>
    <t>cambio residenza in data 24/05/2019_(VIA CERVESE 250  - 47023 - CESENA)</t>
  </si>
  <si>
    <t>Via Lendinara 40 Cesena - 47521</t>
  </si>
  <si>
    <t>Diploma di laurea in Ingegneria Informatica e Automatica</t>
  </si>
  <si>
    <t>Laurea Magistrale Econimia e Commercio</t>
  </si>
  <si>
    <t>f.caputo@ns12.it</t>
  </si>
  <si>
    <t>g.giolitti@ns12.it</t>
  </si>
  <si>
    <t>lukicnina@ymail.com_nina8662@gmail.com</t>
  </si>
  <si>
    <t xml:space="preserve"> rimb km 350</t>
  </si>
  <si>
    <t>Via Valentino Cerruti, 35 -00132</t>
  </si>
  <si>
    <t>patrizio.montalto@hotmail.it</t>
  </si>
  <si>
    <t>Diploma Analista Contabile</t>
  </si>
  <si>
    <t>Via Greve, 22 - 00146</t>
  </si>
  <si>
    <t>339 4871446</t>
  </si>
  <si>
    <t>l.giustini@tiscali.it</t>
  </si>
  <si>
    <t>392 4942064</t>
  </si>
  <si>
    <t>Via Paiella, 235 - 00042</t>
  </si>
  <si>
    <t>32/0069420</t>
  </si>
  <si>
    <t>guidopiccioni@libero.it</t>
  </si>
  <si>
    <t>camillo.cariati@libero.it</t>
  </si>
  <si>
    <t>Via Donizzetti, 9/B - 47049</t>
  </si>
  <si>
    <t>SCARFONE</t>
  </si>
  <si>
    <t xml:space="preserve">Sistemista DBA-Miscrosoft SQLServer </t>
  </si>
  <si>
    <t>Via Cavour, 108</t>
  </si>
  <si>
    <t>r.scarfone@gmail.com</t>
  </si>
  <si>
    <t>366 3591855</t>
  </si>
  <si>
    <t xml:space="preserve">ginevra.ponzdeleon@libero.it </t>
  </si>
  <si>
    <t>LANUVIO (RM)</t>
  </si>
  <si>
    <t>comunicazione canbio residenza in data 01.06.2019 (vecchia residenza VIA NUOVA, 39/A - 30010 CAMPONOGARA (VE)</t>
  </si>
  <si>
    <t>Via Mantovani Orsetti 22/b - 31100</t>
  </si>
  <si>
    <t>MILANI</t>
  </si>
  <si>
    <t>LUIGI ROCCO ANTONIO</t>
  </si>
  <si>
    <t>D10032</t>
  </si>
  <si>
    <t>Laurea Giurisprudenza</t>
  </si>
  <si>
    <t>347 5482476</t>
  </si>
  <si>
    <t>r.scarfone@ns12.it</t>
  </si>
  <si>
    <t xml:space="preserve"> - RKm 200€/m</t>
  </si>
  <si>
    <t>da giugno 2019 Rkm 322€/mRimb. km mesile € 222</t>
  </si>
  <si>
    <t>X1204</t>
  </si>
  <si>
    <t>X1205</t>
  </si>
  <si>
    <t>MARIA LUCIA</t>
  </si>
  <si>
    <t>Tecnico di Marketing</t>
  </si>
  <si>
    <t>MESSINA</t>
  </si>
  <si>
    <t>LVRMLC89S63F158D</t>
  </si>
  <si>
    <t>MESSINA (ME)</t>
  </si>
  <si>
    <t>VIALE REGINA MARGHERITA, 59 - 98122</t>
  </si>
  <si>
    <t>VIA MOLINO DAL VERME, 112 -00178 ROMA</t>
  </si>
  <si>
    <t>348 9390559</t>
  </si>
  <si>
    <t>marim.olivieri89@gmail.com</t>
  </si>
  <si>
    <t>stage rimborso €400/m</t>
  </si>
  <si>
    <t>stage rimborso €800/m</t>
  </si>
  <si>
    <t>PAOLETTI</t>
  </si>
  <si>
    <t>NUNZIO</t>
  </si>
  <si>
    <t>VIA NETTUNO, 25 - 00018</t>
  </si>
  <si>
    <t>334 2277503</t>
  </si>
  <si>
    <t>paolettinunzio@gmail.com</t>
  </si>
  <si>
    <t>n.paoletti@ns12.it</t>
  </si>
  <si>
    <t>PICK - ROLL</t>
  </si>
  <si>
    <t>Laurea triennale Matematica e Infornatica</t>
  </si>
  <si>
    <t>SERVIZIO 24</t>
  </si>
  <si>
    <t>PEPPETTI</t>
  </si>
  <si>
    <t>D2</t>
  </si>
  <si>
    <t>PPPMNL77C05H501W</t>
  </si>
  <si>
    <t>VIA LUIGI DI SARRO, 14</t>
  </si>
  <si>
    <t>400€/m</t>
  </si>
  <si>
    <t>800€/m</t>
  </si>
  <si>
    <t>ale.russomando@gmail.com</t>
  </si>
  <si>
    <t>antonio.maffettone@gmail.com</t>
  </si>
  <si>
    <t>Diploma Ragioniere Perito Commerciale e Programmatore</t>
  </si>
  <si>
    <t>m.oliveri@ns12.it</t>
  </si>
  <si>
    <t>OLIVERI</t>
  </si>
  <si>
    <t>371 3639161</t>
  </si>
  <si>
    <t>Via Bastie, 90A - 30034</t>
  </si>
  <si>
    <t>VIA PERTINI S, 31 - 33083</t>
  </si>
  <si>
    <t>340 7184077</t>
  </si>
  <si>
    <t>e.peppetti@libero.it</t>
  </si>
  <si>
    <t>e.peppetti@ns12.it</t>
  </si>
  <si>
    <t>COMMERCIO TERZIARIO</t>
  </si>
  <si>
    <t>P.T.</t>
  </si>
  <si>
    <t>MLNLRC64D21I838R</t>
  </si>
  <si>
    <t>VIA CESARE BALBO 30</t>
  </si>
  <si>
    <t>D10033</t>
  </si>
  <si>
    <t>EMANUEL</t>
  </si>
  <si>
    <t>DE DOMINICIS</t>
  </si>
  <si>
    <t>VANZAN</t>
  </si>
  <si>
    <t>luigi.tl@gmail.com</t>
  </si>
  <si>
    <t>Nuoava Residenza -Via quattro strade n. 3, 03010 Patrica,  provincia di Frosinone - (VIA PIETRO CAMPILLI, 40 - 00155 VECCHIA RESIDENZA)</t>
  </si>
  <si>
    <t>333 6592868</t>
  </si>
  <si>
    <t xml:space="preserve">TODISCO </t>
  </si>
  <si>
    <t>INDET-legge stabilità 2019 (tetto sgravi 3000) sino al 16/09/2021</t>
  </si>
  <si>
    <t>Via Sospello, 142 - 10147</t>
  </si>
  <si>
    <t>todisco.massimiliano@alice.it</t>
  </si>
  <si>
    <t>SCRRNN66C41H501S</t>
  </si>
  <si>
    <t>bagheera65@hotmail.com - a.borgogno@gmail.it</t>
  </si>
  <si>
    <t>PLTNNZ93C09H501A</t>
  </si>
  <si>
    <t>333 8116664</t>
  </si>
  <si>
    <t>DXC/SOGEI</t>
  </si>
  <si>
    <t>CONSORZIO KAIROS -INPS</t>
  </si>
  <si>
    <t>SOGEI/MEF</t>
  </si>
  <si>
    <t>CONSORZIO CAIROS - INPS</t>
  </si>
  <si>
    <t>CONSORZIO KAIROS - INPS</t>
  </si>
  <si>
    <t>MATERNITA'</t>
  </si>
  <si>
    <t>STAFF/HR</t>
  </si>
  <si>
    <t>STAFF/QUALITA'</t>
  </si>
  <si>
    <t>DISTACCO COM SYS/ ANAS</t>
  </si>
  <si>
    <t>GARE</t>
  </si>
  <si>
    <t>CORTE CONTI/MINISTERO INTERNO</t>
  </si>
  <si>
    <t>STAFF/GARE</t>
  </si>
  <si>
    <t>STAFF/COMMERCIALE</t>
  </si>
  <si>
    <t>COMUNICAZIONE/MARKETING</t>
  </si>
  <si>
    <t>COLLIERS REAL ESTATE</t>
  </si>
  <si>
    <t>MAGGI</t>
  </si>
  <si>
    <t>Tecnico del Web marketing</t>
  </si>
  <si>
    <t>PALESTRINA (RM)</t>
  </si>
  <si>
    <t>MGGMTT86L04G274T</t>
  </si>
  <si>
    <t>CAVE (RM)</t>
  </si>
  <si>
    <t>339 4998735</t>
  </si>
  <si>
    <t>m.maggi@ns12.it</t>
  </si>
  <si>
    <t>via Colle Celio 9 - 00048</t>
  </si>
  <si>
    <t>ANGELUCCETTI</t>
  </si>
  <si>
    <t>NGLGDI94B51H501X</t>
  </si>
  <si>
    <t>VIA DEI FRASSINI, 119</t>
  </si>
  <si>
    <t>g.angeluccetti@ns12.it</t>
  </si>
  <si>
    <t>MARCHESI</t>
  </si>
  <si>
    <t>RAOUL</t>
  </si>
  <si>
    <t>MRCRLA69T21A944F</t>
  </si>
  <si>
    <t>MEDICINA (BO)</t>
  </si>
  <si>
    <t>Via S. Allende, 40 - 40059</t>
  </si>
  <si>
    <t>rullo69@gmail.com</t>
  </si>
  <si>
    <t xml:space="preserve">Interrotto anticipatamente il 13/09/2019 perrinucia da parte del tirocinate scadenza naturale il 07/12/19 </t>
  </si>
  <si>
    <t>r.marchesi@ns12.it</t>
  </si>
  <si>
    <t>dal 01.08.2019 abbattimento ral dal 8^ liv al 4^liv-NDET-sgravi (tetto sgravi 8060)</t>
  </si>
  <si>
    <t>maggimatteo.info@gmail.com</t>
  </si>
  <si>
    <t>Laurea Scienze Economiche</t>
  </si>
  <si>
    <t>DXC/CESIA DI BOLOGNA</t>
  </si>
  <si>
    <t>Responsabile del Personale</t>
  </si>
  <si>
    <t>SMA 220,00</t>
  </si>
  <si>
    <t>Trasformazione da T.D. dal 17/09/2019 + SupMinAss di € 220</t>
  </si>
  <si>
    <t>INDET-legge stabilità 2019 (tetto sgravi 3000) sino al 30/09/2021</t>
  </si>
  <si>
    <t>MONZUNO (BO)</t>
  </si>
  <si>
    <t>RIGNANO FLAMINIO (RM)</t>
  </si>
  <si>
    <t>D10034</t>
  </si>
  <si>
    <t>NS SOLUTIONS</t>
  </si>
  <si>
    <t>METALMECCANICO PICCOLA E MEDIA INDUSTRIA</t>
  </si>
  <si>
    <t>OPERATORE TECNICO INFORMATICO</t>
  </si>
  <si>
    <t xml:space="preserve">EVANGELISTA </t>
  </si>
  <si>
    <t>KEVIN</t>
  </si>
  <si>
    <t>CONSORZIO CAIROS/INPS</t>
  </si>
  <si>
    <t>Rimb. km mesile € 200</t>
  </si>
  <si>
    <t>SMA 180,00</t>
  </si>
  <si>
    <t>MINISTERO AFFARI ESTERI</t>
  </si>
  <si>
    <t>ALATRI (FR)</t>
  </si>
  <si>
    <t>k.eva@workmail.com</t>
  </si>
  <si>
    <t>389 6865361/339 7346343</t>
  </si>
  <si>
    <t>CANDIDO</t>
  </si>
  <si>
    <t>PESCO SANNITA (BN)</t>
  </si>
  <si>
    <t>RSSCDD62H08G494G</t>
  </si>
  <si>
    <t>BRACCIANO (RM)</t>
  </si>
  <si>
    <t>Via dei Lecci, 95 - 00062</t>
  </si>
  <si>
    <t>SMA 506,00</t>
  </si>
  <si>
    <t>candido.rossi@gmail.com</t>
  </si>
  <si>
    <t>VNGKVN95A19A123Z</t>
  </si>
  <si>
    <t>NTT DATA</t>
  </si>
  <si>
    <t>AUBAY</t>
  </si>
  <si>
    <t>SPADA</t>
  </si>
  <si>
    <t>SPDDNL88L18L219B</t>
  </si>
  <si>
    <t>Via Vincenzo Gioberti 19</t>
  </si>
  <si>
    <t>d.spafa@gm-servizi.it</t>
  </si>
  <si>
    <t>f.marchitto@ns12.it</t>
  </si>
  <si>
    <t>s.russo@ns12.it</t>
  </si>
  <si>
    <t>Via G. Pianell, 21 - 00159 - Roma</t>
  </si>
  <si>
    <t>Diploma Scientifico</t>
  </si>
  <si>
    <t>347 6257342</t>
  </si>
  <si>
    <t>c.rossi@ns12.it</t>
  </si>
  <si>
    <t>Diploma D'arte</t>
  </si>
  <si>
    <t>349 4256139</t>
  </si>
  <si>
    <t xml:space="preserve"> Programmatore</t>
  </si>
  <si>
    <t>GROSSI</t>
  </si>
  <si>
    <t>Analista Programmatore Junior</t>
  </si>
  <si>
    <t>GRSDNL00C31H501D</t>
  </si>
  <si>
    <t>Via Giulio Curioni, 40 - 00157</t>
  </si>
  <si>
    <t>392 8725736 - 338 6838054</t>
  </si>
  <si>
    <t>INDET- (sgravi per risorsa con disabilità)</t>
  </si>
  <si>
    <t>PT 62,5%</t>
  </si>
  <si>
    <t>Diploma Meccanica</t>
  </si>
  <si>
    <t>CASSINO (FR)</t>
  </si>
  <si>
    <t>VIA AUSONIA, 58 - 03043</t>
  </si>
  <si>
    <t>VIA DELL'ACQUA TRAVERSA, 255 - 00135 ROMA</t>
  </si>
  <si>
    <t>k.evangelista@ns12.it</t>
  </si>
  <si>
    <t>d.grossi@ns12.it</t>
  </si>
  <si>
    <t>aygorossa@gmail.com</t>
  </si>
  <si>
    <t>338 8486181</t>
  </si>
  <si>
    <t>rimb km 250</t>
  </si>
  <si>
    <t>CARDILLI</t>
  </si>
  <si>
    <t>PAPONETTI</t>
  </si>
  <si>
    <t>CRDGPP88L26D003I</t>
  </si>
  <si>
    <t>Via Elio Filippo Accrocca, 6 -04010</t>
  </si>
  <si>
    <t>giuseppecardilli@gmail.com</t>
  </si>
  <si>
    <t>g.cardilli@ns12.it</t>
  </si>
  <si>
    <t>INDET-sgravi legge 68/99</t>
  </si>
  <si>
    <t>p.panonetti@ns12.it</t>
  </si>
  <si>
    <t>patrickpaponetti@yahoo.it</t>
  </si>
  <si>
    <t>Viale dei salesiani, 20 - 00175</t>
  </si>
  <si>
    <t>PPNPRC87E19H501K</t>
  </si>
  <si>
    <t>Perito programmatore</t>
  </si>
  <si>
    <t xml:space="preserve">PUTZULU </t>
  </si>
  <si>
    <t>elena.ticca@hotmail.it</t>
  </si>
  <si>
    <t>palessio1995@gmail.com</t>
  </si>
  <si>
    <t>D10035</t>
  </si>
  <si>
    <t>N.A.</t>
  </si>
  <si>
    <t xml:space="preserve"> rimb km 100 a partire da 10/2019</t>
  </si>
  <si>
    <t xml:space="preserve">APICELLA </t>
  </si>
  <si>
    <t>SAMUEL</t>
  </si>
  <si>
    <t>X1206</t>
  </si>
  <si>
    <t>€ 800,00m</t>
  </si>
  <si>
    <t>samuelapicella@gmail.com</t>
  </si>
  <si>
    <t xml:space="preserve"> rimb km 400 da 01.06.2019 (rimb km250)</t>
  </si>
  <si>
    <t>389 0418942</t>
  </si>
  <si>
    <t>348 3393945</t>
  </si>
  <si>
    <t>leoni.marzia@gmail.com</t>
  </si>
  <si>
    <t>Laurea Informatica breve</t>
  </si>
  <si>
    <t>340 8794487</t>
  </si>
  <si>
    <t xml:space="preserve">MACHEDA </t>
  </si>
  <si>
    <t xml:space="preserve">Via G. Marconi, 5 - 087029 - Via Giuseppe Gagliani Capito, 32 B/3 -00131 - Roma </t>
  </si>
  <si>
    <t>339 6806933</t>
  </si>
  <si>
    <t>392 1751026</t>
  </si>
  <si>
    <t xml:space="preserve"> rimb. km mesile € 400</t>
  </si>
  <si>
    <t>VIOLA SOC. COOP.</t>
  </si>
  <si>
    <t>s.apicella@ns12.it</t>
  </si>
  <si>
    <t>PCLSML95L15D662Z</t>
  </si>
  <si>
    <t>sabrinacostantini66@gmail.com</t>
  </si>
  <si>
    <t>Via Robert Graves, 6 - 00133</t>
  </si>
  <si>
    <t>Viale dei Romanisti 20 - 00169 - Roma</t>
  </si>
  <si>
    <t>DAL 01/11/2019 variazione livello dal 5^ al 3^</t>
  </si>
  <si>
    <t>ALMAVIVA/SOGEI</t>
  </si>
  <si>
    <t>Prorogato T.D. dal 31.12.2019 al 24.03.2020</t>
  </si>
  <si>
    <t>INDET-  sgravi 3000€ annui per 2 anni (dal 01/01/2020 variazione di livello dal 5^ al 6^) (dal 14/03/2018 al 02/05/2018 tirocinio)</t>
  </si>
  <si>
    <t>Trasformazione a tempo indeteminato dal 01/01/2020 scadenza T.D. il 31/12/2019</t>
  </si>
  <si>
    <t xml:space="preserve">Cambio residenza comunicata 13.12.2019 _ Via Villa Braschi, 107 </t>
  </si>
  <si>
    <t>Via delle Piagge 50, 00019</t>
  </si>
  <si>
    <t xml:space="preserve">DAL </t>
  </si>
  <si>
    <t xml:space="preserve">AL </t>
  </si>
  <si>
    <t>D'ACQUINO FABIO</t>
  </si>
  <si>
    <t>SERVICE TRADE</t>
  </si>
  <si>
    <t>Distaccati IN SAGITEK</t>
  </si>
  <si>
    <t>CALCARI LAURA</t>
  </si>
  <si>
    <t>Distaccati IN ARANEUM</t>
  </si>
  <si>
    <t>AUSILI MARCO</t>
  </si>
  <si>
    <t>ROTILI SILVIA</t>
  </si>
  <si>
    <t>Distaccati IN MATICMIND</t>
  </si>
  <si>
    <t>ASTI DANIELE</t>
  </si>
  <si>
    <t>CIMBARO ANNALISA</t>
  </si>
  <si>
    <t>MADRUZZA MASSIMO</t>
  </si>
  <si>
    <t>MOCELLIN SIMONE PIETRO</t>
  </si>
  <si>
    <t>MORO MORENO</t>
  </si>
  <si>
    <t>POMPA MIMMO JUNIOR</t>
  </si>
  <si>
    <t>SCARPA ALESSANDRO</t>
  </si>
  <si>
    <t>VANZAN VALENTINA</t>
  </si>
  <si>
    <t>BANDINI NICOLAS</t>
  </si>
  <si>
    <t>BATTAGLIA DARIO</t>
  </si>
  <si>
    <t>BERTI FLAVIO</t>
  </si>
  <si>
    <t>BRIZI LUCA</t>
  </si>
  <si>
    <t>BRIGHI FABIANO</t>
  </si>
  <si>
    <t>CECERE MASSIMO</t>
  </si>
  <si>
    <t>DEL TORO GABRIEL</t>
  </si>
  <si>
    <t>FALZARESI IVAN</t>
  </si>
  <si>
    <t>GRASSI MARCO</t>
  </si>
  <si>
    <t>GRIDELLI ANDREA</t>
  </si>
  <si>
    <t>NICOLOSI DARIO</t>
  </si>
  <si>
    <t>PAIANO FABIO</t>
  </si>
  <si>
    <t>PERRONE ROCCO</t>
  </si>
  <si>
    <t>RAVAGLIA DAVIDE</t>
  </si>
  <si>
    <t>RICCHI DENIS</t>
  </si>
  <si>
    <t>SANSOVINI VALERIO</t>
  </si>
  <si>
    <t>VALLI ALEX</t>
  </si>
  <si>
    <t>Distaccati IN NTT DATA</t>
  </si>
  <si>
    <t>BOVO MAURO</t>
  </si>
  <si>
    <t>FABIANI MARCO</t>
  </si>
  <si>
    <t>FACCHIN EDOARDO</t>
  </si>
  <si>
    <t>LIONATO MICHELE</t>
  </si>
  <si>
    <t>PRIMELLI MARTINA</t>
  </si>
  <si>
    <t>RANZATO STEFANO</t>
  </si>
  <si>
    <t>TO LAI DIEN</t>
  </si>
  <si>
    <t>TROMBI</t>
  </si>
  <si>
    <t>TRMFRZ65H29H501L</t>
  </si>
  <si>
    <t>327 1471332</t>
  </si>
  <si>
    <t>fabriziotrombi@blu.it</t>
  </si>
  <si>
    <t>SMA 352,00</t>
  </si>
  <si>
    <t>Rimb. km mesile € 100 dal 01.01.2020</t>
  </si>
  <si>
    <t>Via Alessandro Piola Caselli, 41 - 00122</t>
  </si>
  <si>
    <t>dal 31/12/2019 accordo riduzione ral dal 6^ liv al 4^ liv fino al 31/12/2020 -DAL 16/02/2017 COSTO PIENO_INDET-MOB (10%)</t>
  </si>
  <si>
    <t>370 3137153</t>
  </si>
  <si>
    <t>FILIPPO</t>
  </si>
  <si>
    <t xml:space="preserve">SPADA </t>
  </si>
  <si>
    <t>CESENA (FO)</t>
  </si>
  <si>
    <t>SPDFPP77P07C573A</t>
  </si>
  <si>
    <t>filippospada77@gmail.com</t>
  </si>
  <si>
    <t>328 0868068</t>
  </si>
  <si>
    <t>FORLI'</t>
  </si>
  <si>
    <t>VIALE REGINA ELENA 28</t>
  </si>
  <si>
    <t>FRLMRA63D29L219K</t>
  </si>
  <si>
    <t>SO.TEL SRL</t>
  </si>
  <si>
    <t>m.forli@ns12.it</t>
  </si>
  <si>
    <t>f.trombi@ns12.it</t>
  </si>
  <si>
    <t>f.spada@ns12.it</t>
  </si>
  <si>
    <t>Via Cesenatico, 868 - 47042</t>
  </si>
  <si>
    <t>Sysdata</t>
  </si>
  <si>
    <t>PROGETTI INTERNI</t>
  </si>
  <si>
    <t>Engineering</t>
  </si>
  <si>
    <t>da giugno 2019 Rkm 453€/m - Rimb. km mesile € 353</t>
  </si>
  <si>
    <t>LAMPIS</t>
  </si>
  <si>
    <t xml:space="preserve">CRISTIAN </t>
  </si>
  <si>
    <t>LMPCST76A15H501G</t>
  </si>
  <si>
    <t>cristian.lampis@gmail.com</t>
  </si>
  <si>
    <t>339 4816421</t>
  </si>
  <si>
    <t>388 7957752</t>
  </si>
  <si>
    <t>gianluca.pagliarone@gmail.com</t>
  </si>
  <si>
    <t>da gennaio 2020 no diaria e riconosciuto buono pasto</t>
  </si>
  <si>
    <t>Ragioniere Perito Programmatore</t>
  </si>
  <si>
    <t>333 5287633</t>
  </si>
  <si>
    <t>c.lampis@ns12.it</t>
  </si>
  <si>
    <t>SM 380,00</t>
  </si>
  <si>
    <t>Trasf gg € 43,59</t>
  </si>
  <si>
    <t>DATTILO</t>
  </si>
  <si>
    <t>FIORENZA</t>
  </si>
  <si>
    <t>Amministrativa Contabile</t>
  </si>
  <si>
    <t>STAFF - CONTABILITA'</t>
  </si>
  <si>
    <t>DTTFNZ91M68I874Q</t>
  </si>
  <si>
    <t>Soveria Mannelli (CZ)</t>
  </si>
  <si>
    <t>brancaziosilvia@libero.it</t>
  </si>
  <si>
    <t>RICCI</t>
  </si>
  <si>
    <t>MAICOL</t>
  </si>
  <si>
    <t>RCCMCL00C27C573T</t>
  </si>
  <si>
    <t>SANTARCANGELO DI ROMAGNA (RN)</t>
  </si>
  <si>
    <t>VITA</t>
  </si>
  <si>
    <t>FORANO (RI)</t>
  </si>
  <si>
    <t>VTIVNI92B26H282G</t>
  </si>
  <si>
    <t>Via del Passeggio, 56</t>
  </si>
  <si>
    <t>320 3719525</t>
  </si>
  <si>
    <t>ivan.vita92@gmail.com</t>
  </si>
  <si>
    <t>€ 800,00 m</t>
  </si>
  <si>
    <t>VERLEZZA SABATINI</t>
  </si>
  <si>
    <t>VRLCLD95H53L182P</t>
  </si>
  <si>
    <t>VIA FIUME DELLE PERLE 146</t>
  </si>
  <si>
    <t>c.verlezza@ns12.it</t>
  </si>
  <si>
    <t>Via Vecchia Marecchia, 196 -47822</t>
  </si>
  <si>
    <t>331 1189933</t>
  </si>
  <si>
    <t>m.ricci@ns12.it</t>
  </si>
  <si>
    <t>INDET - Apprendistato</t>
  </si>
  <si>
    <t>MATICMIND/AUSL ROMAGNA</t>
  </si>
  <si>
    <t>f.dattilo@ns12.it</t>
  </si>
  <si>
    <t>Via Cambiasca, 16 - 00166</t>
  </si>
  <si>
    <t>maicol ricci &lt;maicol.ricci@gmail.com&gt;</t>
  </si>
  <si>
    <t>FONDI (LT)</t>
  </si>
  <si>
    <t>Via Provinciale Fondi-Sperlonga, 2390 - 04022</t>
  </si>
  <si>
    <t>351 9605077</t>
  </si>
  <si>
    <t>Istituto Tecnico Informatico</t>
  </si>
  <si>
    <t>i.vita@ns12.it</t>
  </si>
  <si>
    <t>CAMORANI</t>
  </si>
  <si>
    <t>VIA LAURENTINA 114</t>
  </si>
  <si>
    <t>POMEZIA (RM)</t>
  </si>
  <si>
    <t>CMRLSS91L25H501X</t>
  </si>
  <si>
    <t>Via Filippo Corridoni, 19</t>
  </si>
  <si>
    <t>393 0201882</t>
  </si>
  <si>
    <t>Viale Monte Kosica 198 - 41121</t>
  </si>
  <si>
    <t>interrotto al 31/03/2020</t>
  </si>
  <si>
    <t>interrotto al 09/02/2020</t>
  </si>
  <si>
    <t>COCCO ANTONELLO</t>
  </si>
  <si>
    <t>SPADA FILIPPO</t>
  </si>
  <si>
    <t>interrotto al 09/01/2020</t>
  </si>
  <si>
    <t>INDET-no sgravi - TRASFORMATO RAPPORTO DI LAVORO IN DATA 25.03.2020 (DETER (31,26%) 1^ scadenza 30/09/2019 prorogato ulteriori 6 mesi</t>
  </si>
  <si>
    <t>AVANGARDE CONSULTING SRL</t>
  </si>
  <si>
    <t>BOCCIANTI</t>
  </si>
  <si>
    <t>CENTRI ELEBORAZIONE DATI</t>
  </si>
  <si>
    <t>SVILUPPATORE PHP</t>
  </si>
  <si>
    <t>VIA MICHELE COPPINO 9</t>
  </si>
  <si>
    <t>BCCLCU63S17A944V</t>
  </si>
  <si>
    <t>VAGNARELLI</t>
  </si>
  <si>
    <t>Via Italo Orto, 38 - 00128 Roma</t>
  </si>
  <si>
    <t>C/O Vetrini Via delle Spinareta 56 - 00060 Monte Massaruccio Formello, RM,Roma</t>
  </si>
  <si>
    <t>via Franco Becci, 19 – 00139 Roma</t>
  </si>
  <si>
    <t>a.camoran@ns12.it</t>
  </si>
  <si>
    <t>l.boccianti@ns12.it</t>
  </si>
  <si>
    <t>riccardovagnarelli@gmail.com</t>
  </si>
  <si>
    <t>r.vagnarelli@ns12.it</t>
  </si>
  <si>
    <t>334 3600920</t>
  </si>
  <si>
    <t>347 1108381</t>
  </si>
  <si>
    <t xml:space="preserve">alessio.camorani@gmail.com  </t>
  </si>
  <si>
    <t>328 0069420</t>
  </si>
  <si>
    <t>via di Trigoria 60 D - 00128  - Roma</t>
  </si>
  <si>
    <t>Via della Cavona 62 00118</t>
  </si>
  <si>
    <t>VIA DI TRASONE, 8</t>
  </si>
  <si>
    <t xml:space="preserve">VIA DELLA MARRANELLA 129 , -  00176 </t>
  </si>
  <si>
    <t>COMMERCIO - CONFCOMMERCIO</t>
  </si>
  <si>
    <t>Via Paliano, 48</t>
  </si>
  <si>
    <t>VGNRCR75T31H501E</t>
  </si>
  <si>
    <t>MARSON LAURA</t>
  </si>
  <si>
    <t>MEF GESTIONE DOCUMENTALE</t>
  </si>
  <si>
    <t>INDRA</t>
  </si>
  <si>
    <t xml:space="preserve">Via dei Narcisi 18, - 00172 </t>
  </si>
  <si>
    <t xml:space="preserve">D'ACQUINO </t>
  </si>
  <si>
    <t xml:space="preserve"> LAURA</t>
  </si>
  <si>
    <t>AZIENDA DISTACCATARIA</t>
  </si>
  <si>
    <t xml:space="preserve">AUSILI </t>
  </si>
  <si>
    <t xml:space="preserve">ROTILI </t>
  </si>
  <si>
    <t>MATICMIND</t>
  </si>
  <si>
    <t xml:space="preserve">ASTI </t>
  </si>
  <si>
    <t xml:space="preserve">CIMBARO </t>
  </si>
  <si>
    <t xml:space="preserve">MADRUZZA </t>
  </si>
  <si>
    <t xml:space="preserve"> SIMONE PIETRO</t>
  </si>
  <si>
    <t xml:space="preserve">MORO </t>
  </si>
  <si>
    <t xml:space="preserve">POMPA </t>
  </si>
  <si>
    <t xml:space="preserve">SCARPA </t>
  </si>
  <si>
    <t xml:space="preserve">VANZAN </t>
  </si>
  <si>
    <t xml:space="preserve">BANDINI </t>
  </si>
  <si>
    <t xml:space="preserve"> DARIO</t>
  </si>
  <si>
    <t xml:space="preserve">BERTI </t>
  </si>
  <si>
    <t xml:space="preserve">BRIZI </t>
  </si>
  <si>
    <t xml:space="preserve">BRIGHI </t>
  </si>
  <si>
    <t xml:space="preserve"> MASSIMO</t>
  </si>
  <si>
    <t xml:space="preserve">COCCO </t>
  </si>
  <si>
    <t xml:space="preserve">DEL TORO </t>
  </si>
  <si>
    <t xml:space="preserve">FALZARESI </t>
  </si>
  <si>
    <t xml:space="preserve">GRASSI </t>
  </si>
  <si>
    <t xml:space="preserve">GRIDELLI </t>
  </si>
  <si>
    <t xml:space="preserve">NICOLOSI </t>
  </si>
  <si>
    <t xml:space="preserve">PAIANO </t>
  </si>
  <si>
    <t xml:space="preserve">PERRONE </t>
  </si>
  <si>
    <t xml:space="preserve">RAVAGLIA </t>
  </si>
  <si>
    <t xml:space="preserve">RICCHI </t>
  </si>
  <si>
    <t xml:space="preserve">SANSOVINI </t>
  </si>
  <si>
    <t xml:space="preserve">VALLI </t>
  </si>
  <si>
    <t>NOTE</t>
  </si>
  <si>
    <t>Dimesso</t>
  </si>
  <si>
    <t xml:space="preserve">MARCO </t>
  </si>
  <si>
    <t xml:space="preserve">BOVO </t>
  </si>
  <si>
    <t xml:space="preserve">FACCHIN </t>
  </si>
  <si>
    <t xml:space="preserve">LIONATO </t>
  </si>
  <si>
    <t xml:space="preserve">PRIMELLI </t>
  </si>
  <si>
    <t xml:space="preserve">RANZATO </t>
  </si>
  <si>
    <t xml:space="preserve">TO LAI </t>
  </si>
  <si>
    <t>SAGITEX</t>
  </si>
  <si>
    <t>in Via Luigi Lucatelli 24, 00159 Roma</t>
  </si>
  <si>
    <t>RKm 280€/m</t>
  </si>
  <si>
    <t>dal 01.03.2020 no più Diaria gg € 5,00 ma riconosciuta ticket</t>
  </si>
  <si>
    <t>RKm 210€/m</t>
  </si>
  <si>
    <t>INDET-sgravi (tetto sgravi 8060)non più da 03/2020 Diaria 45€/g</t>
  </si>
  <si>
    <t>SANSONI</t>
  </si>
  <si>
    <t>VIA DARIO NICCODEMI 94</t>
  </si>
  <si>
    <t>SNSNDR77E25H501M</t>
  </si>
  <si>
    <t>QUALITY SOC. COOP. A R. L.</t>
  </si>
  <si>
    <t>VIA DACIA, 23 - 00183</t>
  </si>
  <si>
    <t>erich.cona@gmail.com</t>
  </si>
  <si>
    <t>392 4766994</t>
  </si>
  <si>
    <t>manu.martucci@gmail.com</t>
  </si>
  <si>
    <t>corsimatteo@live.it</t>
  </si>
  <si>
    <t>D10038</t>
  </si>
  <si>
    <t>D10040</t>
  </si>
  <si>
    <t>D10039</t>
  </si>
  <si>
    <t>D10042</t>
  </si>
  <si>
    <t>D10036</t>
  </si>
  <si>
    <t>D10037</t>
  </si>
  <si>
    <t>D10043</t>
  </si>
  <si>
    <t>MABEL</t>
  </si>
  <si>
    <t>AUSL ROMAGNA</t>
  </si>
  <si>
    <t>VIA CARLO DENINA 3</t>
  </si>
  <si>
    <t>CCCMBL97T47H294Y</t>
  </si>
  <si>
    <t>f.santareli@ns12.it</t>
  </si>
  <si>
    <t>a.sansoni@ns12.it</t>
  </si>
  <si>
    <t>FARNETI</t>
  </si>
  <si>
    <t>VIA BOSCONE 1750</t>
  </si>
  <si>
    <t>s.farneti@ns12.it</t>
  </si>
  <si>
    <t>mabel.cocco997@gmail.com</t>
  </si>
  <si>
    <t>389 6947546</t>
  </si>
  <si>
    <t>m.cocco@ns12.it</t>
  </si>
  <si>
    <t xml:space="preserve">farneti.stefano99@gmail.com </t>
  </si>
  <si>
    <t>366 4097228</t>
  </si>
  <si>
    <t>FARNESINA</t>
  </si>
  <si>
    <t>SALVATORI</t>
  </si>
  <si>
    <t>VIALE REGINA ELENA 38</t>
  </si>
  <si>
    <t>SLVLNZ96T04H294N</t>
  </si>
  <si>
    <t>334 8998433</t>
  </si>
  <si>
    <t>lorenzosalvatori8_fn6@indeedemail.com</t>
  </si>
  <si>
    <t>TERELLE</t>
  </si>
  <si>
    <t>v.terelle@ns12.it</t>
  </si>
  <si>
    <t>328 7151541</t>
  </si>
  <si>
    <t>Via Campania, 3 - 04022</t>
  </si>
  <si>
    <t>terelle.vittorio@gmail.com</t>
  </si>
  <si>
    <t>no rimborsi</t>
  </si>
  <si>
    <t>TRLVTR97E26D662O</t>
  </si>
  <si>
    <t>VEROLINO</t>
  </si>
  <si>
    <t>VRLGLC94B05H501X</t>
  </si>
  <si>
    <t>Via Cartesio, 133- 00137</t>
  </si>
  <si>
    <t>320 3814657</t>
  </si>
  <si>
    <t>gianlucaverolino94@gmail.com</t>
  </si>
  <si>
    <t>Lamarson68@gmail.com</t>
  </si>
  <si>
    <t>eziogiammarini@gmail.com</t>
  </si>
  <si>
    <t>MIRKOVIC</t>
  </si>
  <si>
    <t>ALEKSANDRA</t>
  </si>
  <si>
    <t>Social Media Marketing</t>
  </si>
  <si>
    <t>Laurea specialistica in Editoria e nuove</t>
  </si>
  <si>
    <t>professioni dell'informazione</t>
  </si>
  <si>
    <t>NIS (SERBIA)</t>
  </si>
  <si>
    <t>MRKLSN86C55Z118K</t>
  </si>
  <si>
    <t>SANT'OMERO (TE)</t>
  </si>
  <si>
    <t xml:space="preserve">VIA METELLA NUOVA, 82 - </t>
  </si>
  <si>
    <t>aleksandra.mirkovic86@gmail.com</t>
  </si>
  <si>
    <t>a.mirkovic@ns12.it</t>
  </si>
  <si>
    <t>PROGETTI INTERNI - STARTUP</t>
  </si>
  <si>
    <t>rimborso €200/m</t>
  </si>
  <si>
    <t>g.verolino@ns12.it</t>
  </si>
  <si>
    <t xml:space="preserve">VIA MURANO 3/A – 30038 SPINEA (VE) </t>
  </si>
  <si>
    <t>VIA PIA NALLI 9</t>
  </si>
  <si>
    <t>VIA SAN GIMIGNANO, 34</t>
  </si>
  <si>
    <t>392 4615088</t>
  </si>
  <si>
    <t>VIA CAMPO DI MARTE, 52 -47121</t>
  </si>
  <si>
    <t>340 9662300</t>
  </si>
  <si>
    <t>paolaprovenzano89@gmail.com</t>
  </si>
  <si>
    <t>SACROFANO (RM)</t>
  </si>
  <si>
    <t xml:space="preserve">Via Santa Maria 45, Sacrofano - 00060 </t>
  </si>
  <si>
    <t>prorogato al 30/10/2020 causa sospensione x covid</t>
  </si>
  <si>
    <t>340 5084907</t>
  </si>
  <si>
    <t>335 5942772</t>
  </si>
  <si>
    <t>320 8475762</t>
  </si>
  <si>
    <t>339 3796030</t>
  </si>
  <si>
    <t>LEMBO</t>
  </si>
  <si>
    <t>LMBLCU89M05D458R</t>
  </si>
  <si>
    <t>FAENZA</t>
  </si>
  <si>
    <t>VIA GIACOMO MATTEOTTI, 1</t>
  </si>
  <si>
    <t>simiangold@icloud.com</t>
  </si>
  <si>
    <t>340 5484345</t>
  </si>
  <si>
    <t>Via Velletri, 27 - 00031</t>
  </si>
  <si>
    <t>Via Cenadi, 28 - 00118</t>
  </si>
  <si>
    <t>Via di Valle Aurelia, 92/X - 00167</t>
  </si>
  <si>
    <t>Nuoava Residenza Via Giacomo Matteotti 126
Ceccano (FR) 03023. -(Via quattro strade n. 3, 03010 Patrica,  provincia FR- vecchia residenza) - (VIA PIETRO CAMPILLI, 40 - 00155 VECCHIA RESIDENZA)</t>
  </si>
  <si>
    <t>rimborso €800/m</t>
  </si>
  <si>
    <t>EXPLEO ITALIA</t>
  </si>
  <si>
    <t>Via Alberese 8  - 00149</t>
  </si>
  <si>
    <t>( dal 01 novembre 2020 non più rimb km 150 )</t>
  </si>
  <si>
    <t>CIVILE</t>
  </si>
  <si>
    <t>PROGETTI INTERNI-START UP</t>
  </si>
  <si>
    <t>LIDO DI OSTIA (RM)</t>
  </si>
  <si>
    <t>Via A. Saracini 47 - 00121</t>
  </si>
  <si>
    <t>CVLNDR95E31H501V</t>
  </si>
  <si>
    <t>348 7658978</t>
  </si>
  <si>
    <t>civile.andrea@yahoo.it</t>
  </si>
  <si>
    <t>rimborso €400/m</t>
  </si>
  <si>
    <t>a.civile@ns12.it</t>
  </si>
  <si>
    <t>alessandro.deltutto@gmail.com</t>
  </si>
  <si>
    <t>STRANGES</t>
  </si>
  <si>
    <t>MELITO DI PORTO SALVO</t>
  </si>
  <si>
    <t>STRPLA87R26F112Q</t>
  </si>
  <si>
    <t>VIA TERNICOLA SNC</t>
  </si>
  <si>
    <t>BOVALINO</t>
  </si>
  <si>
    <t>zellps2@gmail.com</t>
  </si>
  <si>
    <t>329 0037056</t>
  </si>
  <si>
    <t>l.salvsatori@ns12.it</t>
  </si>
  <si>
    <t>l.lembo@ns12.it</t>
  </si>
  <si>
    <t>CESIA BOLOGNA</t>
  </si>
  <si>
    <t>LICASTRO</t>
  </si>
  <si>
    <t>antonello.canitano@gmail.com</t>
  </si>
  <si>
    <t>RKm 250€/m</t>
  </si>
  <si>
    <t>da settembre 2020 non più rimb km 100</t>
  </si>
  <si>
    <t>patrizia_martignetti@yahoo.it</t>
  </si>
  <si>
    <t>dimissioni anticipata_scadenza naturale 31/12/2020_prorogato contratto con scadenza 30/09,/2020 al 31/12/2020</t>
  </si>
  <si>
    <t>LUFFARELLI</t>
  </si>
  <si>
    <t>Sistemista Jiunior</t>
  </si>
  <si>
    <t>Infrastruttura</t>
  </si>
  <si>
    <t>LFFNDR93C18H501Y</t>
  </si>
  <si>
    <t>Viale Gorizia, 24 - 00198</t>
  </si>
  <si>
    <t>340 5880575</t>
  </si>
  <si>
    <t>andrealuff93@hotmail.it</t>
  </si>
  <si>
    <t>X1227</t>
  </si>
  <si>
    <t>X1225</t>
  </si>
  <si>
    <t>X1224</t>
  </si>
  <si>
    <t>X1223</t>
  </si>
  <si>
    <t>D10044</t>
  </si>
  <si>
    <t>D10045</t>
  </si>
  <si>
    <t>D10046</t>
  </si>
  <si>
    <t>D10047</t>
  </si>
  <si>
    <t>D10048</t>
  </si>
  <si>
    <t>D10049</t>
  </si>
  <si>
    <t>D10050</t>
  </si>
  <si>
    <t>D10041</t>
  </si>
  <si>
    <t>D10051</t>
  </si>
  <si>
    <t>Via Robella, 14  - 00166</t>
  </si>
  <si>
    <t>Via Romolo Balzani, 40 - 00177</t>
  </si>
  <si>
    <t>Via dei Gelsi, 9 - 00171</t>
  </si>
  <si>
    <t>federico.licastro@avangarde.it</t>
  </si>
  <si>
    <t>CALABRESE</t>
  </si>
  <si>
    <t>installatore e manutentore di hardware</t>
  </si>
  <si>
    <t>INTERMITTENTE</t>
  </si>
  <si>
    <t>Ariano Irpino (AV)</t>
  </si>
  <si>
    <t>Contrada Acquazzuolo, 3 - 83031</t>
  </si>
  <si>
    <t>333 4817314</t>
  </si>
  <si>
    <t>CLBCLD98A17A399G</t>
  </si>
  <si>
    <t>DE LUCA</t>
  </si>
  <si>
    <t xml:space="preserve">Tecnico Industriale </t>
  </si>
  <si>
    <t>DLCNLS97T14A944O</t>
  </si>
  <si>
    <t>Via Alberto Einstein, 6 - 40133</t>
  </si>
  <si>
    <t>347 5022718</t>
  </si>
  <si>
    <t>claudio.calabrese.98@gmail.com</t>
  </si>
  <si>
    <t>delucanicolas80@gmail.com</t>
  </si>
  <si>
    <t>Via Fontana Nuova, 45, - 40037 - Sasso Marconi (BO)</t>
  </si>
  <si>
    <t>c.calabrase@ns12.it</t>
  </si>
  <si>
    <t>n.deluca@ns12.it</t>
  </si>
  <si>
    <t>SORCIONI</t>
  </si>
  <si>
    <t>320 5674182</t>
  </si>
  <si>
    <t>adri.sorcioni@gmail.com</t>
  </si>
  <si>
    <t xml:space="preserve">Via Collalto Sabino 134 - 00199 </t>
  </si>
  <si>
    <t>Laure breve Ingegneria dell'Informazione, Informatica e Statistica</t>
  </si>
  <si>
    <t>ADRIANO</t>
  </si>
  <si>
    <t>ODRI</t>
  </si>
  <si>
    <t>DROLSN98T28D810D</t>
  </si>
  <si>
    <t>RIPI (FR)</t>
  </si>
  <si>
    <t>Via Farnete 4 - 03027</t>
  </si>
  <si>
    <t>333 2054250</t>
  </si>
  <si>
    <t>odrialessandro@gmail.com</t>
  </si>
  <si>
    <t>Via Arcangelo Corelli n. 124 - 04100</t>
  </si>
  <si>
    <t>comunicazione nuova residenza il 12.12.2020 vecchio indirizzo (VIA FIUGGI, 27  - 04100 LT)</t>
  </si>
  <si>
    <t>a.odri@ns12.it</t>
  </si>
  <si>
    <t>a.sorcioni@ns12.it</t>
  </si>
  <si>
    <t>n° intermittenti</t>
  </si>
  <si>
    <t>andbagordo@gmail.com</t>
  </si>
  <si>
    <t>Trasfertista € 7000 m lordi</t>
  </si>
  <si>
    <t>Moncalieri (TO)</t>
  </si>
  <si>
    <t>347 3440813</t>
  </si>
  <si>
    <t>andrea.buttini@gmail.com</t>
  </si>
  <si>
    <t>Via Dario Niccodemi, 94 - 00137</t>
  </si>
  <si>
    <t xml:space="preserve">DEL TUTTO </t>
  </si>
  <si>
    <t>CAPUOZZO</t>
  </si>
  <si>
    <t>ARMANDO</t>
  </si>
  <si>
    <t>CPZRND87E10F839M</t>
  </si>
  <si>
    <t>SANTA MARINELLA (RM)</t>
  </si>
  <si>
    <t>VIA MONTE CIMA 2A</t>
  </si>
  <si>
    <t>041 2701787 - 345 1467916 - 328 0241845</t>
  </si>
  <si>
    <t xml:space="preserve">FILIPPONI </t>
  </si>
  <si>
    <t>ILENIA</t>
  </si>
  <si>
    <t>MAECI</t>
  </si>
  <si>
    <t>Via Attilio Palozza, 23 - 00012</t>
  </si>
  <si>
    <t>rimborso spese fisso € 500 DAL 1^ MARZO 2019 (rimborso spese fisso € 200 (variazione livello dal 1^ marzo 2018)</t>
  </si>
  <si>
    <t>manuel.mori.17@gmail.com</t>
  </si>
  <si>
    <t>riccardo.darcangelis@gmail.com</t>
  </si>
  <si>
    <t xml:space="preserve"> passa da RKm 50€/m a 100€/m dal 01/11/2019</t>
  </si>
  <si>
    <t>CO.RE.VE</t>
  </si>
  <si>
    <t xml:space="preserve"> f.daquino@outlook.it</t>
  </si>
  <si>
    <t>Via del Passeggio, 56 - 02044</t>
  </si>
  <si>
    <t>Laurea breve Ingegneria dell'Informazione</t>
  </si>
  <si>
    <t>Tecnico elettronico</t>
  </si>
  <si>
    <t>Laurea in INGEGNERIA ELETTRONICA</t>
  </si>
  <si>
    <t xml:space="preserve">Tecnico Nautico </t>
  </si>
  <si>
    <t>Laurea breve Economia Aziendale</t>
  </si>
  <si>
    <t xml:space="preserve">Laurea in Ingegneria Elettronica </t>
  </si>
  <si>
    <t>Diploma di Perito Meccanico</t>
  </si>
  <si>
    <t>333 3251147</t>
  </si>
  <si>
    <t>domicilio temporaneo 20.01.2021- Via Tito Monaci 19, 00133 Roma</t>
  </si>
  <si>
    <t>a.luffarelli@ns12.it</t>
  </si>
  <si>
    <t>SRCDRN92A28H501T</t>
  </si>
  <si>
    <t>(da gennaio 2021 non più Trasferta €228/m) riconosciuti ticket</t>
  </si>
  <si>
    <t>Via Cossa Pietro, 13 - 10146</t>
  </si>
  <si>
    <t>Via Conca D’Oro 221 - 00141</t>
  </si>
  <si>
    <t>(cambio residenza 04.01.2021 VIA Mozart, 22 - 76123- ANDRIA (BT))</t>
  </si>
  <si>
    <t>1^ scandenza naturale 28.02.2021</t>
  </si>
  <si>
    <t>Corso Luigi Einaudi, 39 - 10129</t>
  </si>
  <si>
    <t>320 2845585</t>
  </si>
  <si>
    <t>ROMAGNO</t>
  </si>
  <si>
    <t>DONATO DAVIDE</t>
  </si>
  <si>
    <t>LAVORO VENETO</t>
  </si>
  <si>
    <t>Ragioniere e Perito commerciale</t>
  </si>
  <si>
    <t>RUTIGLIANO (BA)</t>
  </si>
  <si>
    <t>RMGDTD87H28H096V</t>
  </si>
  <si>
    <t>Via Paolo Borsellino, 22/p - 70018</t>
  </si>
  <si>
    <t xml:space="preserve"> davide.romagno@gmail.com</t>
  </si>
  <si>
    <t>349 3113311</t>
  </si>
  <si>
    <t xml:space="preserve">gambizster@gmail.com </t>
  </si>
  <si>
    <t>d.spada@ns12.it</t>
  </si>
  <si>
    <t>dany26550@gmail.com</t>
  </si>
  <si>
    <t>d.romagno@ns12.it</t>
  </si>
  <si>
    <t>Laurea breve Ingegneria Informatica e Automatica</t>
  </si>
  <si>
    <t>Velletri (RM)</t>
  </si>
  <si>
    <t>Via dei cappuccini 5 -  00049</t>
  </si>
  <si>
    <t>GRSRCR97A26L719X</t>
  </si>
  <si>
    <t>334 2942049</t>
  </si>
  <si>
    <t>riccardograssisalmeron@gmail.com</t>
  </si>
  <si>
    <t>r.grassi@ns12.it</t>
  </si>
  <si>
    <t>rimborso € 800/m</t>
  </si>
  <si>
    <t>X1228</t>
  </si>
  <si>
    <t>Via Fratelli Rosselli 3 - 00013</t>
  </si>
  <si>
    <t>Vicolo di Casalotti, 59/C - 00166</t>
  </si>
  <si>
    <t>VIA NETTUNENSE, 132/A - 00047 dal …………...(VIA CORIOLI, 26C -ARICCIA 00040)</t>
  </si>
  <si>
    <t>(comunicazione nuova residenza 01/03/2021 Via Corso Italia 17 - 10024)</t>
  </si>
  <si>
    <t>Volvera (TO)</t>
  </si>
  <si>
    <t xml:space="preserve">Via Paolo Borsellino 4/A - 10040 </t>
  </si>
  <si>
    <t>iniziale 9</t>
  </si>
  <si>
    <t>Tirocinate</t>
  </si>
  <si>
    <t>dal 1 gennaio 2021 aumento livello al dal 5^ al 6^dal 1 giugno 2018 trasformazione a tempo indeterminato dal 01.04 2017 FT/pt verticale dal lun, mer, ven 9-18</t>
  </si>
  <si>
    <t>Q</t>
  </si>
  <si>
    <t>Iniziale 8</t>
  </si>
  <si>
    <t>Comunicazione</t>
  </si>
  <si>
    <t>PMI Dirigenti</t>
  </si>
  <si>
    <t>CIGO</t>
  </si>
  <si>
    <t>STAFF/UFFICIO ACQUISTI</t>
  </si>
  <si>
    <t>STAFF/STAR UP</t>
  </si>
  <si>
    <t>FINMECCANICA</t>
  </si>
  <si>
    <t>PRESENT</t>
  </si>
  <si>
    <t>VIA MONTE SENARIO, 35 - 00141 ROMA dal 05/06/2020_(Viale Carnaro 15/c 00141 Roma dal 25.11.2019) (VIA DELLA BUFALOTTA, 835 - 00139)</t>
  </si>
  <si>
    <t>VIA SAN MATTIA (FAVARO), 4</t>
  </si>
  <si>
    <t>dal 01/03/2021 variazione livello dal 3^ al 1^ non più diaria</t>
  </si>
  <si>
    <t>SMA 200</t>
  </si>
  <si>
    <t>SMA 219,26</t>
  </si>
  <si>
    <t>dal 01/03/2021 variazione livello dal 5^ al 4^ rimborso da €300 ad € 150</t>
  </si>
  <si>
    <t>dal 1 marzo 2021 aumento livello al dal 8^ al 7^</t>
  </si>
  <si>
    <t>MAURI MORI</t>
  </si>
  <si>
    <t>TELECOMUNICAZIONI</t>
  </si>
  <si>
    <t>DIPLOMA UNIVERSITARIO</t>
  </si>
  <si>
    <t>MRMGNN68E07F839H</t>
  </si>
  <si>
    <t>VIA GIULIO CESARE 69</t>
  </si>
  <si>
    <t>stefano.ch@gmail.com</t>
  </si>
  <si>
    <t>pierluigi.mele3@gmail.com</t>
  </si>
  <si>
    <t>mciociano@yahoo.it</t>
  </si>
  <si>
    <t>Interrotto anticipatamente per volotà del tirocinate - scadenza naturale 23/08/2021</t>
  </si>
  <si>
    <t>Addetto Marketing &amp; Comunicazione</t>
  </si>
  <si>
    <t xml:space="preserve"> Non li inserisce più (RKm 200€/m)</t>
  </si>
  <si>
    <t>rimb. km mesile € 100</t>
  </si>
  <si>
    <t>KEY SOC COOP ARL</t>
  </si>
  <si>
    <t>JONATHAN</t>
  </si>
  <si>
    <t>COMMERCIO</t>
  </si>
  <si>
    <t>LICENZA MEDIA</t>
  </si>
  <si>
    <t>MIRANO</t>
  </si>
  <si>
    <t>VIA GAZZERA BASSA, 31</t>
  </si>
  <si>
    <t>CSTJTH02D04F241W</t>
  </si>
  <si>
    <t>p.stranges@ns12.it</t>
  </si>
  <si>
    <t>j.costantini@ns12.it</t>
  </si>
  <si>
    <t>MIELE</t>
  </si>
  <si>
    <t>MLILCU90H25F241V</t>
  </si>
  <si>
    <t>NOALE</t>
  </si>
  <si>
    <t>VIA SANT'ANDREA, 25</t>
  </si>
  <si>
    <t>l.miele@ne12.it</t>
  </si>
  <si>
    <t>BRUSEGAN</t>
  </si>
  <si>
    <t>VIA PIETRO LONGHI, 10</t>
  </si>
  <si>
    <t>BRSTMS93R24L736R</t>
  </si>
  <si>
    <t>VERITAS</t>
  </si>
  <si>
    <t>FRAPPAMPINA</t>
  </si>
  <si>
    <t>DISTACCO NS SOLUTIONS/Comune di Ravenna</t>
  </si>
  <si>
    <t>ALFONSINE (RA)</t>
  </si>
  <si>
    <t>FRPMRC70P06A191V</t>
  </si>
  <si>
    <t xml:space="preserve">VIA CANALE INFERIORE SINISTRO, 1/1 - 48022 </t>
  </si>
  <si>
    <t>339 5830832</t>
  </si>
  <si>
    <t>m.frappampina@ns12.it</t>
  </si>
  <si>
    <t>cessione contratto da NS Solutions dal 01/05/2021</t>
  </si>
  <si>
    <t xml:space="preserve">GIUSTINI </t>
  </si>
  <si>
    <t xml:space="preserve">CONSORZIO KAIROS - INPS </t>
  </si>
  <si>
    <t xml:space="preserve">MONTALTO </t>
  </si>
  <si>
    <t xml:space="preserve">rimb. mensile € 350,00 </t>
  </si>
  <si>
    <t>INDET- sgravi 2021</t>
  </si>
  <si>
    <t>CARLO MARIA</t>
  </si>
  <si>
    <t>MILANO (MI)</t>
  </si>
  <si>
    <t>PNSCLM83L10F205T</t>
  </si>
  <si>
    <t>VIA SANT'AGATA, 38 - 48121</t>
  </si>
  <si>
    <t>345 5337955/348 6117814</t>
  </si>
  <si>
    <t>c.pensa@ns12.it</t>
  </si>
  <si>
    <t>D10057</t>
  </si>
  <si>
    <t>Via Alfredo Gargiulo, 90 - 00124</t>
  </si>
  <si>
    <t xml:space="preserve">PENSA </t>
  </si>
  <si>
    <t>Addetto Back Office</t>
  </si>
  <si>
    <t>STAFF/GARE/BO COMMERCIALE</t>
  </si>
  <si>
    <t>Laurea breve Economia aziendale e Management</t>
  </si>
  <si>
    <t>Via Nettunense 132/A   Lanuvio(RM), 00075 dal 10/05/2021  (VIA MONTE CERVIALTO, 8 - 00139 ROMA)</t>
  </si>
  <si>
    <t>Varizione livello da 3 a1 dal 01/05/2021 (Trasformazione da T.D. dal 01/10/2019 + SupMinAss di € 226  dal 01/10/2019 7^livello - fino al 30/09/2019 5^livello)</t>
  </si>
  <si>
    <t>MERENDA</t>
  </si>
  <si>
    <t>MRNGRL72B23D458O</t>
  </si>
  <si>
    <t>LUGO</t>
  </si>
  <si>
    <t>VIA F. MARIOTTI, 122</t>
  </si>
  <si>
    <t>briele72@gmail.com</t>
  </si>
  <si>
    <t>338 844 7949</t>
  </si>
  <si>
    <t>PROVENZANI</t>
  </si>
  <si>
    <t>STAFF/MARKETING</t>
  </si>
  <si>
    <t>Via Rosa Raimondi Garibaldi, n. 44 - 00145</t>
  </si>
  <si>
    <t>PRVLNZ96E30H501Q</t>
  </si>
  <si>
    <t>provenzani.lorenzo@gmail.com</t>
  </si>
  <si>
    <t>346 6313301</t>
  </si>
  <si>
    <t>l.provenzani@ns12.it</t>
  </si>
  <si>
    <t>MONCALIERI (TO)</t>
  </si>
  <si>
    <t>LCSFRC86L13F335U</t>
  </si>
  <si>
    <t>Via Sebastiano Serlio, 12</t>
  </si>
  <si>
    <t>Laurea breve Scienze della Comunicazione</t>
  </si>
  <si>
    <t>mimmojunior@gmail.com</t>
  </si>
  <si>
    <t>LORI</t>
  </si>
  <si>
    <t>ISABELLA</t>
  </si>
  <si>
    <t>Web Designer - Grafico</t>
  </si>
  <si>
    <t>i.lori@ns12.it</t>
  </si>
  <si>
    <t>321 2979810</t>
  </si>
  <si>
    <t>isabellawow@outlook.it</t>
  </si>
  <si>
    <r>
      <t>Via</t>
    </r>
    <r>
      <rPr>
        <sz val="11"/>
        <color theme="1"/>
        <rFont val="Times New Roman"/>
        <family val="1"/>
      </rPr>
      <t xml:space="preserve"> Idebrando Pizzetti, 17 - 05100 </t>
    </r>
  </si>
  <si>
    <t>TERNI</t>
  </si>
  <si>
    <t>LROSLL95D60L117E</t>
  </si>
  <si>
    <t>Laurea breve Grafico d'Arte</t>
  </si>
  <si>
    <t>SPIGONI GUTIERREZ</t>
  </si>
  <si>
    <t>MARIA TERESA</t>
  </si>
  <si>
    <t>Web Developer</t>
  </si>
  <si>
    <t xml:space="preserve">Repubblica Domenicana </t>
  </si>
  <si>
    <t>11/0/2001</t>
  </si>
  <si>
    <t>SPGMTR01E51Z505W</t>
  </si>
  <si>
    <t xml:space="preserve">via di Grotta di Gregna,84 -  00155 </t>
  </si>
  <si>
    <t>339 7306195</t>
  </si>
  <si>
    <t>spigonigutierrezmt@gmail.com</t>
  </si>
  <si>
    <t>LUCARELLI</t>
  </si>
  <si>
    <t>MONICA</t>
  </si>
  <si>
    <t>Dirigente filiale Roma</t>
  </si>
  <si>
    <t>Laura Ingegneria dell’Impresa</t>
  </si>
  <si>
    <t>LCRMNC72T64H501M</t>
  </si>
  <si>
    <t>Via Monte delle Gioie, 24 - 00199</t>
  </si>
  <si>
    <t>monicalucarelli24@gmail.com</t>
  </si>
  <si>
    <t>gherardodecol@yahoo.it</t>
  </si>
  <si>
    <t>FRNSFN99C04C573L</t>
  </si>
  <si>
    <t>VIA TERESA CASATI, 26 - 30175</t>
  </si>
  <si>
    <t>Cambio domicilo - Via Scala di Giuda, 90 - 89127 Reggio Calabria (RC) int. La Casa di Angela 11.05.2021 (Via Lovanio, 16 - cap 00198 Roma (RM) comicazione del 11.02.2020)</t>
  </si>
  <si>
    <t>studioardito@gmail.com</t>
  </si>
  <si>
    <t>Via Verginia Tonelli, 136/Y - 00166</t>
  </si>
  <si>
    <t>ALUIGI</t>
  </si>
  <si>
    <t>BRUSI</t>
  </si>
  <si>
    <t>BRSMTT87M10E730P</t>
  </si>
  <si>
    <t>ALFONISINE</t>
  </si>
  <si>
    <t>VIA SANDRO PERTINI, 8</t>
  </si>
  <si>
    <t>m.brusi@ns12.it</t>
  </si>
  <si>
    <t>brusimatteo87@gmail.com</t>
  </si>
  <si>
    <t>349 4451430</t>
  </si>
  <si>
    <t>LGAMRC88D25H294I</t>
  </si>
  <si>
    <t>VIA CESARE BALBO, 5</t>
  </si>
  <si>
    <t>m.alugi@ns12.it</t>
  </si>
  <si>
    <t>info@marcoaluigi.com</t>
  </si>
  <si>
    <t>333 4031555</t>
  </si>
  <si>
    <t>dal 01/07/2021 aumento di livello dall'8 al 7_Trasferimento sede su Roma dal 04.02.2019</t>
  </si>
  <si>
    <t>dal 01/07/2021 aumento sup.min. e rimb km da € 680 a € 350m (da settembre 2020 ulteriore rimb di € 100 )</t>
  </si>
  <si>
    <t>m.lucarelli@ns12.it</t>
  </si>
  <si>
    <t>X1231</t>
  </si>
  <si>
    <t>X1232</t>
  </si>
  <si>
    <t>X1233</t>
  </si>
  <si>
    <t>mt.spigoni@ns12.it</t>
  </si>
  <si>
    <t>339 7346354 - 334 6507170</t>
  </si>
  <si>
    <t xml:space="preserve">RKm nel comune 160€/m </t>
  </si>
  <si>
    <t>Via Mattei, 15 -30174</t>
  </si>
  <si>
    <t xml:space="preserve">atomax72@hotmail.it </t>
  </si>
  <si>
    <t>dipalmaalessio@gmail.com</t>
  </si>
  <si>
    <t>lorenzo_btt@libero.it</t>
  </si>
  <si>
    <t>333 5780895</t>
  </si>
  <si>
    <t>EXPLEO</t>
  </si>
  <si>
    <t>D'ANTONIO</t>
  </si>
  <si>
    <t>METALMECCANICA PMI</t>
  </si>
  <si>
    <t>LAZIOCREA</t>
  </si>
  <si>
    <t>DNTMRA79C21F839F</t>
  </si>
  <si>
    <t>MELITO DI NAPOLI</t>
  </si>
  <si>
    <t>CIRCUMVALLAZIONE ESTERNA 30 -80017</t>
  </si>
  <si>
    <t>347 7626669</t>
  </si>
  <si>
    <t>mauro.dantonio79@gmail.com</t>
  </si>
  <si>
    <t>RUBINO SRLS</t>
  </si>
  <si>
    <t>MAGNAN</t>
  </si>
  <si>
    <t>MGNLCU93A28F770A</t>
  </si>
  <si>
    <t>MOTTA DI LIVENZA</t>
  </si>
  <si>
    <t>VIA NICCOLO' BOCCASIN, 15</t>
  </si>
  <si>
    <t>333 1371385</t>
  </si>
  <si>
    <t>luca.magnan@gmail</t>
  </si>
  <si>
    <t>PAPARO</t>
  </si>
  <si>
    <t>RUBEN</t>
  </si>
  <si>
    <t>Staff</t>
  </si>
  <si>
    <t>Master in Project Management</t>
  </si>
  <si>
    <t>Via Giordano Bruno 91- 88831</t>
  </si>
  <si>
    <t>PPRRBN90M04D122K</t>
  </si>
  <si>
    <t>391 1175207</t>
  </si>
  <si>
    <t>ruben.paparo@icloud.com</t>
  </si>
  <si>
    <t>rimborso € 800,00</t>
  </si>
  <si>
    <t>X1234</t>
  </si>
  <si>
    <t>dal 01/09/2021 trasformazione da P.T. al 75% a full time</t>
  </si>
  <si>
    <t>Trasformato a tempo Indeterminato dal 16/09/2021 -Prorogato al 15/09/2021 (emergenza covid) Prorogato T.D. 1^ scaddenza naturale dal 31.12.2019 al 15.09.2020</t>
  </si>
  <si>
    <t xml:space="preserve">DONATO BECCARIA </t>
  </si>
  <si>
    <t>INFORDATA/MEF</t>
  </si>
  <si>
    <t>Perito Azinedale</t>
  </si>
  <si>
    <t>DNTDGI81L17F839U</t>
  </si>
  <si>
    <t>Via Consalvo, 109 - 80126</t>
  </si>
  <si>
    <t>331 7092296</t>
  </si>
  <si>
    <t xml:space="preserve">diegodonato1981@libero.it       </t>
  </si>
  <si>
    <t>VITTORIA</t>
  </si>
  <si>
    <t>MNLVTR74R63M213Y</t>
  </si>
  <si>
    <t>ARDEA (RM)</t>
  </si>
  <si>
    <t>Via Dora Riparia, 21 B - 00040</t>
  </si>
  <si>
    <t>338 5990730</t>
  </si>
  <si>
    <t>lele04@hotmail.it</t>
  </si>
  <si>
    <t>d.donatobeccaria@ns12.it</t>
  </si>
  <si>
    <t>v.emanuele@ns12.it</t>
  </si>
  <si>
    <t>INFORDATA</t>
  </si>
  <si>
    <t>DONATO BECCARIA</t>
  </si>
  <si>
    <t>PM Junior</t>
  </si>
  <si>
    <t>MARIOTTI</t>
  </si>
  <si>
    <t>MRTRCR98S11H501U</t>
  </si>
  <si>
    <t>Via Manzoni, 4 - 00068</t>
  </si>
  <si>
    <t>334 3636397</t>
  </si>
  <si>
    <t>r.paparo@ns12.it</t>
  </si>
  <si>
    <t>rimborso € 400,00</t>
  </si>
  <si>
    <t>riccardo.mariotti98@gmail.com</t>
  </si>
  <si>
    <t>giovanni_astuto@tiscali.it</t>
  </si>
  <si>
    <t>fabio.caputo996@gmail.com</t>
  </si>
  <si>
    <t>r.mariotti@ns12.it</t>
  </si>
  <si>
    <t>X1235</t>
  </si>
  <si>
    <t>335 5993 155</t>
  </si>
  <si>
    <t>mauro_b79@yahoo.it -  mauro_bovo@pec.it</t>
  </si>
  <si>
    <t>GIORA</t>
  </si>
  <si>
    <t>TICO/AUTOMOTIVE</t>
  </si>
  <si>
    <t>GRIFNC92P18E472T</t>
  </si>
  <si>
    <t>PONTINIA (LT)</t>
  </si>
  <si>
    <t>Piazza Indipendenza 7 -  04014</t>
  </si>
  <si>
    <t>331 7081157</t>
  </si>
  <si>
    <t>francesco161@live.it</t>
  </si>
  <si>
    <t>rimborso € 1000,00</t>
  </si>
  <si>
    <t>LOG.IT</t>
  </si>
  <si>
    <t xml:space="preserve">IAZZETTA </t>
  </si>
  <si>
    <t>f.giora@ns12.it</t>
  </si>
  <si>
    <t>PROGETTI INTERNI - CUCBIO</t>
  </si>
  <si>
    <t>Via Speciano, 108 - 00033</t>
  </si>
  <si>
    <t>ENEA</t>
  </si>
  <si>
    <t xml:space="preserve">Genzano di Roma (RM) </t>
  </si>
  <si>
    <t>NDRNNE96T25D972E</t>
  </si>
  <si>
    <t>Via Mennone, 12 - 00045</t>
  </si>
  <si>
    <t>ANDREASSI</t>
  </si>
  <si>
    <t>340 5302873</t>
  </si>
  <si>
    <t>ennio.andreassi@hotmail.com</t>
  </si>
  <si>
    <t>I GIARDINI DI ZEUS</t>
  </si>
  <si>
    <t>ROZZI</t>
  </si>
  <si>
    <t>Sviluppatore.net</t>
  </si>
  <si>
    <t>RZZRRT72L21H501P</t>
  </si>
  <si>
    <t>Via Teano 331 - 00177</t>
  </si>
  <si>
    <t>371 3959949</t>
  </si>
  <si>
    <t>roberto72.lavoro@libero.it</t>
  </si>
  <si>
    <t>Tirana (ALB)</t>
  </si>
  <si>
    <t>RRKMJT91L43Z100M</t>
  </si>
  <si>
    <t>San Donà di Piave (VE)</t>
  </si>
  <si>
    <t>Via Molina 27</t>
  </si>
  <si>
    <t>RROKOMANI</t>
  </si>
  <si>
    <t>EMIRJETA</t>
  </si>
  <si>
    <t>X1236</t>
  </si>
  <si>
    <t>IMPERATO</t>
  </si>
  <si>
    <t>MPRCLD97L22F839H</t>
  </si>
  <si>
    <t>ERCOLANO (NA)</t>
  </si>
  <si>
    <t>Piazza Trieste, 18 - 80056</t>
  </si>
  <si>
    <t>328 7641113</t>
  </si>
  <si>
    <t>claudio.imperato1997@gmail.com</t>
  </si>
  <si>
    <t>P350</t>
  </si>
  <si>
    <t>Diploma Tecnico Informatico</t>
  </si>
  <si>
    <t>r.rozzi@ns12.it</t>
  </si>
  <si>
    <t>c.imperato@ns12.it</t>
  </si>
  <si>
    <t>DRAGOTTA</t>
  </si>
  <si>
    <t>DNGMSM61E05F839B</t>
  </si>
  <si>
    <t>VIA ATTALIANA 80</t>
  </si>
  <si>
    <t>DXCESI-FM-NOIPA</t>
  </si>
  <si>
    <t>e.andreassi@ns12.it</t>
  </si>
  <si>
    <t>emirjeta@yahoo.it</t>
  </si>
  <si>
    <t>346 6715688</t>
  </si>
  <si>
    <t>e.rrokomani@ns12.it</t>
  </si>
  <si>
    <t>DISTACCO/GIARDINI</t>
  </si>
  <si>
    <t>EXPRIVIA/NOIPA</t>
  </si>
  <si>
    <t>PELLICCIONI</t>
  </si>
  <si>
    <t>STAFF/INFRASTRUTTURA</t>
  </si>
  <si>
    <t>PLLGRL99E13H501G</t>
  </si>
  <si>
    <t>VIA DEL GIUBA, 24  - 00199</t>
  </si>
  <si>
    <t>g.pelliccioni@ns12.it</t>
  </si>
  <si>
    <t>Istituto Alberghiero</t>
  </si>
  <si>
    <t xml:space="preserve">annal.i@hotmail.it </t>
  </si>
  <si>
    <t>gab.pelliccioni@gmail.com</t>
  </si>
  <si>
    <t>COMPAGNO</t>
  </si>
  <si>
    <t>SIENA</t>
  </si>
  <si>
    <t>CMPMSM66D28I726R</t>
  </si>
  <si>
    <t>Via dei Della Bitta, 10 - 00148</t>
  </si>
  <si>
    <t xml:space="preserve">349 3541492    </t>
  </si>
  <si>
    <t xml:space="preserve">massimiliano.compagno@gmail.com </t>
  </si>
  <si>
    <t>via Senigallia 8 - 00156</t>
  </si>
  <si>
    <t xml:space="preserve"> dal 01/10/2021 non più riconosciuto rimb km 200</t>
  </si>
  <si>
    <t xml:space="preserve"> dal 01/10/2021 non più riconosciuto Rimb km 100</t>
  </si>
  <si>
    <t>Via Monterosa 10 - 00048</t>
  </si>
  <si>
    <t>Via della Torba 18 - 00158</t>
  </si>
  <si>
    <t xml:space="preserve"> dal 01/10/2021 non più riconosciuto rimb km 150</t>
  </si>
  <si>
    <t>Piazza Santa Maria Liberatrice, 47 -00153</t>
  </si>
  <si>
    <r>
      <rPr>
        <sz val="11"/>
        <color rgb="FFFF0000"/>
        <rFont val="Calibri"/>
        <family val="2"/>
        <scheme val="minor"/>
      </rPr>
      <t>dal 01/10/2021 aumento livello dal ^7 al 6^</t>
    </r>
    <r>
      <rPr>
        <sz val="11"/>
        <rFont val="Calibri"/>
        <family val="2"/>
        <scheme val="minor"/>
      </rPr>
      <t xml:space="preserve"> - dal 1 febbraio 2020 riconosciuto buono pasto</t>
    </r>
  </si>
  <si>
    <t>BACI</t>
  </si>
  <si>
    <t>BCALNZ93T16H501D</t>
  </si>
  <si>
    <t>Via Enrico Bondi 20 - 00166</t>
  </si>
  <si>
    <t>Via Cereseto 3 - 00166</t>
  </si>
  <si>
    <t>349 5541486</t>
  </si>
  <si>
    <t>Via Fiume Montone Abbandonato n°299/A - 48121</t>
  </si>
  <si>
    <t>fmainieri@gmail.com</t>
  </si>
  <si>
    <t>GUITTO</t>
  </si>
  <si>
    <t>GTTNCL96D30L736F</t>
  </si>
  <si>
    <t>stefano.ranzato@gmail.com</t>
  </si>
  <si>
    <t xml:space="preserve">DONATO DAVIDE </t>
  </si>
  <si>
    <t>X1237</t>
  </si>
  <si>
    <t>X1238</t>
  </si>
  <si>
    <t>IANNI</t>
  </si>
  <si>
    <t>Laurea Bioinformatica</t>
  </si>
  <si>
    <t>VIA VALLE LUPETTA 68 - 02100</t>
  </si>
  <si>
    <t>NNILSN94S11H282V</t>
  </si>
  <si>
    <t>338 4903574</t>
  </si>
  <si>
    <t>a.ianni@ns12.it</t>
  </si>
  <si>
    <t>SAPIENZA</t>
  </si>
  <si>
    <t>SPNFRZ76R08C351T</t>
  </si>
  <si>
    <t>320 0477979</t>
  </si>
  <si>
    <t>fabrizio.sapienza@gmail.com</t>
  </si>
  <si>
    <t>f.sapienza@ns12.it</t>
  </si>
  <si>
    <t xml:space="preserve">Cannaregio, 1234 -30121 </t>
  </si>
  <si>
    <t>dal 01.11.2021 passaggio la 7^ livello e Rimb. km mesile € 350 (Rimb. km mesile € 700 fino al 31.10.2021)</t>
  </si>
  <si>
    <t>m.compagno@ns12.it</t>
  </si>
  <si>
    <t>dal 01/10/2021 aumento livello dal 6^ al 5^_dal 01/11/2021 trasferito su sede Napoli</t>
  </si>
  <si>
    <t>dal 01/11/2021 trasferito su sede Napoli</t>
  </si>
  <si>
    <t>X1239</t>
  </si>
  <si>
    <t>LUCCHET</t>
  </si>
  <si>
    <t>LCCMTT97L26L736V</t>
  </si>
  <si>
    <t>VIA EVERARDO SCARAMUZZA 48</t>
  </si>
  <si>
    <t>enzo.deriz@pec.it - ederiz@yahoo.it</t>
  </si>
  <si>
    <t>TEDESCO</t>
  </si>
  <si>
    <t>MAGGIOLI SPA</t>
  </si>
  <si>
    <t xml:space="preserve">FONTANA </t>
  </si>
  <si>
    <t>TDSMRC94L28A662X</t>
  </si>
  <si>
    <t>GRAVINA IN PUGLIA</t>
  </si>
  <si>
    <t>VIA A.VOLTA 22</t>
  </si>
  <si>
    <t>CESIA</t>
  </si>
  <si>
    <t>gianluca.bisp@gmail.com</t>
  </si>
  <si>
    <t>bourhani.omar@gmail.com</t>
  </si>
  <si>
    <t>Prorogato al 31/12/2022 (emergenza covid) 1^ scadenza natuale T.D. 31/12/2021</t>
  </si>
  <si>
    <t>Prorogato al 31/03/2022 (emergenza covid) 1^ scadenza natuale T.D. 31/12/2021</t>
  </si>
  <si>
    <t>Prorogato al 31/12/2022 (emergenza covid) 2^ scadenza T.D. 31/12/2021 prorogato di ulteriori 6 mesi _ scadenza naturale 30/06/2021</t>
  </si>
  <si>
    <t>PALA</t>
  </si>
  <si>
    <t>PLALGU83M04L219S</t>
  </si>
  <si>
    <t>Via Onorato Vigliani 17/sc B -10135</t>
  </si>
  <si>
    <t>luigi.pala83@gmail.com</t>
  </si>
  <si>
    <t>MAZZOTTI</t>
  </si>
  <si>
    <t>leonardo.mazzotti98@gmail.com</t>
  </si>
  <si>
    <t>MZZLRD98P14H199L</t>
  </si>
  <si>
    <t>RAVENNA</t>
  </si>
  <si>
    <t>RUSSI</t>
  </si>
  <si>
    <t>VIA MODIGLIANI, 15</t>
  </si>
  <si>
    <t>345 0950534</t>
  </si>
  <si>
    <t>388 4484593</t>
  </si>
  <si>
    <t>BUA</t>
  </si>
  <si>
    <t>Tecnico Informatico</t>
  </si>
  <si>
    <t>VARISELLA (TO)</t>
  </si>
  <si>
    <t>Via Ramai, 24 - 10070</t>
  </si>
  <si>
    <t>BUAGLC82P23L219A</t>
  </si>
  <si>
    <t>331 4968608</t>
  </si>
  <si>
    <t>gianluca.bua82@gmail.com</t>
  </si>
  <si>
    <t>P356</t>
  </si>
  <si>
    <t>m.marzotto@pec.it</t>
  </si>
  <si>
    <t xml:space="preserve">	antonellamaliziapec@pec.libero.it - antonellamalizia13@gmail.com</t>
  </si>
  <si>
    <t xml:space="preserve">Via Nocera Umbra, 178 – 00181 Roma dal 20/12/2021 </t>
  </si>
  <si>
    <t>francescadeagostini@gmail.com</t>
  </si>
  <si>
    <t>P357</t>
  </si>
  <si>
    <t>TRIPALDI</t>
  </si>
  <si>
    <t>VIA BATTAGLIA DI MONTE PORZIO 3 - 00078</t>
  </si>
  <si>
    <t>ANZIO (RM) Via di colle esquilino, 2  - 00042</t>
  </si>
  <si>
    <t>g.bua@ns12.it</t>
  </si>
  <si>
    <t>l.pala@ns12.it</t>
  </si>
  <si>
    <t>n.tripaldi@ns12.it</t>
  </si>
  <si>
    <t>348 6833378</t>
  </si>
  <si>
    <t>nicola_tripaldi@hotmail.it</t>
  </si>
  <si>
    <t>Via Nuvolese, 162 - 85050</t>
  </si>
  <si>
    <t>TITO (PZ)</t>
  </si>
  <si>
    <t>TRPNCL95P02G942D</t>
  </si>
  <si>
    <t>Trasformazione da T.D a T.I dal 13/01/2022_variazione licello da 9? Ad 8^ dal 01/02/2022_Prorogato al 12/01/2022 (emergenza covid) 1^ scadenza natuale T.D. dal 13.01.2020 al 12.01.2021</t>
  </si>
  <si>
    <t>MAI</t>
  </si>
  <si>
    <t>GIULIA</t>
  </si>
  <si>
    <t>ARPINO (FR)</t>
  </si>
  <si>
    <t>Viale Belvedere, 25</t>
  </si>
  <si>
    <t>rimborso € 200,00</t>
  </si>
  <si>
    <t>NEROSI</t>
  </si>
  <si>
    <t>NRSFRC88D17L736G</t>
  </si>
  <si>
    <t xml:space="preserve">VIA VILLABASSA, 11 - 30174 </t>
  </si>
  <si>
    <t>342 0402556</t>
  </si>
  <si>
    <t>nerosifederico88@gmail.com</t>
  </si>
  <si>
    <t xml:space="preserve">rimb. mensile € 600,00 </t>
  </si>
  <si>
    <t>Sviluppatore software</t>
  </si>
  <si>
    <t>l.baci@ns12.it</t>
  </si>
  <si>
    <t>Prorogato al 30/06/2022 scadenza naturale 31/01/02022</t>
  </si>
  <si>
    <t>Laurea breve Ingegneria dell'Informazione Informatica e Statistica</t>
  </si>
  <si>
    <t>Laurea breve Psicologia del lavoro</t>
  </si>
  <si>
    <t>f.nerosi@ns12.it</t>
  </si>
  <si>
    <t xml:space="preserve">Via Eugenio Cisterna 5 -  00125 </t>
  </si>
  <si>
    <t>Via di Salone 92,- 00131</t>
  </si>
  <si>
    <t>LOBRIGLIO</t>
  </si>
  <si>
    <t>LBRDNL93D22H501B</t>
  </si>
  <si>
    <t xml:space="preserve">Via Giovanni Gastaldi, 84 - 00128 </t>
  </si>
  <si>
    <t>366 2880406</t>
  </si>
  <si>
    <t>daniele.lobriglio@hotmail.com</t>
  </si>
  <si>
    <t>giuliamai94@gmail.com</t>
  </si>
  <si>
    <t>g.mai@ns12.it</t>
  </si>
  <si>
    <t>349 6766982</t>
  </si>
  <si>
    <t>338 4784296</t>
  </si>
  <si>
    <t>scadenza naturale 31/12/2022</t>
  </si>
  <si>
    <t>interrotto tirocinio per volontà del ragazzo scadenza naturale 30/04/2022</t>
  </si>
  <si>
    <t>PIRRELLO</t>
  </si>
  <si>
    <t>PRRGPP79L02L219V</t>
  </si>
  <si>
    <t>RIVALTA DI TORINO (TO)</t>
  </si>
  <si>
    <t>giupirrello@gmail.com</t>
  </si>
  <si>
    <t>g.pirrello@ns12.it</t>
  </si>
  <si>
    <t>329 3323578</t>
  </si>
  <si>
    <t>Tirocinante Curr</t>
  </si>
  <si>
    <t>n° tirocinanti Curriculari</t>
  </si>
  <si>
    <t>RIMMAUDO</t>
  </si>
  <si>
    <t>RMMFLV96B13L219L</t>
  </si>
  <si>
    <t>Via Canelli, 95 - 10127</t>
  </si>
  <si>
    <t>351 9042062</t>
  </si>
  <si>
    <t>riflavio@live.it</t>
  </si>
  <si>
    <t>BELATTO</t>
  </si>
  <si>
    <t>JOAO PAULO</t>
  </si>
  <si>
    <t>SVILUPPATORE SOFTWARE</t>
  </si>
  <si>
    <t>3S</t>
  </si>
  <si>
    <t>BRASILE</t>
  </si>
  <si>
    <t>CSMJPL80R08Z602Z</t>
  </si>
  <si>
    <t>PINEROLO</t>
  </si>
  <si>
    <t>P.ZZA ROMA 21</t>
  </si>
  <si>
    <t xml:space="preserve">BAGNASCHINO </t>
  </si>
  <si>
    <t>SANREMO (IM)</t>
  </si>
  <si>
    <t>BGNFRC63H27I138V</t>
  </si>
  <si>
    <t>Via Berruti e Ferrero 14 - 10135</t>
  </si>
  <si>
    <t>fedebagn@gmail.com</t>
  </si>
  <si>
    <t>martinaprim@gmail.com</t>
  </si>
  <si>
    <t>MORGAVI</t>
  </si>
  <si>
    <t>FILIPPO MARIA</t>
  </si>
  <si>
    <t>Amministrato</t>
  </si>
  <si>
    <t>STAFF/IUNIOR ACCOUNT</t>
  </si>
  <si>
    <t>Laurea Triennale in Scienze della Comunicazione</t>
  </si>
  <si>
    <t>MRGFPP96P04F205F</t>
  </si>
  <si>
    <t>Via salaria, 128 - 00198</t>
  </si>
  <si>
    <t xml:space="preserve">morgavif@gmail.com </t>
  </si>
  <si>
    <t>392 9830923</t>
  </si>
  <si>
    <t>f.morgavi@ns12.it</t>
  </si>
  <si>
    <t>Via G. Gozzano, 22 -10040</t>
  </si>
  <si>
    <t>Laurea breve Ingegneria dell'Informazione, Informatica e Statistica</t>
  </si>
  <si>
    <t>TATTI</t>
  </si>
  <si>
    <t>CASSAZIONE</t>
  </si>
  <si>
    <t>TTTNDR73L06H501N</t>
  </si>
  <si>
    <t>tatti.andrea73@gmail.com</t>
  </si>
  <si>
    <t>Rimb. km mesile € 250</t>
  </si>
  <si>
    <t>a.tatti@ns12.it</t>
  </si>
  <si>
    <t xml:space="preserve">MATTIACCI </t>
  </si>
  <si>
    <t>PERUGIA</t>
  </si>
  <si>
    <t>MTTSFN68P18G478A</t>
  </si>
  <si>
    <t>stefano.mattiacci@hotmail.com</t>
  </si>
  <si>
    <t>s.mattiacci@ns12.it</t>
  </si>
  <si>
    <t>TARASO</t>
  </si>
  <si>
    <t>PINA</t>
  </si>
  <si>
    <t>p.taraso@ns12.it</t>
  </si>
  <si>
    <t>Via Rombiolo N°67 - 00178 Roma</t>
  </si>
  <si>
    <t>C.da Gioia, 299 - 87041</t>
  </si>
  <si>
    <t>328 0246016</t>
  </si>
  <si>
    <t>Laurea triennale in Ingegneria Civile e Ambientale</t>
  </si>
  <si>
    <t>320 7707939</t>
  </si>
  <si>
    <t>Via Giuseppe Bagnera, 29 - 00146</t>
  </si>
  <si>
    <t>Via Paliano, 48 - 00172</t>
  </si>
  <si>
    <t>NET SERVICE</t>
  </si>
  <si>
    <t>MATTIACCI</t>
  </si>
  <si>
    <t>X1243</t>
  </si>
  <si>
    <t xml:space="preserve">Via Gadames, 5 - 00199 – Roma </t>
  </si>
  <si>
    <t>Crotone (KR)</t>
  </si>
  <si>
    <t>Scandale (KR)</t>
  </si>
  <si>
    <t>Iniziale 9</t>
  </si>
  <si>
    <t>INDET- sgravi under 36 per tre anni</t>
  </si>
  <si>
    <t>MAGGIOLI/SOGEI</t>
  </si>
  <si>
    <t>IHOR</t>
  </si>
  <si>
    <t>HARKOT</t>
  </si>
  <si>
    <t>STRYY (UCRAINA)</t>
  </si>
  <si>
    <t>HRKHRI95S20Z138R</t>
  </si>
  <si>
    <t>VIA ANGELO POLIZIANO, 76 - 00184</t>
  </si>
  <si>
    <t>380 1778889</t>
  </si>
  <si>
    <t>ihor.harkot@gmail.com</t>
  </si>
  <si>
    <t xml:space="preserve">BENDIA </t>
  </si>
  <si>
    <t xml:space="preserve">GIORGIO </t>
  </si>
  <si>
    <t>Account con l'area marketing e area commerciale</t>
  </si>
  <si>
    <t>BNDGRG90C17H501A</t>
  </si>
  <si>
    <t xml:space="preserve">Via Ferrante Ruiz 35 - 00168 </t>
  </si>
  <si>
    <t>BAGNASCHINO</t>
  </si>
  <si>
    <t>BERGAMINI</t>
  </si>
  <si>
    <t>NATASCIA</t>
  </si>
  <si>
    <t>ACCENTURE/CO.RE.VE.</t>
  </si>
  <si>
    <t>REGGIO NELL'EMILIA</t>
  </si>
  <si>
    <t>BRGNSC93D56H223B</t>
  </si>
  <si>
    <t>CHISARI</t>
  </si>
  <si>
    <t>d.lobriglio@ns12.it</t>
  </si>
  <si>
    <t>giorgio17_3@hotmail.it</t>
  </si>
  <si>
    <t>f.bagnaschino@ns12.it</t>
  </si>
  <si>
    <t>n.bergamini@ns12.it</t>
  </si>
  <si>
    <t>g.bendia@ns12.it</t>
  </si>
  <si>
    <t>v.chisari@ns12.it</t>
  </si>
  <si>
    <t>f.rimmaudo@ns12.it</t>
  </si>
  <si>
    <t>342 1926527</t>
  </si>
  <si>
    <t>bergamininatascia@libero.it</t>
  </si>
  <si>
    <t>CHSVTI65L19C351X</t>
  </si>
  <si>
    <t>VIALE ABRUZZI 67 - 20126</t>
  </si>
  <si>
    <t>391 7266646</t>
  </si>
  <si>
    <t>VITOCHIS@LIBERO.IT</t>
  </si>
  <si>
    <t>i.harkot@ns12.it</t>
  </si>
  <si>
    <t>TACCONI</t>
  </si>
  <si>
    <t>PORZIO</t>
  </si>
  <si>
    <t>BUCCI</t>
  </si>
  <si>
    <t>INFORDATA/MAECI</t>
  </si>
  <si>
    <t>PRZMSM64L04H501B</t>
  </si>
  <si>
    <t>Viale Dell'Aeroporto, 155 - 00175</t>
  </si>
  <si>
    <t>m.porzio@ns12.it</t>
  </si>
  <si>
    <t>fabio.b75@inwind.it</t>
  </si>
  <si>
    <t>f.bucci@ns12.it</t>
  </si>
  <si>
    <t>BCCFBA75M15H501I</t>
  </si>
  <si>
    <t>ACCENTURE/INPS</t>
  </si>
  <si>
    <t>danilotrm@tiscali.it</t>
  </si>
  <si>
    <t>d.tacconi@ns12.it</t>
  </si>
  <si>
    <t>TCCDNL74P05L182M</t>
  </si>
  <si>
    <t>Tivoli (RM)</t>
  </si>
  <si>
    <t>Via Luigi Lucatelli, 25</t>
  </si>
  <si>
    <t>EXPLEO/MAECI</t>
  </si>
  <si>
    <t>339 5651779</t>
  </si>
  <si>
    <r>
      <t>Via Bussoleno, 39</t>
    </r>
    <r>
      <rPr>
        <sz val="10"/>
        <color rgb="FF000000"/>
        <rFont val="Calibri"/>
        <family val="2"/>
        <scheme val="minor"/>
      </rPr>
      <t xml:space="preserve"> - 00166</t>
    </r>
  </si>
  <si>
    <t>Distacco del 05-02-2021</t>
  </si>
  <si>
    <t>Distacco del 11-02-2021</t>
  </si>
  <si>
    <t>Distacco del 16-02-2021</t>
  </si>
  <si>
    <t>SAGITEK</t>
  </si>
  <si>
    <t>Distacco del 13/12/2021</t>
  </si>
  <si>
    <t>Distacco del 17/09/2021</t>
  </si>
  <si>
    <t>Distacco del 07/12/2021</t>
  </si>
  <si>
    <t>Distacco del 22/02/2022</t>
  </si>
  <si>
    <t>Distacco del 01-03-2022</t>
  </si>
  <si>
    <t>magistrale in scienze politiche</t>
  </si>
  <si>
    <t>Laurea magistrale in scienze politiche</t>
  </si>
  <si>
    <t>Next Adv Srl</t>
  </si>
  <si>
    <t>GENNARO</t>
  </si>
  <si>
    <t>Distacco del 29/03/2022</t>
  </si>
  <si>
    <t>INFORDATA SPA</t>
  </si>
  <si>
    <t>INFORDATA ANALYTICS</t>
  </si>
  <si>
    <t xml:space="preserve">TRIPALDI </t>
  </si>
  <si>
    <t>Distacco del 01-04-2022</t>
  </si>
  <si>
    <t>Distacco del 24-03-2022</t>
  </si>
  <si>
    <t>Distacco del 01/04/2022</t>
  </si>
  <si>
    <t>X1245</t>
  </si>
  <si>
    <t>X1246</t>
  </si>
  <si>
    <t>X1240</t>
  </si>
  <si>
    <t>X1241</t>
  </si>
  <si>
    <t>BRUNO</t>
  </si>
  <si>
    <t>f.bruno@ns12.it</t>
  </si>
  <si>
    <t>Via Giuseppe Lucietto 9 Roma - 00124</t>
  </si>
  <si>
    <t>dal 1 marzo 2021 aumento di livello dal 7^ al 5^(vecchia residenza 10/04/2022  Via Girolamo Benzoni 20 Roma )</t>
  </si>
  <si>
    <t>328 9145435</t>
  </si>
  <si>
    <t>BRNFNC76T09H501M</t>
  </si>
  <si>
    <t>Via di Acilia, 136 - 00125</t>
  </si>
  <si>
    <t>340 9932363</t>
  </si>
  <si>
    <t>Amministratore</t>
  </si>
  <si>
    <t>Trasf Fisso mese 100 dal 01/01/2022 (Trasf Fisso mese 500)</t>
  </si>
  <si>
    <t>STAFF/GESTIONE OPERATIVA</t>
  </si>
  <si>
    <t>Genova (GE)</t>
  </si>
  <si>
    <t>MOZZETTI</t>
  </si>
  <si>
    <t>MZZSFN95P04H501M</t>
  </si>
  <si>
    <t>Via del Pergolato 62 - 00172</t>
  </si>
  <si>
    <t>Via delle Gasterie 12 - 00171 ROMA</t>
  </si>
  <si>
    <t>327 8324076</t>
  </si>
  <si>
    <t>stefano.mozzetti@icloud.com</t>
  </si>
  <si>
    <t>s.mozzetti@ns12.it</t>
  </si>
  <si>
    <t>AMICO</t>
  </si>
  <si>
    <t xml:space="preserve"> Via del Quadraro 68, 00174, Roma</t>
  </si>
  <si>
    <t>Via delle Cave 91 - 00181</t>
  </si>
  <si>
    <t>MCALSS82L16H501T</t>
  </si>
  <si>
    <t>347 3741532</t>
  </si>
  <si>
    <t>amico.alessio@gmail.com</t>
  </si>
  <si>
    <t>VIA DELLA LUCCHINA 6 - 00135</t>
  </si>
  <si>
    <t>pelliccia.diego@gmail.com</t>
  </si>
  <si>
    <t>da maggio 2022 non più riconosciuto(rimb km € 350m dal 01/07/2021)</t>
  </si>
  <si>
    <t>a.amico@ns12.it</t>
  </si>
  <si>
    <t>TRSPNI86C53A053L</t>
  </si>
  <si>
    <t>aleinna@gmail.com</t>
  </si>
  <si>
    <t>Sesso</t>
  </si>
  <si>
    <t>Età</t>
  </si>
  <si>
    <t xml:space="preserve">Età </t>
  </si>
  <si>
    <t>DI BENEDETTO</t>
  </si>
  <si>
    <t>LUIGI AGOSTINO</t>
  </si>
  <si>
    <t>DBNLGS60S28A515R</t>
  </si>
  <si>
    <t>Via Claudio Galeno, 1/B - 67051</t>
  </si>
  <si>
    <t>392 6612447</t>
  </si>
  <si>
    <t>dibeluigi@outlook.it</t>
  </si>
  <si>
    <t>dal 01/01/2022 trasferito su sede Napoli</t>
  </si>
  <si>
    <t>l.dibenedetto@ns12.it</t>
  </si>
  <si>
    <t>STAFF-Gare</t>
  </si>
  <si>
    <t>Distacco del 11/04/2022</t>
  </si>
  <si>
    <t>milik.mic@gmail.com</t>
  </si>
  <si>
    <t>Via del Fosso di Santa Maura n. 208-210 - 00133 Roma (RM) Piano 1 Interno 6 Scala U Edificio 1</t>
  </si>
  <si>
    <t>tolaidien@gmail.com</t>
  </si>
  <si>
    <t>MAECI/EXPLEO</t>
  </si>
  <si>
    <t>340 2387027</t>
  </si>
  <si>
    <t>DEVICE CENTER</t>
  </si>
  <si>
    <t xml:space="preserve">TARDIOTA </t>
  </si>
  <si>
    <t>TRDLCU97P24E730L</t>
  </si>
  <si>
    <t>VIA DEL PERO 20</t>
  </si>
  <si>
    <t>338 1054077</t>
  </si>
  <si>
    <t>tommaso.brusegan@gmail.com</t>
  </si>
  <si>
    <t>t.brusegan@ns12.it</t>
  </si>
  <si>
    <t>INDET-Apprendistato</t>
  </si>
  <si>
    <t>Laurea Economia e commercio estero</t>
  </si>
  <si>
    <t>l.magnan@ns12.it</t>
  </si>
  <si>
    <t>simonemocellin1@virgilio.it</t>
  </si>
  <si>
    <t>CAVAZZINI</t>
  </si>
  <si>
    <t>VERONICA</t>
  </si>
  <si>
    <t>Ozzano dell'Emilia (BO)</t>
  </si>
  <si>
    <t>Via dei Billi, 4 - 40064</t>
  </si>
  <si>
    <t>CVZVNC86A50A944C</t>
  </si>
  <si>
    <t>v.cavazzini@ns12.it</t>
  </si>
  <si>
    <t>cavazzini.veronica@gmail.com</t>
  </si>
  <si>
    <t>338 1413521</t>
  </si>
  <si>
    <t>Laure breve in Lingue e Letterature Straniere Moderne</t>
  </si>
  <si>
    <t>FERRETTI</t>
  </si>
  <si>
    <t>LUCREZIA</t>
  </si>
  <si>
    <t>TEDESCHI</t>
  </si>
  <si>
    <t>Laurea triennale archeologico e storia dell’arte</t>
  </si>
  <si>
    <t>Valsamoggia (BO)</t>
  </si>
  <si>
    <t>Via Canova, 310/E - 40052</t>
  </si>
  <si>
    <t>VIA ANDREA DEL VERROCCHIO 2, 40138, BOLOGNA</t>
  </si>
  <si>
    <t>347 4095822</t>
  </si>
  <si>
    <t>lucri9381@gmail.com</t>
  </si>
  <si>
    <t>l.ferretti@ns12.it</t>
  </si>
  <si>
    <t>CECILIA</t>
  </si>
  <si>
    <t>BRESCIA</t>
  </si>
  <si>
    <t>Monzuno (BO)</t>
  </si>
  <si>
    <t>GLLCCL69B50B157X</t>
  </si>
  <si>
    <t>Località Agadello, 101/2 - 40036</t>
  </si>
  <si>
    <t>gallo.cecilia@tiscali.it</t>
  </si>
  <si>
    <t>c.gallo@ns12.it</t>
  </si>
  <si>
    <t>FRRLRZ93H63A944O</t>
  </si>
  <si>
    <t>GEA CARLA GIOVANNA</t>
  </si>
  <si>
    <t xml:space="preserve">Laure in Lingue e Letterature Straniere </t>
  </si>
  <si>
    <t>Piazza Carducci, 3/6 - 40125</t>
  </si>
  <si>
    <t>VNIGRL87T55A944D</t>
  </si>
  <si>
    <t>liudan@hotmail.it</t>
  </si>
  <si>
    <t>PT 80%</t>
  </si>
  <si>
    <t>PT 51,28 %</t>
  </si>
  <si>
    <t>PT 53,84%</t>
  </si>
  <si>
    <t>a.tedeschi@ns12.it</t>
  </si>
  <si>
    <t>sandra.ale63@yahoo.it</t>
  </si>
  <si>
    <t>Conversione contratto a T.I. dal 01/07/2022 (scadenza naturale del T.D. il 30/09/2022 DETER (31,26%))</t>
  </si>
  <si>
    <t>CASOTTO</t>
  </si>
  <si>
    <t>Perito Tecnico Commerciale</t>
  </si>
  <si>
    <t>PADOVA</t>
  </si>
  <si>
    <t>CSTDNL71C15G224A</t>
  </si>
  <si>
    <t>Via Perseo, 8 - 30015</t>
  </si>
  <si>
    <t>338 8310906</t>
  </si>
  <si>
    <t>d.casotto@ns12.it</t>
  </si>
  <si>
    <t>interruzione anticipata al 29/06/2022 scadenza naturale 06/08/2022</t>
  </si>
  <si>
    <t>dal 1 luglio 2022 riconosciuto buono pasto</t>
  </si>
  <si>
    <t>TDSLSN63L49A944Q</t>
  </si>
  <si>
    <t>Via P. Bonafede, 39 - 40139</t>
  </si>
  <si>
    <t>339 3043390</t>
  </si>
  <si>
    <t>Tecnico Grafico</t>
  </si>
  <si>
    <t>c.iovino@ns12.it</t>
  </si>
  <si>
    <t>X1247</t>
  </si>
  <si>
    <t xml:space="preserve">GALLERATI </t>
  </si>
  <si>
    <t>SUSANNA</t>
  </si>
  <si>
    <t>GLLSNN99H57H501O</t>
  </si>
  <si>
    <t>VIA DI PIETRALATA 320 - 00158</t>
  </si>
  <si>
    <t>348 8780360</t>
  </si>
  <si>
    <t>susanna9991@gmail.com</t>
  </si>
  <si>
    <t>s.gallerati@ns12.it</t>
  </si>
  <si>
    <t>Laurea breve in Comunicazione pubblica e d’impresa</t>
  </si>
  <si>
    <t>rimb km € 100 dal 01/07/2022</t>
  </si>
  <si>
    <t>ARDIZIO</t>
  </si>
  <si>
    <t>Istututo Tecnico Informatico</t>
  </si>
  <si>
    <t>IVREA (TO)</t>
  </si>
  <si>
    <t>RDZSFN67H23E379J</t>
  </si>
  <si>
    <t>STRAMBINO (TO)</t>
  </si>
  <si>
    <t>392 4043762</t>
  </si>
  <si>
    <t>ardste1967@gmail.com</t>
  </si>
  <si>
    <t>s.ardizio@ns12.it</t>
  </si>
  <si>
    <t>Via Carlo Botta, 14 - 10019</t>
  </si>
  <si>
    <t>MALANDRA</t>
  </si>
  <si>
    <t>MLNLSS73S23L736V</t>
  </si>
  <si>
    <t>Via Enrico de Nicola, 5/4 - 30030</t>
  </si>
  <si>
    <t>347 4352487</t>
  </si>
  <si>
    <t>alessio.malandra@tin.it</t>
  </si>
  <si>
    <t>a.malandra@ns12.it</t>
  </si>
  <si>
    <t>trasfertista € 400 mensili</t>
  </si>
  <si>
    <t>dal 1/08/2022 passaggio al 7^livello</t>
  </si>
  <si>
    <t>rimb km 200 dl 01/08/2022</t>
  </si>
  <si>
    <t xml:space="preserve"> rimb. km mesile € 185</t>
  </si>
  <si>
    <t>rimb. km mesile € 200 dal 01/08/2022 -  rimb. km mesile € 100</t>
  </si>
  <si>
    <t>Rimb. km mesile € 400</t>
  </si>
  <si>
    <t xml:space="preserve">via Louis Braille 11, CAP 70043 Monopoli (BA)    (dal 01/08/2022) </t>
  </si>
  <si>
    <t>Trasferimento sede su Roma dal 04.02.2019_Contrada S. Oceano 72/C - 70043 ( dal 28.11.2018) Cambio domicilio in data 01.01.2017</t>
  </si>
  <si>
    <t>TRIVIGNANO (VE)</t>
  </si>
  <si>
    <t xml:space="preserve">Via Castellana 234/F  - 30174 </t>
  </si>
  <si>
    <t>DENNIS</t>
  </si>
  <si>
    <t>EMJRIETA</t>
  </si>
  <si>
    <t>Laurea</t>
  </si>
  <si>
    <t>Piazza della Parrocchia, 14 Loc. Magliano Alto  -02100</t>
  </si>
  <si>
    <t>RSSSLV83D52H282P</t>
  </si>
  <si>
    <t>340 14751855</t>
  </si>
  <si>
    <t>s.rossi@ns12.it</t>
  </si>
  <si>
    <t>silvia.rossi1204@gmail.com</t>
  </si>
  <si>
    <t>dal 01/09/2022 Trasferito su sede Napoli</t>
  </si>
  <si>
    <t>PROIETTI</t>
  </si>
  <si>
    <t>COMUNE DI BOLOGNA</t>
  </si>
  <si>
    <t>MALTA</t>
  </si>
  <si>
    <t>DOMENICO</t>
  </si>
  <si>
    <t>VIBO VALENTIA (VV)</t>
  </si>
  <si>
    <t>MLTDNC93L14F537O</t>
  </si>
  <si>
    <t>388 1929603</t>
  </si>
  <si>
    <t>domi.malta93@gmail.com</t>
  </si>
  <si>
    <t>PNTMRC80T13F839L</t>
  </si>
  <si>
    <t>marcopontoriero1@gmail.com</t>
  </si>
  <si>
    <t>333 1122982</t>
  </si>
  <si>
    <t>daniel.proietti1987@gmail.com</t>
  </si>
  <si>
    <t>380 5420929</t>
  </si>
  <si>
    <t>Diploma perito tecnico in elettronica e telecomunicazioni</t>
  </si>
  <si>
    <t>battaglia75@hotmail.com</t>
  </si>
  <si>
    <t>Via di Saliceto, 46 - 40128</t>
  </si>
  <si>
    <t>d.proietti@ns12.it</t>
  </si>
  <si>
    <t>m.pontoriero@ns12.it</t>
  </si>
  <si>
    <t>333 9510494</t>
  </si>
  <si>
    <t>PRTDNL87A06A944O</t>
  </si>
  <si>
    <t>Diploma perito tecnico Industriale indirizzo informatico</t>
  </si>
  <si>
    <t>BRNLSS73L70H501A</t>
  </si>
  <si>
    <t>Via Nomentum, 57 - 00131</t>
  </si>
  <si>
    <t>348 2472778</t>
  </si>
  <si>
    <t>alessia.bruno@gmail.com</t>
  </si>
  <si>
    <t>a.bruno@ns12.it</t>
  </si>
  <si>
    <t>Via San Giminiano, 34</t>
  </si>
  <si>
    <t>388 7837394</t>
  </si>
  <si>
    <t>d.schietroma@gmail.com</t>
  </si>
  <si>
    <t>ALMAVIVA/REGIONE VENETO</t>
  </si>
  <si>
    <t xml:space="preserve">NTT/VENETO LAVORO </t>
  </si>
  <si>
    <t>mdangelopro@gmail.com</t>
  </si>
  <si>
    <t>Viale Alessandrino 428 A - 00172 – Roma</t>
  </si>
  <si>
    <t>Vecchia residenza Via dell'Astore, 45 - 00169</t>
  </si>
  <si>
    <t>DETER DISABILITA' (11,60%)</t>
  </si>
  <si>
    <t>Distacco del 19-07-2022</t>
  </si>
  <si>
    <t>Distacco del 01/09/2022</t>
  </si>
  <si>
    <t>dal 01/10/2022 variato da dirigente a quadro</t>
  </si>
  <si>
    <t>P401</t>
  </si>
  <si>
    <t xml:space="preserve"> INPS</t>
  </si>
  <si>
    <t>Pomezia (RM)</t>
  </si>
  <si>
    <t>Via Laurentina, 114 - 00071</t>
  </si>
  <si>
    <t>a.camorani@ns12.it</t>
  </si>
  <si>
    <t>alessio.camorani@gmail.com</t>
  </si>
  <si>
    <t xml:space="preserve">BOLOGNESE </t>
  </si>
  <si>
    <t>THOMAS</t>
  </si>
  <si>
    <t>Tecnico informatico</t>
  </si>
  <si>
    <t>Città Metropolitana Bologna</t>
  </si>
  <si>
    <t xml:space="preserve">Lecce (LE) </t>
  </si>
  <si>
    <t>BLGTMS00E18E506N</t>
  </si>
  <si>
    <t>392 6771660</t>
  </si>
  <si>
    <t>t.bolognese@ns12.it</t>
  </si>
  <si>
    <t>CAPOLUPO</t>
  </si>
  <si>
    <t>Tecnico in Grafica Pubblicitaria</t>
  </si>
  <si>
    <t>denniscapo25@gmail.com</t>
  </si>
  <si>
    <t>d.capolupo@ns12.it</t>
  </si>
  <si>
    <t>Castelfranco Emilia (MO)</t>
  </si>
  <si>
    <t>Modena</t>
  </si>
  <si>
    <t xml:space="preserve">CPLDNS00M25F257B </t>
  </si>
  <si>
    <t>FILIPPI</t>
  </si>
  <si>
    <t>SIMON</t>
  </si>
  <si>
    <t>simonfilippi01@gmail.com</t>
  </si>
  <si>
    <t>s.filippi@ns12.it</t>
  </si>
  <si>
    <t>Bentivoglio (BO)</t>
  </si>
  <si>
    <t>San Pietro in Casale (BO)</t>
  </si>
  <si>
    <t>Via Sant'Agata di Esaro 21A - 00173 Roma</t>
  </si>
  <si>
    <t>339 3655933</t>
  </si>
  <si>
    <t>POSTARU</t>
  </si>
  <si>
    <t>NICOLAE</t>
  </si>
  <si>
    <t>iniziale 8</t>
  </si>
  <si>
    <t>Diploma indirizzo informatico</t>
  </si>
  <si>
    <t>MOLDAVIA</t>
  </si>
  <si>
    <t xml:space="preserve">PSTNCL97S29Z140B  </t>
  </si>
  <si>
    <t>SAN LAZZARO DI SAVENA (BO)</t>
  </si>
  <si>
    <t>Via Amedeo Orlandi, 16</t>
  </si>
  <si>
    <t>d.malta@ns12.it</t>
  </si>
  <si>
    <t>n.postaru@ns12.it</t>
  </si>
  <si>
    <t>Via Pisistrato 33 - Casalpalocco - 00124</t>
  </si>
  <si>
    <t xml:space="preserve"> passa da 102 € a 200€ dal 01/11/2022 - rimb km € 102</t>
  </si>
  <si>
    <t>FERRARATO</t>
  </si>
  <si>
    <t>FRRSMN03P17A785U</t>
  </si>
  <si>
    <t>MALALBERGO (BO)</t>
  </si>
  <si>
    <t>Via del Borgo, 116/5 - Altedo - 40051</t>
  </si>
  <si>
    <t>388 9889785</t>
  </si>
  <si>
    <t>simoferra1793@gmail.com</t>
  </si>
  <si>
    <t>FLPSMN01B18A785G</t>
  </si>
  <si>
    <t>331 1410822</t>
  </si>
  <si>
    <t>Operatore di impianti informatici, elettronici e videosorveglianza</t>
  </si>
  <si>
    <t>333 4561635</t>
  </si>
  <si>
    <t>Diploma Perito Commerciale</t>
  </si>
  <si>
    <t xml:space="preserve">TDSMRC94L28A662X </t>
  </si>
  <si>
    <t>Via Alessandro Volta, 22 - 70024</t>
  </si>
  <si>
    <t>Marco.ted94@gmail.com</t>
  </si>
  <si>
    <t>dragottagiuseppe76@gmail.com</t>
  </si>
  <si>
    <t xml:space="preserve"> rimb km 176</t>
  </si>
  <si>
    <t>NISCMI (CL)</t>
  </si>
  <si>
    <t>DRGGPP76B21F899M</t>
  </si>
  <si>
    <t>rimb km 76</t>
  </si>
  <si>
    <t xml:space="preserve">STRANGES </t>
  </si>
  <si>
    <t>Corso Giuseppe Mazzini, 38 - 47121</t>
  </si>
  <si>
    <t xml:space="preserve">Melito di Porto Salvo (RC) </t>
  </si>
  <si>
    <t>GNUDI</t>
  </si>
  <si>
    <t>PT 89,74%</t>
  </si>
  <si>
    <t xml:space="preserve">Bentivoglio (BO) </t>
  </si>
  <si>
    <t>GNDLCU84D13A785R</t>
  </si>
  <si>
    <t>Altedo (BO)</t>
  </si>
  <si>
    <t>Via Irma Bandiera, 27 - 40051</t>
  </si>
  <si>
    <t>337 1399454</t>
  </si>
  <si>
    <t>gnudic@libero.it</t>
  </si>
  <si>
    <t>GRAVINA IN PUGLIA (BA)</t>
  </si>
  <si>
    <t>Via Golinelli, 2 - 40055 - VILLANOVA DI CASTENASO (BO)</t>
  </si>
  <si>
    <t>Via Calatafimi 57 - 93015</t>
  </si>
  <si>
    <t>MAIGLI94E65A433X</t>
  </si>
  <si>
    <t>BELLUCCI</t>
  </si>
  <si>
    <t>ISD NORD/TELEPASS</t>
  </si>
  <si>
    <t>PRATO (PO)</t>
  </si>
  <si>
    <t>BLLVNT72M25G999C</t>
  </si>
  <si>
    <t>Via Alfredo Guarducci, 51 - 59100</t>
  </si>
  <si>
    <t>338 2166862</t>
  </si>
  <si>
    <t>valentino72@gmail.com</t>
  </si>
  <si>
    <t>v.bellucci@ns12.it</t>
  </si>
  <si>
    <t>RAPISARDA</t>
  </si>
  <si>
    <t>RPSNDR91E31H501W</t>
  </si>
  <si>
    <t>Viale Antonio Ciamarra, 74 - 00173</t>
  </si>
  <si>
    <t>391 7481544</t>
  </si>
  <si>
    <t>a.rapisarda@ns12.it</t>
  </si>
  <si>
    <t>Non più rimborso dal 10/2022_Rimb Km 100€/m</t>
  </si>
  <si>
    <t>g.dragotta@ns12.it</t>
  </si>
  <si>
    <t>l.gnudi@ns12.it</t>
  </si>
  <si>
    <t>m.tedesco@ns12.it</t>
  </si>
  <si>
    <t>AMADORI</t>
  </si>
  <si>
    <t>CHIARA</t>
  </si>
  <si>
    <t>FALCONE</t>
  </si>
  <si>
    <t>Elettricista</t>
  </si>
  <si>
    <t>FLCGRL97S12E730V</t>
  </si>
  <si>
    <t>Sant'Agata sul Santerno (RA)</t>
  </si>
  <si>
    <t>Via Madre Teresa di Calcutta, 26</t>
  </si>
  <si>
    <t>falconegabriele1991@gmail.com</t>
  </si>
  <si>
    <t>LIA</t>
  </si>
  <si>
    <t>laurea breve Ingegneria Informatica</t>
  </si>
  <si>
    <t>REGGIO CALABRIA (RC)</t>
  </si>
  <si>
    <t>LIAPLA94T23H224Z</t>
  </si>
  <si>
    <t>Via Trabocchetto III, 59</t>
  </si>
  <si>
    <t>391 1166381</t>
  </si>
  <si>
    <t>paololia23@gmail.com</t>
  </si>
  <si>
    <t>p.lia@ns12.it</t>
  </si>
  <si>
    <t>scadenza naturale al 28/02/2023</t>
  </si>
  <si>
    <t>RIZZARDI</t>
  </si>
  <si>
    <t>Laurea in Scienze della Comunicazione.</t>
  </si>
  <si>
    <t xml:space="preserve">Negrar (VR) </t>
  </si>
  <si>
    <t>RZZTMS85R30F861V</t>
  </si>
  <si>
    <t>380 1806699</t>
  </si>
  <si>
    <t>tommaso.rizzardi@gmail.com</t>
  </si>
  <si>
    <t>t.rizzardi@ns12.it</t>
  </si>
  <si>
    <t>INDET- sgravi dalla NASPI</t>
  </si>
  <si>
    <t>g.falcone@ns12.it</t>
  </si>
  <si>
    <t>mausili@libero.it</t>
  </si>
  <si>
    <t>ORLANDO</t>
  </si>
  <si>
    <t>RLNRCR02E07G273C</t>
  </si>
  <si>
    <t>Via Salvatore Quasimodo, 3 - 00012</t>
  </si>
  <si>
    <t>366 6146114</t>
  </si>
  <si>
    <t>riccardorlando75@gmail.com</t>
  </si>
  <si>
    <t>r.orlando@ns12.it</t>
  </si>
  <si>
    <t>rimb. Mensile 800€</t>
  </si>
  <si>
    <t>Diploma in Informatica ed Elettronica</t>
  </si>
  <si>
    <t>alessandracapelli83@gmail.com</t>
  </si>
  <si>
    <t>ESPOSITO</t>
  </si>
  <si>
    <t>TORRE DEL GRECO (NA)</t>
  </si>
  <si>
    <t>SPSFNC82S18L259F</t>
  </si>
  <si>
    <t>Strada di S. Pelaio, 1/A - 31100</t>
  </si>
  <si>
    <t>351 7667996</t>
  </si>
  <si>
    <t>francescoesposito7@gmail.com</t>
  </si>
  <si>
    <t>347 3651620</t>
  </si>
  <si>
    <t>dimesso il 10/12 scadenza naturale 31/12/2022</t>
  </si>
  <si>
    <t>ULTIMA PROROGA AL 28/02/2023 Prorogato al 31/12/2022 (emergenza covid) 1^ scadenza natuale T.D. 31/12/2021</t>
  </si>
  <si>
    <t>Distacco del 14/11/2022</t>
  </si>
  <si>
    <t>Via A. Avogadro, 3 - 42123</t>
  </si>
  <si>
    <t>REGGIO EMILIA (RE)</t>
  </si>
  <si>
    <t>Distacco del 19/12/2022</t>
  </si>
  <si>
    <t>Distacco del 14/12/2022</t>
  </si>
  <si>
    <t>s.ferrarato@ns12.it</t>
  </si>
  <si>
    <t>MRKLSN86C55Z158O</t>
  </si>
  <si>
    <t>D'ANDREA</t>
  </si>
  <si>
    <t>MCLVLR90S22H501W</t>
  </si>
  <si>
    <t>DNDCHR82L61B114B</t>
  </si>
  <si>
    <t>Anguillara Sabazia (RM)</t>
  </si>
  <si>
    <t>Via Prati della Rena, 43</t>
  </si>
  <si>
    <t>MICELLI</t>
  </si>
  <si>
    <t>Via Paola Falconieri, 123</t>
  </si>
  <si>
    <t>valerio5000@gmail.com</t>
  </si>
  <si>
    <t>v.micelli@ns12.it</t>
  </si>
  <si>
    <t>chi.dandrea@gmail.com</t>
  </si>
  <si>
    <t>c.dandrea@ns12.it</t>
  </si>
  <si>
    <t>392 7812941</t>
  </si>
  <si>
    <t>348 9534004</t>
  </si>
  <si>
    <t>Via Tespi, 207 - 00125</t>
  </si>
  <si>
    <t>SCAZZINA</t>
  </si>
  <si>
    <t>Laurea magistrale in Scienza della Comunicazione</t>
  </si>
  <si>
    <t>SCZPLA85S46A944P</t>
  </si>
  <si>
    <t>Piazzetta Carlo Musi, 2 - 40127</t>
  </si>
  <si>
    <t>392 9755110</t>
  </si>
  <si>
    <t>paola.scazzina@gmail.com</t>
  </si>
  <si>
    <t>Distacco del 23/12/2022</t>
  </si>
  <si>
    <t>PAOLELLI</t>
  </si>
  <si>
    <t>X1248</t>
  </si>
  <si>
    <t>PLLLSS98P26L117H</t>
  </si>
  <si>
    <t>388 1922288</t>
  </si>
  <si>
    <t>paolellialessio@gmail.com</t>
  </si>
  <si>
    <t xml:space="preserve"> rimb. mesile € 400</t>
  </si>
  <si>
    <t>PT 62,50%</t>
  </si>
  <si>
    <t>p.scazzina@ns12.it</t>
  </si>
  <si>
    <t>Segreteria/Formazione</t>
  </si>
  <si>
    <t>rimb km € 300</t>
  </si>
  <si>
    <t>Distacco del 30/12/2022</t>
  </si>
  <si>
    <t>ulteriore proroga al 31/12/2023  1^ scadenza natuale T.D. 28/02/2023</t>
  </si>
  <si>
    <t>Distacco del 29/12/2022</t>
  </si>
  <si>
    <t>INBIS</t>
  </si>
  <si>
    <t>COSARO</t>
  </si>
  <si>
    <t>FASTO</t>
  </si>
  <si>
    <t>PTRSML03P28H501V</t>
  </si>
  <si>
    <t>Via Bregnano, 38 - 00135</t>
  </si>
  <si>
    <t xml:space="preserve">366 2378827 </t>
  </si>
  <si>
    <t>Pietruccisamuel@gmail.com</t>
  </si>
  <si>
    <t>PIETRUCCI</t>
  </si>
  <si>
    <t>s.pietrucci@ns12.it</t>
  </si>
  <si>
    <t>v.fasto@ns12.it</t>
  </si>
  <si>
    <t>Diploma in Informatica</t>
  </si>
  <si>
    <t>Diploma di Perito Tecnico Industriale</t>
  </si>
  <si>
    <t>FSTVLR93T20A341J</t>
  </si>
  <si>
    <t>Via A. Toscanini, 93, 04011</t>
  </si>
  <si>
    <t xml:space="preserve">328 7750909 </t>
  </si>
  <si>
    <t>f.valerio.93@gmail.com</t>
  </si>
  <si>
    <t xml:space="preserve">CANOVA </t>
  </si>
  <si>
    <t>Diploma di Informatica e Telecomunicazioni Articolazione Informatica</t>
  </si>
  <si>
    <t>CNVGLC98C02G224X</t>
  </si>
  <si>
    <t>Via O. Antinori, 10 - 35136</t>
  </si>
  <si>
    <t>388 1762878</t>
  </si>
  <si>
    <t>gianluca.developer@gmail.com</t>
  </si>
  <si>
    <t>g.canova@ns12.it</t>
  </si>
  <si>
    <t>NTTDATA/TERNA</t>
  </si>
  <si>
    <t>f.esposito@ns12.it</t>
  </si>
  <si>
    <t>X1253</t>
  </si>
  <si>
    <t>X1254</t>
  </si>
  <si>
    <t>X1255</t>
  </si>
  <si>
    <t>WEMATICA</t>
  </si>
  <si>
    <t xml:space="preserve">PROGETTI INTERNI </t>
  </si>
  <si>
    <t>a.paolelli@ns12.it</t>
  </si>
  <si>
    <t>CAPASSO</t>
  </si>
  <si>
    <t>P423</t>
  </si>
  <si>
    <t>FOGGIA</t>
  </si>
  <si>
    <t>MNRMSM87A10D643D</t>
  </si>
  <si>
    <t>328 3077964</t>
  </si>
  <si>
    <t>massimilianomainieri@gmail.com</t>
  </si>
  <si>
    <t>Diploma Ragioniere Programmatore</t>
  </si>
  <si>
    <t>capasso.luigi@live.it</t>
  </si>
  <si>
    <t>l.capasso@ns12.it</t>
  </si>
  <si>
    <t>320 1187563</t>
  </si>
  <si>
    <t xml:space="preserve">MONTICHIARI (BS) </t>
  </si>
  <si>
    <t>Via XXV Aprile 73 - 25018</t>
  </si>
  <si>
    <t>CPSLGU83M09A470A</t>
  </si>
  <si>
    <t>ASOLA (MN)</t>
  </si>
  <si>
    <t>Perito Industriale Capotecnico</t>
  </si>
  <si>
    <t>Distacco del 10/01/2023</t>
  </si>
  <si>
    <t>Distacco del 01/02/2023</t>
  </si>
  <si>
    <t>CIRCI</t>
  </si>
  <si>
    <t>X1256</t>
  </si>
  <si>
    <t>BRYAN</t>
  </si>
  <si>
    <t>CRCBYN97L06H501C</t>
  </si>
  <si>
    <t>Via Giorgio Giorgis, 149 - 00054</t>
  </si>
  <si>
    <t>320 1513210</t>
  </si>
  <si>
    <t>347 0584570</t>
  </si>
  <si>
    <t>nicolaepostaru97@gmail.com</t>
  </si>
  <si>
    <t>380 7651661</t>
  </si>
  <si>
    <t>dal 24/02/23 conversione contratto a tempo indeterminato- ulteriore proroga al 23/02/2023 Prorogato al 31/03/2022 (emergenza covid) 1^ scadenza natuale T.D. 31/12/2021</t>
  </si>
  <si>
    <t>bryan.circi@gmail.com</t>
  </si>
  <si>
    <t>b.circi@ns12.it</t>
  </si>
  <si>
    <t>Via Caulonia 13 - 00183 - Roma</t>
  </si>
  <si>
    <t>Via Rio del colle 10 - 01033</t>
  </si>
  <si>
    <t>m.mainieri@ns12.it</t>
  </si>
  <si>
    <t>Distacco del 02/01/2023</t>
  </si>
  <si>
    <t>CONVERGE</t>
  </si>
  <si>
    <t>TRIBURZI</t>
  </si>
  <si>
    <t xml:space="preserve">FEHRJ </t>
  </si>
  <si>
    <t>FERJANI</t>
  </si>
  <si>
    <t>Tunisi</t>
  </si>
  <si>
    <t>Via panfilo nuvolone, 4 - 26100</t>
  </si>
  <si>
    <t>Cremona</t>
  </si>
  <si>
    <t>FHRFJN93D29Z352H</t>
  </si>
  <si>
    <t>328 5930196</t>
  </si>
  <si>
    <t>fehri.ferjani@outlook.it</t>
  </si>
  <si>
    <t>f.ferjani@ns12.it</t>
  </si>
  <si>
    <t>Diploma Informatica e telecomunicazioni</t>
  </si>
  <si>
    <t>Distacco del 28/02/2023</t>
  </si>
  <si>
    <r>
      <t>INFORDATA/MINISTERO DEGLI AFFARI ESTERI</t>
    </r>
    <r>
      <rPr>
        <strike/>
        <sz val="10"/>
        <rFont val="Calibri"/>
        <family val="2"/>
      </rPr>
      <t xml:space="preserve"> </t>
    </r>
  </si>
  <si>
    <t>Distacco del 06/12/2022</t>
  </si>
  <si>
    <t>FEHRJ</t>
  </si>
  <si>
    <t>FERIHANJ</t>
  </si>
  <si>
    <t>Distacco del 01/03/2023</t>
  </si>
  <si>
    <t>Distacco del 03/03/2023</t>
  </si>
  <si>
    <t>ADIT</t>
  </si>
  <si>
    <t>FIORINI</t>
  </si>
  <si>
    <t xml:space="preserve"> rimb. mesile € 200</t>
  </si>
  <si>
    <t>MILLENNIALS</t>
  </si>
  <si>
    <t>VASSURA</t>
  </si>
  <si>
    <t>ALFREDO</t>
  </si>
  <si>
    <t>ZERELLA</t>
  </si>
  <si>
    <t>Napoli</t>
  </si>
  <si>
    <t>ZRLDNL71C26F839K</t>
  </si>
  <si>
    <t>Avellino</t>
  </si>
  <si>
    <t>Via Tagliamento, 97 - 83100</t>
  </si>
  <si>
    <t>327 7536690</t>
  </si>
  <si>
    <t>daniele.zerella@gmail.com</t>
  </si>
  <si>
    <t>d.zerella@ns12.it</t>
  </si>
  <si>
    <t>mrclucci1@gmail.com</t>
  </si>
  <si>
    <t>Via Italo Orto, 49 - 00128 Roma</t>
  </si>
  <si>
    <t>0702/2023</t>
  </si>
  <si>
    <t>RIONDINO</t>
  </si>
  <si>
    <t>EMMANUEL</t>
  </si>
  <si>
    <t>Project Manager Junior</t>
  </si>
  <si>
    <t>FASTWEB</t>
  </si>
  <si>
    <t>Matuirità Classica</t>
  </si>
  <si>
    <t>Diploma Tecnico attività sociali</t>
  </si>
  <si>
    <t>Biella (VC)</t>
  </si>
  <si>
    <t>RNDMNL87E31A859Y</t>
  </si>
  <si>
    <t>346 7810620</t>
  </si>
  <si>
    <t>e.riondino@gmail.com</t>
  </si>
  <si>
    <t>e.riondino@ns12.it</t>
  </si>
  <si>
    <t xml:space="preserve">VIERIU </t>
  </si>
  <si>
    <t>STEFAN IUSTIN</t>
  </si>
  <si>
    <t>EATECH</t>
  </si>
  <si>
    <t>Distacco del 30/03/2023</t>
  </si>
  <si>
    <t>Via di Boccea n.1146 00166 - Roma</t>
  </si>
  <si>
    <t>VIA ANDREA BARBATO, 28 - 00168</t>
  </si>
  <si>
    <t>Via Luigi Gastinelli, 90 - 00132 Roma</t>
  </si>
  <si>
    <t>Via Roma, 85 – 01039 – Vignanello (VT) - Contrada Loruano snc - 01039</t>
  </si>
  <si>
    <t>VIA FLORIDIANA, 32 - 00135</t>
  </si>
  <si>
    <t xml:space="preserve">Via di Ripacandida, 26, 00178 </t>
  </si>
  <si>
    <t>ADECCO</t>
  </si>
  <si>
    <t xml:space="preserve">Data inizio </t>
  </si>
  <si>
    <t xml:space="preserve">Data fine </t>
  </si>
  <si>
    <t>Apprendistato professionalizzante</t>
  </si>
  <si>
    <t>MICCOLI</t>
  </si>
  <si>
    <t>VARLESE</t>
  </si>
  <si>
    <t>CALABRO'</t>
  </si>
  <si>
    <t>IMPIEGATO</t>
  </si>
  <si>
    <t>INIZIALE 8^</t>
  </si>
  <si>
    <t>INIZIALE 7^</t>
  </si>
  <si>
    <t>AZIENDA SOMMONISTRATRICE</t>
  </si>
  <si>
    <t>IACOVACCI</t>
  </si>
  <si>
    <t>DISTACCO - PAR-TEC Spa/CONSIGLIO DI STATO</t>
  </si>
  <si>
    <t>CVCFLV91H07H501H</t>
  </si>
  <si>
    <t>Via del trullo, 227b - 00148</t>
  </si>
  <si>
    <t>f.iacovacci@ns12.it</t>
  </si>
  <si>
    <t>iaco.rm91@gmail.com</t>
  </si>
  <si>
    <t>MICAGLIO</t>
  </si>
  <si>
    <t>FASTWEB/VERITAS</t>
  </si>
  <si>
    <t>MCGTMS02E14D325H</t>
  </si>
  <si>
    <t>Via A. Fiorazzo 32 - 30032</t>
  </si>
  <si>
    <t>t.micaglio@ns12.it</t>
  </si>
  <si>
    <t>micagliotommaso2002@gmail.com</t>
  </si>
  <si>
    <t xml:space="preserve">LUCCHET </t>
  </si>
  <si>
    <t>VENEZIA  (VE)</t>
  </si>
  <si>
    <t>Via Everardo Scaramuzza, 48/1 - Zelarino - 30174</t>
  </si>
  <si>
    <t>349 0786462</t>
  </si>
  <si>
    <t>teolucchet@gmail.com</t>
  </si>
  <si>
    <t>m.lucchet@ns12.it</t>
  </si>
  <si>
    <t>CALANDRINO</t>
  </si>
  <si>
    <t>FORTI</t>
  </si>
  <si>
    <t>FEDERICA</t>
  </si>
  <si>
    <t>MANCINI</t>
  </si>
  <si>
    <t xml:space="preserve">TRIDELLO </t>
  </si>
  <si>
    <t xml:space="preserve">Bicaz (Romania) </t>
  </si>
  <si>
    <t>VRISFN95T07Z129N</t>
  </si>
  <si>
    <t>Via Antonio della Valle, 36  - 00134</t>
  </si>
  <si>
    <t>351 7250954</t>
  </si>
  <si>
    <t>Justin1995.jv@gmail.com</t>
  </si>
  <si>
    <t>si.vieriu@ns12.it</t>
  </si>
  <si>
    <t>PAR-TEC</t>
  </si>
  <si>
    <t>Distacco del 12/04/2023</t>
  </si>
  <si>
    <t>RAFFAELE NICOLO'</t>
  </si>
  <si>
    <t>GUALTIERI</t>
  </si>
  <si>
    <t>Istituto Tecnico Settore Tecnologico</t>
  </si>
  <si>
    <t>GLTLNS00T12H223B</t>
  </si>
  <si>
    <t>Reggio Emilia (RE)</t>
  </si>
  <si>
    <t>Montecchio Emilia (RE)</t>
  </si>
  <si>
    <t xml:space="preserve">Via R. Grieco, 15 - 42027 </t>
  </si>
  <si>
    <t>a.gualtieri@ns12.it</t>
  </si>
  <si>
    <t>gualtieri.alfonso20@gmail.com</t>
  </si>
  <si>
    <t>338 1338125</t>
  </si>
  <si>
    <t xml:space="preserve">VIA VIRGILIO MELANDRI N. 87 - Scala: D - Interno: 8, 00155 </t>
  </si>
  <si>
    <t>rimb. mesile € 300,00</t>
  </si>
  <si>
    <t>Costo fisso mese 2.582 SdG</t>
  </si>
  <si>
    <t>Costo fisso mese 2660 SdG</t>
  </si>
  <si>
    <t>Costo fisso mese 2280 SdG</t>
  </si>
  <si>
    <t>SdG (fisso mese Dist+Marg)</t>
  </si>
  <si>
    <t>Fornire prospetti a GF</t>
  </si>
  <si>
    <t>Forse si fattura a bimestri</t>
  </si>
  <si>
    <t xml:space="preserve">MAI </t>
  </si>
  <si>
    <t>Addetto alle Risorse Umane</t>
  </si>
  <si>
    <t>Iniziale 7</t>
  </si>
  <si>
    <t>RECRUITER</t>
  </si>
  <si>
    <t>Laurea breve Scienze Psicologiche Applicate</t>
  </si>
  <si>
    <t>Arpino (FR)</t>
  </si>
  <si>
    <t>giulia-mai@alice.it</t>
  </si>
  <si>
    <t>STAFF/ADDETTA AFFARI GENERALI</t>
  </si>
  <si>
    <t>Addetta Affari Generali</t>
  </si>
  <si>
    <t>palummol@gmail.com</t>
  </si>
  <si>
    <t>GALLANO</t>
  </si>
  <si>
    <t>PASQUALE</t>
  </si>
  <si>
    <t>Kyndryl / INPS</t>
  </si>
  <si>
    <t>GLLPQL74R20F839M</t>
  </si>
  <si>
    <t>Via Orta, 3 - 04011</t>
  </si>
  <si>
    <t>377 5457644</t>
  </si>
  <si>
    <t>pasquale.gallano@gmail.com</t>
  </si>
  <si>
    <t>p.gallano@ns12.it</t>
  </si>
  <si>
    <t>SM 666,00</t>
  </si>
  <si>
    <t>ORLANDI</t>
  </si>
  <si>
    <t xml:space="preserve">MANUEL </t>
  </si>
  <si>
    <t xml:space="preserve">Via Ispica,48, 00133 </t>
  </si>
  <si>
    <t>340 6763654</t>
  </si>
  <si>
    <t>manu.orla@icloud.com</t>
  </si>
  <si>
    <t>m.orlandi@ns12.it</t>
  </si>
  <si>
    <t xml:space="preserve"> rimb. mesile € 800</t>
  </si>
  <si>
    <t>Diploma in Informatica ed Economia</t>
  </si>
  <si>
    <t>RLNMNL00M26H501I</t>
  </si>
  <si>
    <t>X1258</t>
  </si>
  <si>
    <t>ALFANO</t>
  </si>
  <si>
    <t xml:space="preserve">LFNPLA98A20H501X </t>
  </si>
  <si>
    <t>Via Antonio Gallonio, 9 - 00161</t>
  </si>
  <si>
    <t>333 4451525</t>
  </si>
  <si>
    <t>paolo.alfa98@gmail.com</t>
  </si>
  <si>
    <t xml:space="preserve">MRTRRT92B62H501R </t>
  </si>
  <si>
    <t>Via dei Bragozzi,30 00121</t>
  </si>
  <si>
    <t>340 6667311</t>
  </si>
  <si>
    <t>Roby22292@gmail.com</t>
  </si>
  <si>
    <t>PISTOLESI</t>
  </si>
  <si>
    <t>FRANCESCA ROMANA</t>
  </si>
  <si>
    <t xml:space="preserve">PSTFCN95H55H501N </t>
  </si>
  <si>
    <t>Via Diano Marina, 58 - 00168</t>
  </si>
  <si>
    <t>331 9233566</t>
  </si>
  <si>
    <t>pistolesifrancesca67@gmail.com</t>
  </si>
  <si>
    <t>Distacco del 29-05-2022</t>
  </si>
  <si>
    <t>Diploma Perito Informatico</t>
  </si>
  <si>
    <t>GDUTMS97D03H501V</t>
  </si>
  <si>
    <t>Via Ignazio Vian,15 - 00144</t>
  </si>
  <si>
    <t>388 8980948</t>
  </si>
  <si>
    <t>t.guido@ns12.it</t>
  </si>
  <si>
    <t>totoguido97@gmail.com</t>
  </si>
  <si>
    <t>MONCHERO</t>
  </si>
  <si>
    <t>MNCGNN61B19H501D</t>
  </si>
  <si>
    <t>392 1902961</t>
  </si>
  <si>
    <t>g.monchero@ns12.it</t>
  </si>
  <si>
    <t>paperfriend@hotmail.it</t>
  </si>
  <si>
    <t>Via Nicolò Boccassin, 1513 - 31045</t>
  </si>
  <si>
    <t>Via Stilicone, 14 - 00012</t>
  </si>
  <si>
    <t>Distacco del 31/05/2023</t>
  </si>
  <si>
    <t xml:space="preserve">MARKUS </t>
  </si>
  <si>
    <t>MRKLCU93C24H501D</t>
  </si>
  <si>
    <t>MOLFETTA (BA)</t>
  </si>
  <si>
    <t>Via Girolamo Minervini 4 - 70056</t>
  </si>
  <si>
    <t>377 1102718</t>
  </si>
  <si>
    <t>lucamark93@gmail.com</t>
  </si>
  <si>
    <t>l.markus@ns12.it</t>
  </si>
  <si>
    <t>Viale della Repubblica, 237 - 00040 Marino (RM)</t>
  </si>
  <si>
    <t>Via Calvecchia, 16 - 30027</t>
  </si>
  <si>
    <t>TOMEI</t>
  </si>
  <si>
    <t>LUDOVICO ROBERTO</t>
  </si>
  <si>
    <t>Diploma Liceo Musicale</t>
  </si>
  <si>
    <t>TMOLVC01P01A323D</t>
  </si>
  <si>
    <t>Via Castel Di Iudica, 77 - 00133</t>
  </si>
  <si>
    <t>379 2306230</t>
  </si>
  <si>
    <t>roberto_t01@libero.it</t>
  </si>
  <si>
    <t>lr.tomei@ns12.it</t>
  </si>
  <si>
    <t>Distacco del 06/06/2023</t>
  </si>
  <si>
    <t>334 8301859</t>
  </si>
  <si>
    <t>porzio.massimo2022@libero.it</t>
  </si>
  <si>
    <t>Laurea breve Servizi Giuridici – spec. Criminologia</t>
  </si>
  <si>
    <t>ZPPMNL88B23H501K</t>
  </si>
  <si>
    <t>Via dei Sambuchi, 7 - 00012</t>
  </si>
  <si>
    <t>329 6476 628</t>
  </si>
  <si>
    <t>manuelzappu@gmail.com</t>
  </si>
  <si>
    <t>m.zappu@ns12.it</t>
  </si>
  <si>
    <t>rimb. mesile € 200,00</t>
  </si>
  <si>
    <t>ZAPPU</t>
  </si>
  <si>
    <t>Distacco del 19/06/2023</t>
  </si>
  <si>
    <t>Marketing &amp; Comunicazione</t>
  </si>
  <si>
    <t>CAGNONI</t>
  </si>
  <si>
    <t>PRESENT/Azienda Ospedaliera Universitaria di Novara</t>
  </si>
  <si>
    <t>Diploma Scienze Umane</t>
  </si>
  <si>
    <t>Magenta (MI)</t>
  </si>
  <si>
    <t>CGNMTT98D16E801V</t>
  </si>
  <si>
    <t>Novara (NO)</t>
  </si>
  <si>
    <t>Via Bossi, 18/C - 28100</t>
  </si>
  <si>
    <t>334 8189981</t>
  </si>
  <si>
    <t>m.cagnoni98@gmail.com</t>
  </si>
  <si>
    <t>m.cagnoni@ns12.it</t>
  </si>
  <si>
    <t>scadenza naturale contratto 31/08/2023</t>
  </si>
  <si>
    <t>Distacco del 21/06/2023</t>
  </si>
  <si>
    <t>Via Beniamino Gigli 21, Interno 5 - 40137</t>
  </si>
  <si>
    <t>PAOLO THOMAS</t>
  </si>
  <si>
    <t>FDRPTH99P10H501L</t>
  </si>
  <si>
    <t>Via Bagno a Ripoli, 33 - 00146</t>
  </si>
  <si>
    <t>Via della Magliana,74, 00146, Roma</t>
  </si>
  <si>
    <t>349 6217773</t>
  </si>
  <si>
    <t>paolofede8@gmail.com</t>
  </si>
  <si>
    <t>Diploma Tecnico Elettronico</t>
  </si>
  <si>
    <t>pt.federico@ns12.it</t>
  </si>
  <si>
    <t>Via Senigallia 8 - 00156</t>
  </si>
  <si>
    <t>320 3607658</t>
  </si>
  <si>
    <t>Distacco del 27/06/2023</t>
  </si>
  <si>
    <t>Distacco del 30/06/2023</t>
  </si>
  <si>
    <t>MANUELE</t>
  </si>
  <si>
    <t>Distacco del 05/07/2023</t>
  </si>
  <si>
    <t>Addetto alla logistica</t>
  </si>
  <si>
    <t>EATECH/MAECI</t>
  </si>
  <si>
    <t>MNCMNL91C28H501R</t>
  </si>
  <si>
    <t>Via Prospero Intorcetta, 48 - 00126</t>
  </si>
  <si>
    <t>331 4082319</t>
  </si>
  <si>
    <t>mancinimanuele91@gmail.com</t>
  </si>
  <si>
    <t>m.mancini@ns12.it</t>
  </si>
  <si>
    <t>da luglio 2023 riconosciuta indennità di mensa</t>
  </si>
  <si>
    <t>MINNOCCI</t>
  </si>
  <si>
    <t>Diploma Tecnico Servizi Ristorazione</t>
  </si>
  <si>
    <t>MNNLCU90A21H501B</t>
  </si>
  <si>
    <t>371 3389238</t>
  </si>
  <si>
    <t>lucam316@gmail.com</t>
  </si>
  <si>
    <t>P447</t>
  </si>
  <si>
    <t>CARRARO</t>
  </si>
  <si>
    <t>CRRLRT86S03M172G</t>
  </si>
  <si>
    <t xml:space="preserve">Zevio (VR) </t>
  </si>
  <si>
    <t>Sommacampagna (VR)</t>
  </si>
  <si>
    <t>Via Angelo Brighenti, 9 - 37066</t>
  </si>
  <si>
    <t>351 5284424</t>
  </si>
  <si>
    <t>carraroalberto86@gmail.com</t>
  </si>
  <si>
    <t>a.carraro@ns12.it</t>
  </si>
  <si>
    <t>P448</t>
  </si>
  <si>
    <t>JACOPO</t>
  </si>
  <si>
    <t>Tecnico Contabile</t>
  </si>
  <si>
    <t>X1259</t>
  </si>
  <si>
    <t>Laurea magistrale in Economia e diritto d’impresa</t>
  </si>
  <si>
    <t>FRNJCP94M30A433P</t>
  </si>
  <si>
    <t>CEPRANO (FR)</t>
  </si>
  <si>
    <t xml:space="preserve">Via Vignola, 1 - 03024 </t>
  </si>
  <si>
    <t xml:space="preserve">348 6115898 </t>
  </si>
  <si>
    <t>j.francesconi@ns12.it</t>
  </si>
  <si>
    <t>jacopofrnc@gmail.com</t>
  </si>
  <si>
    <t>Distacco del 20/07/2023</t>
  </si>
  <si>
    <t>Distacco del 24-07-2023</t>
  </si>
  <si>
    <t>l.minnocci@ns12.it</t>
  </si>
  <si>
    <t>Responsabile back office commerciale</t>
  </si>
  <si>
    <t>BRESCIA (BS)</t>
  </si>
  <si>
    <t>Via Agostino Gallo 10,-  25121 DAL 06/09/2023 (Viale dell'Immacolata,6 - 71121)</t>
  </si>
  <si>
    <t>328 1884253</t>
  </si>
  <si>
    <t>luca.magnan@gmail.com</t>
  </si>
  <si>
    <t>lorenzo.baci93@gmail.com</t>
  </si>
  <si>
    <t>ex apprendista30 mesi dal 01/07/2022 Trasferito su sede Napoli</t>
  </si>
  <si>
    <t>laura.rossi01@libero.it</t>
  </si>
  <si>
    <t>Rimb. Km/mese € 150,00</t>
  </si>
  <si>
    <t>Rimb. Km/mese € 100,00</t>
  </si>
  <si>
    <t>Rimb. Km/mese € 200,00</t>
  </si>
  <si>
    <t>Contabile Esperto</t>
  </si>
  <si>
    <t>Contabile</t>
  </si>
  <si>
    <t>333 8903909</t>
  </si>
  <si>
    <t>dattilof@hotmail.it</t>
  </si>
  <si>
    <t>TRBGRL84M12H501T</t>
  </si>
  <si>
    <t xml:space="preserve">Via Pietro Toesca, 19 - 00188 </t>
  </si>
  <si>
    <t>389 4753444</t>
  </si>
  <si>
    <t>gabriele_t84@hotmail.it</t>
  </si>
  <si>
    <t>TARABORRELLI</t>
  </si>
  <si>
    <t>PROGETTI INTERNI -WHISTLE BASE</t>
  </si>
  <si>
    <t>COD
SI</t>
  </si>
  <si>
    <t>data ultimo giorno 15/11/2023 posticipata al 17/12/2023 causa malattia</t>
  </si>
  <si>
    <t>Distacco del 18/09/2023</t>
  </si>
  <si>
    <t>DE ANTONI</t>
  </si>
  <si>
    <t>jacopodeantoni@gmail.com</t>
  </si>
  <si>
    <t>prorogato al 31/03/2024 scadenza naturale 30/09/2023</t>
  </si>
  <si>
    <t xml:space="preserve">CARNEVALE </t>
  </si>
  <si>
    <t>Manfredonia (FG)</t>
  </si>
  <si>
    <t xml:space="preserve">CRNLSE94C24E885Y </t>
  </si>
  <si>
    <t xml:space="preserve">Sant'Agata sul Santerno (RA) </t>
  </si>
  <si>
    <t>Via Berlinguer, 3 - 48020</t>
  </si>
  <si>
    <t>320 7574269</t>
  </si>
  <si>
    <t>carnevale.eliseo@outlook.it</t>
  </si>
  <si>
    <t>e.carnevale@ns12.it</t>
  </si>
  <si>
    <t>CSI PIEMONTE/PRESENT</t>
  </si>
  <si>
    <t>GRGGRG80A13L219D</t>
  </si>
  <si>
    <t>Corso Potenza, 168 - 10149</t>
  </si>
  <si>
    <t>392 5362745</t>
  </si>
  <si>
    <t>g.gargano@ns12.it</t>
  </si>
  <si>
    <t>P453</t>
  </si>
  <si>
    <t>GARGANO</t>
  </si>
  <si>
    <t>giorgio.gargano@outlook.com</t>
  </si>
  <si>
    <t>Distacco del 29/09/2023</t>
  </si>
  <si>
    <t>X1261</t>
  </si>
  <si>
    <t>DNTJCP83S28L736I</t>
  </si>
  <si>
    <t>Distacco del 04/10/2023</t>
  </si>
  <si>
    <t>OUT LOG SOLUTIONS</t>
  </si>
  <si>
    <t xml:space="preserve">ERRAKNAOUI  </t>
  </si>
  <si>
    <t>ABDERAZAK</t>
  </si>
  <si>
    <t xml:space="preserve">RAVAIOLI </t>
  </si>
  <si>
    <t>p_degiuli@libero.it</t>
  </si>
  <si>
    <t>CARBONIN</t>
  </si>
  <si>
    <t>g.taraborrelli@ns12.it</t>
  </si>
  <si>
    <t>ADAMI</t>
  </si>
  <si>
    <t>P455</t>
  </si>
  <si>
    <t>PALMA</t>
  </si>
  <si>
    <t>SHAMIR</t>
  </si>
  <si>
    <t>FASTWEB/DISTACCO MATCIMIND</t>
  </si>
  <si>
    <t>Laurea breve Scienze e Tecnologie Multimediali</t>
  </si>
  <si>
    <t>aleadami98@gmail.com</t>
  </si>
  <si>
    <t>a.dami@ns12.it</t>
  </si>
  <si>
    <t>333 4169125</t>
  </si>
  <si>
    <t xml:space="preserve">DMALSN98C27D530Z </t>
  </si>
  <si>
    <t xml:space="preserve">Valdobbiadene (TV) </t>
  </si>
  <si>
    <t xml:space="preserve">Via Cavarie,2 - 31049 </t>
  </si>
  <si>
    <t>Attestato INFORMATICA E TELECOMUNICAZIONI</t>
  </si>
  <si>
    <t xml:space="preserve">PLMSMR99R22L736U </t>
  </si>
  <si>
    <t xml:space="preserve"> in Via Ca’ Rossa, 42/e- 30173</t>
  </si>
  <si>
    <t>328 7529156</t>
  </si>
  <si>
    <t>samirmnt@gmail.com</t>
  </si>
  <si>
    <t>s.palma@ns12.it</t>
  </si>
  <si>
    <t>P456</t>
  </si>
  <si>
    <t xml:space="preserve">MIDIRI </t>
  </si>
  <si>
    <t>PRESIDENZA DEL CONSIGLIO/DISTACCO INFORDATA</t>
  </si>
  <si>
    <t>Diploma di ragioneria</t>
  </si>
  <si>
    <t>MDRLCU86D02H501S</t>
  </si>
  <si>
    <t>Via Ramiro Fabiani, 125 - 00158</t>
  </si>
  <si>
    <t>scadenza naturale 31/12/2024 - licenziamento mancato superamento periodo di prova</t>
  </si>
  <si>
    <t>l.midiri@ns12.it</t>
  </si>
  <si>
    <t xml:space="preserve">lucamid@hotmail.it </t>
  </si>
  <si>
    <t>MARTOGLIO</t>
  </si>
  <si>
    <t>MAECI/INFORDATA</t>
  </si>
  <si>
    <t>deantoni@ns12.it</t>
  </si>
  <si>
    <t xml:space="preserve">Laurea magistrale Semiotica e Scienze della Cognizione </t>
  </si>
  <si>
    <t>MRTCST01R10H501K</t>
  </si>
  <si>
    <t>Via Raffaello Arcangelo Salimbeni, 12 - 00127</t>
  </si>
  <si>
    <t>339 3264245</t>
  </si>
  <si>
    <t>cri.martoglio@gmail.com</t>
  </si>
  <si>
    <t>c.martoglio@ns12.it</t>
  </si>
  <si>
    <t>Distacco del 24/10/2023</t>
  </si>
  <si>
    <t>375 5247921 -348 7993633</t>
  </si>
  <si>
    <t xml:space="preserve">dal 01.10.2023 riconosciuta Indennità di mensa e non più rimborso RKm 100€/m </t>
  </si>
  <si>
    <t>Distacco del 31/10/2023</t>
  </si>
  <si>
    <t>dal 01/11/2023 passaggio al 6^ livello dal 01.03.2020 no più Diaria gg € 5,00 ma riconosciuta ticket</t>
  </si>
  <si>
    <t>dal 01/11/2023 variazione al 7^ livello da gennaio 2020 no diaria e riconosciuto buono pasto</t>
  </si>
  <si>
    <t>dimissioni 08/11/2023 scadenza naturale 31/12/2023</t>
  </si>
  <si>
    <t>NUVLE</t>
  </si>
  <si>
    <t>Distacco del 08/11/2023</t>
  </si>
  <si>
    <t>CASTELLUCCIO</t>
  </si>
  <si>
    <t>CAMILLA</t>
  </si>
  <si>
    <t>CSTCLL96D69D643O</t>
  </si>
  <si>
    <t>Via Zodiaco, 37 - 71121</t>
  </si>
  <si>
    <t>331 2919220</t>
  </si>
  <si>
    <t>c.castelluccio@ns12.it</t>
  </si>
  <si>
    <t>castellucciocamilla@gmail.com</t>
  </si>
  <si>
    <t>MINELLA</t>
  </si>
  <si>
    <t>DISTACCO PRESENT/ASL VERCELLI</t>
  </si>
  <si>
    <t>VERCELLI</t>
  </si>
  <si>
    <t>MNLRRT69M14L750J</t>
  </si>
  <si>
    <t>Cavaglià (BI)</t>
  </si>
  <si>
    <t>Via Roncale, 26 - 13881</t>
  </si>
  <si>
    <t>347 2560024</t>
  </si>
  <si>
    <t>roberto.minella@yahoo.it</t>
  </si>
  <si>
    <t>r.minella@ns12.it</t>
  </si>
  <si>
    <t xml:space="preserve">rimb. mensile € 100,00 </t>
  </si>
  <si>
    <t>andrea.rapisarda23@gmail.com</t>
  </si>
  <si>
    <t>389 1439132</t>
  </si>
  <si>
    <t>Distacco del 13/11/2023</t>
  </si>
  <si>
    <t>Distacco a titolo gratuito</t>
  </si>
  <si>
    <t>Distacco del 20/11/2023</t>
  </si>
  <si>
    <t>MIDIRI</t>
  </si>
  <si>
    <t>Distacco del 23/10/2023</t>
  </si>
  <si>
    <t>dal 01/01/2023 aumemnto di livello dall'7 al 5 - dal 01/07/2021 aumento di livello dall'8 al 7_Trasferimento sede su Roma dal 04.02.2019</t>
  </si>
  <si>
    <t>SINAPSYS</t>
  </si>
  <si>
    <t xml:space="preserve">CARDINALI </t>
  </si>
  <si>
    <t>NALESSO</t>
  </si>
  <si>
    <t>MATICMIND/CO.RE.VE</t>
  </si>
  <si>
    <t>NLSTMS82A10L736M</t>
  </si>
  <si>
    <t>VENEZIA LIDO</t>
  </si>
  <si>
    <t>Via Lorenzo Marcello, 14 - 30100</t>
  </si>
  <si>
    <t>t.nalesso@ns12.it</t>
  </si>
  <si>
    <t>Trasformato a tempo indeterminato dal 01/01/2024 - scadenza contratto T.D. il 31/12/2023</t>
  </si>
  <si>
    <t>345 4866565</t>
  </si>
  <si>
    <t>GREGORI</t>
  </si>
  <si>
    <t>Sestriere Castello 6660, 30122, Venezia dal 30.11.2023</t>
  </si>
  <si>
    <t>Distacco del 05/12/2023</t>
  </si>
  <si>
    <t>DISTACCO PAR-TECH/CONSIGLIO DI STATO</t>
  </si>
  <si>
    <t>MRTLCU89M23H501E</t>
  </si>
  <si>
    <t>Via Pian due Torri, 92 - 00146</t>
  </si>
  <si>
    <t>389 8264880</t>
  </si>
  <si>
    <t xml:space="preserve">luca.martelli1989@gmail.com </t>
  </si>
  <si>
    <t>l.martelli@ns12.it</t>
  </si>
  <si>
    <t>Proroga Distacco del 11/12/2023</t>
  </si>
  <si>
    <t>Proroga del Distacco del 01/02/2023</t>
  </si>
  <si>
    <t>d.vignoni@libero.it</t>
  </si>
  <si>
    <t>MARTIGNON</t>
  </si>
  <si>
    <t>Diploma Indformatica e Telecomunicazioni</t>
  </si>
  <si>
    <t>Salzano (VE)</t>
  </si>
  <si>
    <t>Via Sant’Elena, 36 - 30030</t>
  </si>
  <si>
    <t>345 8808645</t>
  </si>
  <si>
    <t>a.martignon@ns12.it</t>
  </si>
  <si>
    <t>andreamartignon968@gmail.com</t>
  </si>
  <si>
    <t xml:space="preserve">Mirano (VE) </t>
  </si>
  <si>
    <t>Distacco del 11/12/2023</t>
  </si>
  <si>
    <t>Distacco del 27/12/2023</t>
  </si>
  <si>
    <t>Distacco del 20/12/2023</t>
  </si>
  <si>
    <t>GIARDINI DI ZEUS</t>
  </si>
  <si>
    <t>Distacco del 13/12/2023</t>
  </si>
  <si>
    <t>Trasformato a tempo Indeterminato dal 04/01/2023 scadenza T.D. il 03/01/2023 non più riconosciuto rimb km 150</t>
  </si>
  <si>
    <t>Trasformato a tempo Indeterminato dal 01/01/2020 scadenza T.D. il 31/12/2019</t>
  </si>
  <si>
    <t>Trasformato a tempo Indeterminato dal 01/07/2022_Prorogato al 30/06/2022 scadenza naturale 31/01/02022</t>
  </si>
  <si>
    <t>Trasformato a tempo Indeterminato dal 01/01/2023 Prorogato al 31/12/2022 (emergenza covid) 2^ scadenza T.D. 31/12/2021 prorogato di ulteriori 6 mesi _ scadenza naturale 30/06/2021</t>
  </si>
  <si>
    <t>Trasformato a tempo Indeterminato dal 13/01/2022_variazione licello da 9? Ad 8^ dal 01/02/2022_Prorogato al 12/01/2022 (emergenza covid) 1^ scadenza natuale T.D. dal 13.01.2020 al 12.01.2021</t>
  </si>
  <si>
    <t>Trasformato a tempo Indeterminato dal 01/01/2024 -2^ proroga 31/12/2023 - 1^ proroga sino al 30/09/2023_scadenza naturale al 31/12/2022</t>
  </si>
  <si>
    <t>Trasformato a tempo Indeterminato -2^ proroga 31/12/2023 - 1^ proroga sino al 30/09/2023_scadenza naturale al 31/12/2022</t>
  </si>
  <si>
    <t>Trasformato a tempo Indeterminato -2^ proroga 31/12/2023 - 1^ proroga la 30/09/2023 scadenza naturale 31/12/2022</t>
  </si>
  <si>
    <t>Trasformato a tempo Indeterminato dal 01.09.2023-ulteriore proroga massima al 31/08/2023 prorogato al 31/12/2022 scadenza 31/08/2022</t>
  </si>
  <si>
    <t>Distacco del 14/12/2023</t>
  </si>
  <si>
    <t>Distacco del 19/12/2023</t>
  </si>
  <si>
    <t xml:space="preserve">Via Malpaga 61 Mira, 30034 </t>
  </si>
  <si>
    <t xml:space="preserve">da gennaio 2024 riconosciuta indennità di mensa - da gennaio 2024 variazione livello da 7^ al 6^ </t>
  </si>
  <si>
    <t>PT 76,92%</t>
  </si>
  <si>
    <t>Viale Italo Calvino n° 49 Roma 00143 Roma</t>
  </si>
  <si>
    <t>Via Giacomo Matteotti 126 - Ceccano (FR) 03023. -(Via quattro strade n. 3, 03010 Patrica,  provincia FR- vecchia residenza) - (VIA PIETRO CAMPILLI, 40 - 00155 VECCHIA RESIDENZA)</t>
  </si>
  <si>
    <t>M</t>
  </si>
  <si>
    <t>BRNFNC76T09H501M=f.bruno@ns12.it</t>
  </si>
  <si>
    <t>CRLDRD86A22H501P=e.corallini@ns12.it</t>
  </si>
  <si>
    <t>FDRPTH99P10H501L=pt.federico@ns12.it</t>
  </si>
  <si>
    <t>MNCMNL91C28H501R=m.mancini@ns12.it</t>
  </si>
  <si>
    <t>RPSNDR91E31H501W=a.rapisarda@ns12.it</t>
  </si>
  <si>
    <t>RMMFLV96B13L219L=f.rimmaudo@ns12.it</t>
  </si>
  <si>
    <t>TRLLSN76R04H501B=a.terilli@ns12.it</t>
  </si>
  <si>
    <t>ADRAGNA</t>
  </si>
  <si>
    <t>Laurea triennale in Informatica</t>
  </si>
  <si>
    <t>ERICE (TP)</t>
  </si>
  <si>
    <t>Piazza dei Navigatori 8, 00147 (Roma)</t>
  </si>
  <si>
    <t>Via Veneto, 34 - 91016</t>
  </si>
  <si>
    <t>347 8755870</t>
  </si>
  <si>
    <t>fabio_adragna@libero.it</t>
  </si>
  <si>
    <t>DRGFBA78L24D423B</t>
  </si>
  <si>
    <t>STAFF/CONTABILITA'</t>
  </si>
  <si>
    <t xml:space="preserve">GUIDO </t>
  </si>
  <si>
    <t>Distacco del 15/12/2023</t>
  </si>
  <si>
    <t>Distacco del 12/01/2024</t>
  </si>
  <si>
    <t>FABBRI</t>
  </si>
  <si>
    <t>EUROLINK/MAECI</t>
  </si>
  <si>
    <t>thomas.bolognese@outlook.it - thomas.bolognese@pec.it</t>
  </si>
  <si>
    <t>Via De' Coltellini 3, int. 3, - 40122 (cambio comunicato in data 11/01/2024) Via del Borgo di San Pietro 136, 40126</t>
  </si>
  <si>
    <t>Distacco del 15/01/2024</t>
  </si>
  <si>
    <t>Distacco del 28/12/2023</t>
  </si>
  <si>
    <t>SOLOFRIA</t>
  </si>
  <si>
    <t>Via Giacomo Costamagna, 56  - 00181</t>
  </si>
  <si>
    <t>da gennaio 2024 passaggio al 2^ livello</t>
  </si>
  <si>
    <t>SLFRFL79B19F839R</t>
  </si>
  <si>
    <t>SANT'ANTIMO (NA)</t>
  </si>
  <si>
    <t>Via Pablo Picasso, 122 - 80029</t>
  </si>
  <si>
    <t>339 4394340</t>
  </si>
  <si>
    <t>r.solofria@ns12.it</t>
  </si>
  <si>
    <t>r.solofria@gmail.com</t>
  </si>
  <si>
    <t>P470</t>
  </si>
  <si>
    <t xml:space="preserve"> rimb. mesile € 300</t>
  </si>
  <si>
    <t>AIRFIRE</t>
  </si>
  <si>
    <t xml:space="preserve">Via Alessandro Santini 148B - 00166 </t>
  </si>
  <si>
    <t>Via Dante Alighieri 23B  - 48034</t>
  </si>
  <si>
    <t>Fusignano (RA)</t>
  </si>
  <si>
    <t>ANDREA VINCENZO</t>
  </si>
  <si>
    <t>Kyndryl –  IPZS</t>
  </si>
  <si>
    <t>Diploma di Liceo Scientifico Tecnologico</t>
  </si>
  <si>
    <t>FRNNRV88H20H501D</t>
  </si>
  <si>
    <t>Sacrofano (RM)</t>
  </si>
  <si>
    <t>in Via Santa Maria, 78 - 00060</t>
  </si>
  <si>
    <t>333 1912916</t>
  </si>
  <si>
    <t>andrea.fiorenza@hotmail.it</t>
  </si>
  <si>
    <t>av.fiorenza@ns12.it</t>
  </si>
  <si>
    <t>BORDIN</t>
  </si>
  <si>
    <t>AMICI</t>
  </si>
  <si>
    <t>CHICHKINE</t>
  </si>
  <si>
    <t>MERCADO</t>
  </si>
  <si>
    <t>S005</t>
  </si>
  <si>
    <t>S001</t>
  </si>
  <si>
    <t>S007</t>
  </si>
  <si>
    <t>S002</t>
  </si>
  <si>
    <t>S003</t>
  </si>
  <si>
    <t>S006</t>
  </si>
  <si>
    <t>S008</t>
  </si>
  <si>
    <t>S009</t>
  </si>
  <si>
    <t>S010</t>
  </si>
  <si>
    <t>tommaso.nalesso@prontomail.com</t>
  </si>
  <si>
    <t>CAVANI</t>
  </si>
  <si>
    <t>SVILUPPO COMMERCIALE</t>
  </si>
  <si>
    <t>MODENA</t>
  </si>
  <si>
    <t>CVNVTR78P02F257H</t>
  </si>
  <si>
    <t xml:space="preserve">Soliera (MO) </t>
  </si>
  <si>
    <t>366 9014697</t>
  </si>
  <si>
    <t>v.cavani@ns12.it</t>
  </si>
  <si>
    <t>co.co.co</t>
  </si>
  <si>
    <t>vittorio.cavani@smartfactorylab.com</t>
  </si>
  <si>
    <t>PT 20,51%</t>
  </si>
  <si>
    <t>BERSANI</t>
  </si>
  <si>
    <t>Via Nettunense, 199 D  - 00042</t>
  </si>
  <si>
    <t>ALAN</t>
  </si>
  <si>
    <t>f.adragna@ns12.it</t>
  </si>
  <si>
    <t>BRSTMS00D06H501X</t>
  </si>
  <si>
    <t>327 3825161</t>
  </si>
  <si>
    <t>tommasobersani@gmail.com</t>
  </si>
  <si>
    <t>t.bersani@ns12.it</t>
  </si>
  <si>
    <t>X1262</t>
  </si>
  <si>
    <t>Via Tellaro, 14 - 00054</t>
  </si>
  <si>
    <t>scadenza naturale 17/07/2024 - chiuso anticipatamente per dimissioni  volontarie</t>
  </si>
  <si>
    <t>EUROLINK</t>
  </si>
  <si>
    <t>351 8496270</t>
  </si>
  <si>
    <t>SPILAMBERTO (MO)</t>
  </si>
  <si>
    <t>FRNLNA00A21F257N</t>
  </si>
  <si>
    <t>Istituto Tecnico Indirizzo Informatico</t>
  </si>
  <si>
    <t>Via don Elio Monari, 2 - 41057</t>
  </si>
  <si>
    <t>bannabw@gmail.com</t>
  </si>
  <si>
    <t>a.franco@ns12.it</t>
  </si>
  <si>
    <t>Via Stradello Arginetto, 48 -41019</t>
  </si>
  <si>
    <t>331 3365902 - 375 5247880</t>
  </si>
  <si>
    <t>Distacco del 02/01/2024</t>
  </si>
  <si>
    <t>MRTNDR00P23F241J</t>
  </si>
  <si>
    <t>dal 01/03/2024 passaggio al 6^ livello e riconoscimento buono pasto + rimb km 200</t>
  </si>
  <si>
    <t>Conversione del rapporto di lavoro in data 28/03/2024 - Ulteriore proroga al 27/03/2024 - Ulteriore proroga al 31.12.2023 - Prorogato al 31/08/2023 1^ scadenza natuale T.D. 31/12/2022</t>
  </si>
  <si>
    <t>Via Varzì, 35 - 00135</t>
  </si>
  <si>
    <t>CECCHETTI</t>
  </si>
  <si>
    <t>REGIONE VENETO</t>
  </si>
  <si>
    <t>CCCLRT97T21L407B</t>
  </si>
  <si>
    <t>Preganziol  (TV)</t>
  </si>
  <si>
    <t>Via Filippo Turati, 6 - 31022</t>
  </si>
  <si>
    <t>a.cecchetti@ns12.it</t>
  </si>
  <si>
    <t>GOMEZ HURTADO</t>
  </si>
  <si>
    <t xml:space="preserve">CARLOS ANDRES </t>
  </si>
  <si>
    <t xml:space="preserve">Medellin (COL) </t>
  </si>
  <si>
    <t>GMZCLS82M27Z604Z</t>
  </si>
  <si>
    <t>Carmignano di Brenta (PD)</t>
  </si>
  <si>
    <t>Via Spessa, 11 int.3 - 35010</t>
  </si>
  <si>
    <t>JOSE ANDRES</t>
  </si>
  <si>
    <t>Sistemista di rete</t>
  </si>
  <si>
    <t xml:space="preserve">Barcelona (VEN) </t>
  </si>
  <si>
    <t>NDRJND68R31Z614R</t>
  </si>
  <si>
    <t>Via Mutilati del Lavoro, 16 - 30175</t>
  </si>
  <si>
    <t>STERZ</t>
  </si>
  <si>
    <t>MARINI</t>
  </si>
  <si>
    <t>ANDREA FRANCESCO</t>
  </si>
  <si>
    <t>ANDRIOLO GUAINA</t>
  </si>
  <si>
    <t>Fattura SDG a costi fissi</t>
  </si>
  <si>
    <t>Inviare prospetto a SDG</t>
  </si>
  <si>
    <t>Dare prospetti a SDG</t>
  </si>
  <si>
    <t>MAECI_PDL</t>
  </si>
  <si>
    <t>Fatturato SDG importi fissi</t>
  </si>
  <si>
    <t>PDCM_PDL</t>
  </si>
  <si>
    <t>fattura CC</t>
  </si>
  <si>
    <t>Tracciabile CC</t>
  </si>
  <si>
    <t>PRES-FM-CSIPDL21</t>
  </si>
  <si>
    <t>PRES-FM-PDLNO dare a SDG</t>
  </si>
  <si>
    <t>PRES-FM-PDLBS</t>
  </si>
  <si>
    <t>Infordata/Acea</t>
  </si>
  <si>
    <t>ACEA_PDL</t>
  </si>
  <si>
    <t>Distacco del 15/03/2024</t>
  </si>
  <si>
    <t>MASI</t>
  </si>
  <si>
    <t>MODOLO</t>
  </si>
  <si>
    <t>MSANDR02T18C573K</t>
  </si>
  <si>
    <t>Cesena (FC)</t>
  </si>
  <si>
    <t>Via Giuseppe Ungaretti, 44 - 47521</t>
  </si>
  <si>
    <t>a.masi@ns12.it</t>
  </si>
  <si>
    <t>e.modolo@ns12.it</t>
  </si>
  <si>
    <t>masiandrea05@gmail.com</t>
  </si>
  <si>
    <t>339 1435790</t>
  </si>
  <si>
    <t>enrico.modolo02@gmail.com</t>
  </si>
  <si>
    <t xml:space="preserve">Camposampiero (PD) </t>
  </si>
  <si>
    <t>MDLNRC02T16B563E</t>
  </si>
  <si>
    <t>Borgoricco (PD)</t>
  </si>
  <si>
    <t>Via Piovega, 46 - 35010</t>
  </si>
  <si>
    <t>Diploma di maturità in Informatica e Telecomunicazioni</t>
  </si>
  <si>
    <t>Diploma Istituto Tecnico Commerciale</t>
  </si>
  <si>
    <t>CEVASCO</t>
  </si>
  <si>
    <t>CVSLSN73S02D969G</t>
  </si>
  <si>
    <t>Alessandro.borsone@gmail.com</t>
  </si>
  <si>
    <t>340 0624735</t>
  </si>
  <si>
    <t>a.cevasco@ns12.it</t>
  </si>
  <si>
    <t>WALTER</t>
  </si>
  <si>
    <t>Olbia (SS)</t>
  </si>
  <si>
    <t>RCCWTR72P22G015O</t>
  </si>
  <si>
    <t>Via Alessandro Nanni, 74 -07026</t>
  </si>
  <si>
    <t>ricco.walter@gmail.com</t>
  </si>
  <si>
    <t>w.ricco@ns12.it</t>
  </si>
  <si>
    <t>347 2364769</t>
  </si>
  <si>
    <t>Rimb. Km/mese € 300,00</t>
  </si>
  <si>
    <t>Milano (MI)</t>
  </si>
  <si>
    <t>Via Casale, 4B - 20144</t>
  </si>
  <si>
    <t>Laurea Scienze dell'Informazione/Informatica</t>
  </si>
  <si>
    <t>Istituto Politecnico</t>
  </si>
  <si>
    <t>324 5379632</t>
  </si>
  <si>
    <t>jose.andriolo@hotmail.com</t>
  </si>
  <si>
    <t>j.andriolo@ns12.it</t>
  </si>
  <si>
    <t>cecchettialberto30@yahoo.com</t>
  </si>
  <si>
    <t>366 3527796</t>
  </si>
  <si>
    <t>Istituto Tecnico</t>
  </si>
  <si>
    <t>Istituto Tecnico Telecomunicazioni</t>
  </si>
  <si>
    <t>329 7550826</t>
  </si>
  <si>
    <t>candresg32@gmail.com</t>
  </si>
  <si>
    <t>GS NET ITALIA SRL</t>
  </si>
  <si>
    <t>MAGGIOLI</t>
  </si>
  <si>
    <t>F</t>
  </si>
  <si>
    <t>VLNGLI95D53C858T</t>
  </si>
  <si>
    <t>Valmontone (RM)</t>
  </si>
  <si>
    <t>Via della Valletta, 9 - 00038</t>
  </si>
  <si>
    <t>g.valentino@ns12.it</t>
  </si>
  <si>
    <t>giulia.valentino13@gmail.com</t>
  </si>
  <si>
    <t>388 1786832</t>
  </si>
  <si>
    <t>Laurea magistrale in Scienze linguistiche, letterarie e della traduzione</t>
  </si>
  <si>
    <t>351 9624571</t>
  </si>
  <si>
    <t>Distacco del 25/03/2024</t>
  </si>
  <si>
    <t>Distacco del 20/03/2024</t>
  </si>
  <si>
    <t>GAGLIARDO</t>
  </si>
  <si>
    <t>ACEA/INFORDATA</t>
  </si>
  <si>
    <t>GGLMNL91T12H501A</t>
  </si>
  <si>
    <t>Via Nicola Festa, 7 - 00137</t>
  </si>
  <si>
    <t>344 4213804</t>
  </si>
  <si>
    <t>e.gagliardo@ns12.it</t>
  </si>
  <si>
    <t>emanuele.gagliardo@gmail.com</t>
  </si>
  <si>
    <t xml:space="preserve"> rimb km 250</t>
  </si>
  <si>
    <t xml:space="preserve">da aprile 2024 non più riconosciuto - RKm 150€/m </t>
  </si>
  <si>
    <t>GIACOMO</t>
  </si>
  <si>
    <t>Via della Vigna, 5 - 30174</t>
  </si>
  <si>
    <t>TNDGCM02P25L736U</t>
  </si>
  <si>
    <t>388 1551991</t>
  </si>
  <si>
    <t>giacomotanduo2502@gmail.com</t>
  </si>
  <si>
    <t>g.tanduo@ns12.it</t>
  </si>
  <si>
    <t>Maturità Tecnica - Informatica e Telecumunicazioni</t>
  </si>
  <si>
    <t>Distacco del 28/03/2024</t>
  </si>
  <si>
    <t>5^ proroga fino al 30.06.2024 - 4^ proroga fino al 31.03.2024 - 3^ proroga fino al 29.02.2024 - 2^ prorga fino al 31.01.2024- 1^ proroga fino al 13/12/2023 -scadenza naturale 14/09/2023</t>
  </si>
  <si>
    <r>
      <t xml:space="preserve">FORMAZIONE PREPOSTO     </t>
    </r>
    <r>
      <rPr>
        <b/>
        <u/>
        <sz val="11"/>
        <color indexed="10"/>
        <rFont val="Calibri"/>
        <family val="2"/>
      </rPr>
      <t>PERIODICITA': 2 ANNI</t>
    </r>
  </si>
  <si>
    <t>TWARDAK</t>
  </si>
  <si>
    <t>KAMIL</t>
  </si>
  <si>
    <t>Laurea magistrale Folosofia</t>
  </si>
  <si>
    <t>Laurea triennale Scienze motorie e sportive</t>
  </si>
  <si>
    <t>TWRKML96T10Z127O</t>
  </si>
  <si>
    <t xml:space="preserve">Bielica (POL) </t>
  </si>
  <si>
    <t>Anguillara Sabazia (RM),</t>
  </si>
  <si>
    <t>Via la Spezia, 2 - 00061</t>
  </si>
  <si>
    <t>k.twardak@ns12.it</t>
  </si>
  <si>
    <t xml:space="preserve">Diploma di perito in informatica e telecomunicazioni </t>
  </si>
  <si>
    <t>CSTGRG04H45D325R</t>
  </si>
  <si>
    <t>Chioggia (VE)</t>
  </si>
  <si>
    <t>in Rione Sant’Andrea, 102/A - 30015</t>
  </si>
  <si>
    <t>349 1090041</t>
  </si>
  <si>
    <t>giorgiacasotto1@gmail.com</t>
  </si>
  <si>
    <t>g.casotto@ns12.it</t>
  </si>
  <si>
    <t xml:space="preserve">Diploma di Perito in Elettronica ed Elettrotecnica </t>
  </si>
  <si>
    <t>CRBMRC04M23C638L</t>
  </si>
  <si>
    <t>in Rione Duomo, 862 - 30015</t>
  </si>
  <si>
    <t>349 0612581</t>
  </si>
  <si>
    <t>marcocarbonin04@gmail.com</t>
  </si>
  <si>
    <t>m.carbonin@ns12.it</t>
  </si>
  <si>
    <t>TERRACINA</t>
  </si>
  <si>
    <t>Responsabile Aministrativo</t>
  </si>
  <si>
    <t>Raginiere Perito Commerciale</t>
  </si>
  <si>
    <t>TRRDVD64M29H501F</t>
  </si>
  <si>
    <t>Viale Leonardo da Vinci, 200  - 00145</t>
  </si>
  <si>
    <t>393 0730056</t>
  </si>
  <si>
    <t>d.terracina@ns12.it</t>
  </si>
  <si>
    <t>da.terracina@gmail.com</t>
  </si>
  <si>
    <t xml:space="preserve"> rimb. mensile € 300,00</t>
  </si>
  <si>
    <t>GRGSVT75S29A841S</t>
  </si>
  <si>
    <t>Giarre (CT)</t>
  </si>
  <si>
    <t>SM 626,34  rimb km 200</t>
  </si>
  <si>
    <t xml:space="preserve">JAOUACHI </t>
  </si>
  <si>
    <t>FERID</t>
  </si>
  <si>
    <t>SEDIIN</t>
  </si>
  <si>
    <t>Maturità Istituto Magistrale</t>
  </si>
  <si>
    <t>JCHFRD79E28L182G</t>
  </si>
  <si>
    <t>Via Alcamene, 260  - 00124</t>
  </si>
  <si>
    <t>328 4045784</t>
  </si>
  <si>
    <t>ferid979@gmail.com</t>
  </si>
  <si>
    <t>RKm 200€/m</t>
  </si>
  <si>
    <t>c.gomez@ns12.it</t>
  </si>
  <si>
    <t>s.grigoli@ns12.it</t>
  </si>
  <si>
    <t>f.jaouachi@ns12.it</t>
  </si>
  <si>
    <t xml:space="preserve">Biancavilla (CT) </t>
  </si>
  <si>
    <t>salvo.grigoli@icloud.com</t>
  </si>
  <si>
    <t xml:space="preserve"> Via Trieste, 50 - 95014</t>
  </si>
  <si>
    <t>DI RONZA</t>
  </si>
  <si>
    <t>FIORENZO</t>
  </si>
  <si>
    <t>MASCIA</t>
  </si>
  <si>
    <t>MASCELLINO</t>
  </si>
  <si>
    <t>Palermo (PA)</t>
  </si>
  <si>
    <t>MSCFNC82H02G273G</t>
  </si>
  <si>
    <t>Via Cipolla Michele, 72 - 90123</t>
  </si>
  <si>
    <t>f.mascellino@ns12.it</t>
  </si>
  <si>
    <t xml:space="preserve">MSCSMN00M28C743E </t>
  </si>
  <si>
    <t xml:space="preserve">Cittadella (PD) </t>
  </si>
  <si>
    <t>San Giorgio delle Pertiche (PD)</t>
  </si>
  <si>
    <t>Via Risorgimento, 5/2,  - 35010</t>
  </si>
  <si>
    <t>342 8011558</t>
  </si>
  <si>
    <t>mascia.simone2000@gmail.com</t>
  </si>
  <si>
    <t>s.mascia@ns12.it</t>
  </si>
  <si>
    <t>328 8725473</t>
  </si>
  <si>
    <t>franesco.mascellino@gmail.com</t>
  </si>
  <si>
    <t>Laurea Triennale in Scienze Turistiche</t>
  </si>
  <si>
    <t>BERINTAN</t>
  </si>
  <si>
    <t>DENIS DANIEL</t>
  </si>
  <si>
    <t>da maggio 2024 non più rimborso (da ottobre 2022 rimb. Mes. € 200)    (da gennaio 2021 non più Trasferta €228/m) riconosciuti ticket</t>
  </si>
  <si>
    <t>da maggio 2024 passaggio dall'8 sal 7 livello</t>
  </si>
  <si>
    <t>345 1079407</t>
  </si>
  <si>
    <t>Via Pegaso, 14 - 47034</t>
  </si>
  <si>
    <t>berintandenis@gmail.com</t>
  </si>
  <si>
    <t>Diploma Ragionere Programmatore</t>
  </si>
  <si>
    <t xml:space="preserve">Diploma in Elettronica </t>
  </si>
  <si>
    <t>FORLIMPOPOLI (FC)</t>
  </si>
  <si>
    <t>Diploma Informatica e Telecomunicazioni</t>
  </si>
  <si>
    <t>Viale della grande muraglia 205</t>
  </si>
  <si>
    <t>AVERSA (CE)</t>
  </si>
  <si>
    <t>VIA ALBERICO DA ROSATE, 4 - 00165</t>
  </si>
  <si>
    <t>enzogt66@gmail.com</t>
  </si>
  <si>
    <t>f.dironza@ns12.it</t>
  </si>
  <si>
    <t xml:space="preserve">STEFANOV </t>
  </si>
  <si>
    <t>STANCHO IVANOV</t>
  </si>
  <si>
    <t>DRNFNZ93T24A512G</t>
  </si>
  <si>
    <t>Attestato Perito Informatico</t>
  </si>
  <si>
    <t>351 120233</t>
  </si>
  <si>
    <t>BRNDSD03A09H199O</t>
  </si>
  <si>
    <t>X1263</t>
  </si>
  <si>
    <t>nightw74@hotmail.com - denis.ricchi@pec.it</t>
  </si>
  <si>
    <t>d.berintan@ns12.it</t>
  </si>
  <si>
    <t>07</t>
  </si>
  <si>
    <t>Laurea Scienze dell'Informazione</t>
  </si>
  <si>
    <t>Via del Casale Giuliani, 25 - 00141</t>
  </si>
  <si>
    <t>VIA SANT'ANDREA, 8  - 01030</t>
  </si>
  <si>
    <t>via Accademia dei Virtuosi, 7  - 00147</t>
  </si>
  <si>
    <t>MGGMRA77D19L219U</t>
  </si>
  <si>
    <t>Nichelino (TO)</t>
  </si>
  <si>
    <t>Via Rusca, 18 - 10042</t>
  </si>
  <si>
    <t>329 2937427</t>
  </si>
  <si>
    <t>spidermav77@hotmail.com</t>
  </si>
  <si>
    <t>ma.maggi@ns12.it</t>
  </si>
  <si>
    <t>Attestato Impiantistica Civile</t>
  </si>
  <si>
    <t>DORELLI</t>
  </si>
  <si>
    <t>DRLCRL83C52B936W</t>
  </si>
  <si>
    <t>CASARANO (LE)</t>
  </si>
  <si>
    <t>Via Curtimadama, SNC - 73042</t>
  </si>
  <si>
    <t>331 1822982</t>
  </si>
  <si>
    <t>c.dorelli@ns12.it</t>
  </si>
  <si>
    <t>carladorelli@gmail.com</t>
  </si>
  <si>
    <t>LOG IT</t>
  </si>
  <si>
    <t>VIA DI TOR SAPIENZA 176/B - 00155 - ROMA</t>
  </si>
  <si>
    <t>Via dei Prati, 2 -48015</t>
  </si>
  <si>
    <t>Distacco del 06/06/2024</t>
  </si>
  <si>
    <t>PENDENZA</t>
  </si>
  <si>
    <t>PNDMSM72A03H501C</t>
  </si>
  <si>
    <t>massimo.pendenza@gmail.com</t>
  </si>
  <si>
    <t>m.pendenza@ns12.it</t>
  </si>
  <si>
    <t>GRIGOLI</t>
  </si>
  <si>
    <t>TANDUO</t>
  </si>
  <si>
    <t>SEMIOLI</t>
  </si>
  <si>
    <t>Distacco del 14/06/2024</t>
  </si>
  <si>
    <t>BECCARIA</t>
  </si>
  <si>
    <t>Diploma Odontotecnico</t>
  </si>
  <si>
    <t>BCCNCL65H13L219P</t>
  </si>
  <si>
    <t>Via San Marchese 3 - 10078</t>
  </si>
  <si>
    <t>VENARIA REALE (TO)</t>
  </si>
  <si>
    <t>n.beccaria@ns12.it</t>
  </si>
  <si>
    <t>beccarianicola65@gmail.com</t>
  </si>
  <si>
    <t>348 7101305</t>
  </si>
  <si>
    <t>Distacco del 24/06/2024</t>
  </si>
  <si>
    <t>Distacco del 18/06/2024</t>
  </si>
  <si>
    <t>rimb. Mensile € 450 dal 1 luglio 2024 (rimb. Mensile € 350 dal 1 aprile 2024 (rimb. mensile € 250,00 da ottore 2022))</t>
  </si>
  <si>
    <t>rimb km mensile 150 dal 1 luglio 2024 (rimb km mensile 100 dl 01/08/2022)</t>
  </si>
  <si>
    <t>dal 01//07/2024 passaggio al 6^ livello (dal 1/08/2022 passaggio al 7^livello)</t>
  </si>
  <si>
    <t>rimb. mensile € 150,00 dal 01/07/2024  (rimb. mensile € 270,00 dal 01/08/2022 - rimb. mensile € 170,00)</t>
  </si>
  <si>
    <t xml:space="preserve">dal 1/07/2024 passaggio al 7^ livello </t>
  </si>
  <si>
    <t xml:space="preserve">VIA POLA, 8 - 04011 </t>
  </si>
  <si>
    <t>kamil.twardak.1996@outlook.it</t>
  </si>
  <si>
    <t>351 4578842</t>
  </si>
  <si>
    <t>Via Dacia 23  (Scala D, Interno 2) - 00183</t>
  </si>
  <si>
    <t>Via Giovanni Aretusi, 45 - 00188</t>
  </si>
  <si>
    <t>trasferta € 200,00</t>
  </si>
  <si>
    <t>Conversione contratto a tempo indeterminato dal 26/07/2024 - Ulteriore proroga sino al 24/07/2024- 1^ proroga al 31/12/2023 scadenza 31/12/2022</t>
  </si>
  <si>
    <t>in Via Luigi Vanvitelli, 57 - 00044</t>
  </si>
  <si>
    <t>339 8886426</t>
  </si>
  <si>
    <t>e.rossi@ns12.it</t>
  </si>
  <si>
    <t>rekingema@gmail.com</t>
  </si>
  <si>
    <t>RSSMNL70C19D773D</t>
  </si>
  <si>
    <t>PARI</t>
  </si>
  <si>
    <t>Distacco del 10/07/2024</t>
  </si>
  <si>
    <t>Giudecca 492/L 30133  - ( in Sestiere Cannaregio 5196/1 - 30121)</t>
  </si>
  <si>
    <t>gianni.fontana@gmail.com</t>
  </si>
  <si>
    <t>Rimb. km mesile € 150</t>
  </si>
  <si>
    <t>CASADIO</t>
  </si>
  <si>
    <t>UNIBO CeSIA BOLOGNA</t>
  </si>
  <si>
    <t xml:space="preserve">Faenza (RA) </t>
  </si>
  <si>
    <t>CSDDVD89T14D458E</t>
  </si>
  <si>
    <t>Via Ponte Valle, 6 - 48018</t>
  </si>
  <si>
    <t>davide.casadio1989@gmail.com</t>
  </si>
  <si>
    <t>d.casadio@ns12.it</t>
  </si>
  <si>
    <t>320 1629194</t>
  </si>
  <si>
    <t>rimb. mensile € 100,00 dal 01/08/2024</t>
  </si>
  <si>
    <t>Distsacco del 22/07/2024</t>
  </si>
  <si>
    <t>dal 1 gennaio 2021 aumento livello al dal 6^ al 5^dal  - 1 giugno 2018 trasformazione a tempo indeterminato dal 01.04 2017 FT/pt verticale dal lun, mer, ven 9-18</t>
  </si>
  <si>
    <t>ZOCCARATO</t>
  </si>
  <si>
    <t xml:space="preserve">Camposanpiero (PD) </t>
  </si>
  <si>
    <t>ZCCDVD02C19B563Z</t>
  </si>
  <si>
    <t>Via Straelle,79 - 35010</t>
  </si>
  <si>
    <t>349 3198173</t>
  </si>
  <si>
    <t>davidezoccarato.dz@gmail.com</t>
  </si>
  <si>
    <t>d.zoccarato@ns12.it</t>
  </si>
  <si>
    <t xml:space="preserve">recesso anticipato al 23.07.2024 scadenza naturale 31.01.2025 </t>
  </si>
  <si>
    <t>da marzo 2024 Diaria da 25€ (Diaria gg € 10,00)</t>
  </si>
  <si>
    <t>D'AMELIO</t>
  </si>
  <si>
    <t>ANTONIO UMBERTO</t>
  </si>
  <si>
    <t>Kyndyl/Arma Generale dei Carabinieri - Chieti</t>
  </si>
  <si>
    <t xml:space="preserve">Lanciano (CH) </t>
  </si>
  <si>
    <t>DMLNNM97L18E435T</t>
  </si>
  <si>
    <t>Gessopalena (CH)</t>
  </si>
  <si>
    <t>Via Peligna, 2 - 66010</t>
  </si>
  <si>
    <t>a.damelio@ns12.it</t>
  </si>
  <si>
    <t>351 9388293</t>
  </si>
  <si>
    <t>antodame18@gmail.com</t>
  </si>
  <si>
    <t>Diploma Tecnico Economico</t>
  </si>
  <si>
    <t>PADOVA (PD)</t>
  </si>
  <si>
    <t>TESTOLINA</t>
  </si>
  <si>
    <t xml:space="preserve">Padova (PD) </t>
  </si>
  <si>
    <t>TSTLSN04C18G224E</t>
  </si>
  <si>
    <t>Vigonza (PD)</t>
  </si>
  <si>
    <t>Via Don Arcangelo Masetto, 11 - 35010</t>
  </si>
  <si>
    <t>320 1496407</t>
  </si>
  <si>
    <t xml:space="preserve">aletesto04@gmail.com </t>
  </si>
  <si>
    <t>a.testolina@ns12.it</t>
  </si>
  <si>
    <t xml:space="preserve">ZAKARIA </t>
  </si>
  <si>
    <t>AKHARRAZ</t>
  </si>
  <si>
    <t>Distacco del 26/08/2024</t>
  </si>
  <si>
    <t>APUZZO</t>
  </si>
  <si>
    <t>Diploma Tecnico Economico Commerciale Sistemi Informativi</t>
  </si>
  <si>
    <t>PZZCST98P11A785Z</t>
  </si>
  <si>
    <t>Malalbergo (BO)</t>
  </si>
  <si>
    <t>Via M. Ortolani, 29 - 40051</t>
  </si>
  <si>
    <t xml:space="preserve">344 1538995 </t>
  </si>
  <si>
    <t xml:space="preserve">cristian.apuzzo98@gmail.com </t>
  </si>
  <si>
    <t>c.apuzzo@ns12.it</t>
  </si>
  <si>
    <t xml:space="preserve">333 1827303 </t>
  </si>
  <si>
    <t>ptaraso@hotmail.it</t>
  </si>
  <si>
    <t>Distacco del 17/06/2024</t>
  </si>
  <si>
    <t>dimissioni prima della scadenza naturale al  31/10/2024</t>
  </si>
  <si>
    <t>dimissioni prima della scadenza naturale al  31/12/2024</t>
  </si>
  <si>
    <t>DELLA PERUTA</t>
  </si>
  <si>
    <t>Via d. Menichella, 146 - 00156</t>
  </si>
  <si>
    <t>Chief Operating Officer</t>
  </si>
  <si>
    <t>STAFF GARE</t>
  </si>
  <si>
    <t>ex INDET-Apprendistato sgravi fino 30.06.2025</t>
  </si>
  <si>
    <t>AYKUT</t>
  </si>
  <si>
    <t>ONUR</t>
  </si>
  <si>
    <t>Laurea in Educazione Informatica e Tecnologie Didattiche</t>
  </si>
  <si>
    <t xml:space="preserve">Bakirkoy (TUR) </t>
  </si>
  <si>
    <t>YKTNRO97C14Z243L</t>
  </si>
  <si>
    <t>VIGONOVO (VE)</t>
  </si>
  <si>
    <t>Vicolo Livenza, 1D - 30030</t>
  </si>
  <si>
    <t xml:space="preserve">351 7237671 </t>
  </si>
  <si>
    <t xml:space="preserve">gsonur2@gmail.com </t>
  </si>
  <si>
    <t>Distacco del 08/10/2024</t>
  </si>
  <si>
    <t>Distacco del 27/05/2024</t>
  </si>
  <si>
    <t>Laurea breve in Informatica</t>
  </si>
  <si>
    <t>Laurea in Fisica</t>
  </si>
  <si>
    <t>DI TULLIO</t>
  </si>
  <si>
    <t xml:space="preserve">Vasto (CH) </t>
  </si>
  <si>
    <t>DTLJCP98H13E372G</t>
  </si>
  <si>
    <t>Cupello (CH)</t>
  </si>
  <si>
    <t>Via Istonia, 141 - 66051</t>
  </si>
  <si>
    <t>j.ditullio@ns12.it</t>
  </si>
  <si>
    <t xml:space="preserve">351 9937420 </t>
  </si>
  <si>
    <t xml:space="preserve">signalmusic@hotmail.com </t>
  </si>
  <si>
    <t>Distacco del 01/12/2024</t>
  </si>
  <si>
    <t>Distacco del 30/09/2024</t>
  </si>
  <si>
    <t>M&amp;C Management &amp; Consulting</t>
  </si>
  <si>
    <t>Distacco del 11/10/2024</t>
  </si>
  <si>
    <t>chiusura anticipata al 14/10/2024 scadenza naturale 29/10/2024</t>
  </si>
  <si>
    <t>PICCININI</t>
  </si>
  <si>
    <t>non più riconosciuta da 09.2024 Rimb. km mesile € 400</t>
  </si>
  <si>
    <t xml:space="preserve">Interrotto anticipatamente </t>
  </si>
  <si>
    <t>TESYS</t>
  </si>
  <si>
    <t>Distacco del 07/11/2024</t>
  </si>
  <si>
    <t>o.aykut@ns12.it</t>
  </si>
  <si>
    <t>TINARI</t>
  </si>
  <si>
    <t>PIERGIORGIO</t>
  </si>
  <si>
    <t>NETSERVICE/CASSAZIONE</t>
  </si>
  <si>
    <t>TNRPGR01H20H501U</t>
  </si>
  <si>
    <t>Via Iberia 76  - 00183</t>
  </si>
  <si>
    <t>327 0936078</t>
  </si>
  <si>
    <t>p.tinari@ns12.it</t>
  </si>
  <si>
    <t>piertinari@gmail.com</t>
  </si>
  <si>
    <t xml:space="preserve">Via Don A. Scapin, 4 Ponte San Nicolò – 35020 </t>
  </si>
  <si>
    <t>Proroga contratto fino al 19.12.2025 - scadenza naturale 31.12.2024</t>
  </si>
  <si>
    <t>dal 1 genaio 2025 riconosciuta indennità di mensa -Trasformato a tempo Indeterminato dal 01/11/2023 (contratto in Apprendistato inz 8)</t>
  </si>
  <si>
    <t>348 6117814</t>
  </si>
  <si>
    <t>ERNES</t>
  </si>
  <si>
    <t>BANOVI</t>
  </si>
  <si>
    <t>BNVRNS05T29D325Q</t>
  </si>
  <si>
    <t>in Via Da Maiano G., 30  - 30034</t>
  </si>
  <si>
    <t>e.banovi@ns12.it</t>
  </si>
  <si>
    <t>370 3636787</t>
  </si>
  <si>
    <t>ernes05ernes@gmail.com</t>
  </si>
  <si>
    <t>P506</t>
  </si>
  <si>
    <t>SALPESTRE</t>
  </si>
  <si>
    <t>SLPDGI04E09L219V</t>
  </si>
  <si>
    <t xml:space="preserve">San Mauro Torinese (TO) </t>
  </si>
  <si>
    <t>Via Montenero, 2 - 10099</t>
  </si>
  <si>
    <t>diegosalpestre04@gmail.com</t>
  </si>
  <si>
    <t>345 2439999</t>
  </si>
  <si>
    <t>d.salpestre@ns12.it</t>
  </si>
  <si>
    <t>PT 64,10%</t>
  </si>
  <si>
    <t>Diploma Maturità Scientifica</t>
  </si>
  <si>
    <t>PRESENT/CSI PIEMONTE</t>
  </si>
  <si>
    <t>Distacco del 05/12/2024</t>
  </si>
  <si>
    <t>Proroga scadenza naturale 31/01/2025</t>
  </si>
  <si>
    <t>Distacco del 09/12/2024</t>
  </si>
  <si>
    <t>Distacco del 10/12/2024</t>
  </si>
  <si>
    <t>PEPPOLI</t>
  </si>
  <si>
    <t>ANDREA PAOLO</t>
  </si>
  <si>
    <t>PPPNRP02B19H501Y</t>
  </si>
  <si>
    <t xml:space="preserve"> Via Pianaccia, 2  - 01030</t>
  </si>
  <si>
    <t>334 9107553</t>
  </si>
  <si>
    <t>peppoli.andrea02@gmail.com</t>
  </si>
  <si>
    <t>Distacco del 11/12/2024</t>
  </si>
  <si>
    <t>DISTACCO/NETSERVICE</t>
  </si>
  <si>
    <t>Distacco del 12/12/2024</t>
  </si>
  <si>
    <t>ap.peppoli@ns12.it</t>
  </si>
  <si>
    <t>Conversione contratto a tempo indeterminato dal 01/01/2025 -  scadenza naturale 31.12.2024</t>
  </si>
  <si>
    <t>Distacco del 16/12/2024</t>
  </si>
  <si>
    <t>CONSIGLIO REGIONE VENETO</t>
  </si>
  <si>
    <t>licenziamento per mancato superamento periodo di prova, scadenza naturale 31/12/2025</t>
  </si>
  <si>
    <t>Viale Monte Kosica 111 - 41121</t>
  </si>
  <si>
    <t xml:space="preserve">Cambio Residenza da Napoli a Modena il 30/12/2024 </t>
  </si>
  <si>
    <t>Rimb. km mesile € 350 dal 01.11.2021 e passaggio la 7^ livello  (Rimb. km mesile € 700 fino al 31.10.2021)</t>
  </si>
  <si>
    <t xml:space="preserve"> € 400 Rimb. Km dal 11/22    (Rimb. km mesile € 200)</t>
  </si>
  <si>
    <t xml:space="preserve">INDET- Ex Apprendistato </t>
  </si>
  <si>
    <t>KOTUKO</t>
  </si>
  <si>
    <t>LA ROCCA</t>
  </si>
  <si>
    <t>PINTUS</t>
  </si>
  <si>
    <t>PNTDVD98R02C627U</t>
  </si>
  <si>
    <t>Viale Francesco Fasano, 1/C - 10023</t>
  </si>
  <si>
    <t>d.pintus@ns12.it</t>
  </si>
  <si>
    <t>davide.pintus.work@gmail.com</t>
  </si>
  <si>
    <t>347 9518847</t>
  </si>
  <si>
    <t>Perito Chimico</t>
  </si>
  <si>
    <t>Via Luigi di Sarro, 14 - 00173</t>
  </si>
  <si>
    <t>347 8051544</t>
  </si>
  <si>
    <t xml:space="preserve">e.peppetti@libero.it </t>
  </si>
  <si>
    <t xml:space="preserve">e.peppetti@ns12.it </t>
  </si>
  <si>
    <t>andrea.felici@pec-mail.it</t>
  </si>
  <si>
    <t xml:space="preserve">SM 626,34  </t>
  </si>
  <si>
    <t xml:space="preserve">MARIAN </t>
  </si>
  <si>
    <t>Distacco del 03/02/2025</t>
  </si>
  <si>
    <t>Diploma Operatore Cine Tv</t>
  </si>
  <si>
    <t>Diploma di Maturità</t>
  </si>
  <si>
    <t>Diploma Sistemi Informativi Aziendali</t>
  </si>
  <si>
    <t>Diploma infornatico</t>
  </si>
  <si>
    <t>MOTTA DI LIVENZA (TV)</t>
  </si>
  <si>
    <t>FRAIEGARI</t>
  </si>
  <si>
    <t>FRGGRG69M02H501C</t>
  </si>
  <si>
    <t>Ariccia (RM)</t>
  </si>
  <si>
    <r>
      <t>Via</t>
    </r>
    <r>
      <rPr>
        <sz val="10"/>
        <color rgb="FF000000"/>
        <rFont val="Times New Roman"/>
        <family val="1"/>
      </rPr>
      <t xml:space="preserve"> Nettunense, 9</t>
    </r>
    <r>
      <rPr>
        <sz val="10"/>
        <color theme="1"/>
        <rFont val="Calibri"/>
        <family val="2"/>
        <scheme val="minor"/>
      </rPr>
      <t xml:space="preserve"> - 00040</t>
    </r>
  </si>
  <si>
    <t>g.fraiegari@ns12.it</t>
  </si>
  <si>
    <t>dal 1 gennaio 2025 riconosciuto livello 7^</t>
  </si>
  <si>
    <t>Distacco del 30/01/2025</t>
  </si>
  <si>
    <t>Via Accadia 9 – 00133 – Roma (RM)</t>
  </si>
  <si>
    <t>Distacco del 31/01/2025</t>
  </si>
  <si>
    <t>Via Monti Simbruini 2, 04011, Aprilia (LT) -  (VIA NETTUNENSE, 132/A - 00075 dal …………...(VIA CORIOLI, 26C -ARICCIA 00040)</t>
  </si>
  <si>
    <t>EXPERT AI/PD-DATAMNG</t>
  </si>
  <si>
    <t>EXPERT AI CESIA DI BOLOGNA/CONCTAC CENTER</t>
  </si>
  <si>
    <t>Via degli Adimari, 16 - 00148 Roma</t>
  </si>
  <si>
    <t xml:space="preserve">Via di Santa Lucia 58,- 00013    (Via Gennaro Cassiani,140 - Scala: C - Interno: 9 - PAL 1v  00155 - ( Via del peperino, 4 - 00158) </t>
  </si>
  <si>
    <t>verdiana.bacchin@gmail.com</t>
  </si>
  <si>
    <t>dal 11/10/2024 terminato apprendistato e confermata a tempo inderminato</t>
  </si>
  <si>
    <t>Comune di Ravenna</t>
  </si>
  <si>
    <t>LOGIT</t>
  </si>
  <si>
    <t>S. Vittoria in Matenano (FM)</t>
  </si>
  <si>
    <t>CRISTOFOLI</t>
  </si>
  <si>
    <t>CRSLNZ94C06H501Z</t>
  </si>
  <si>
    <t>Via degli Arvali, 32 - 00175</t>
  </si>
  <si>
    <t>lorenzo.cristofoli94@gmail.com</t>
  </si>
  <si>
    <t>l.cristofoli@ns12.it</t>
  </si>
  <si>
    <t>333 3927185</t>
  </si>
  <si>
    <t>PISTOCCHI</t>
  </si>
  <si>
    <t>BENJAMIN</t>
  </si>
  <si>
    <t>Distacco del 10/03/2025</t>
  </si>
  <si>
    <t>INFORDATA/ACEA</t>
  </si>
  <si>
    <t>SNTLCU84M17M082E</t>
  </si>
  <si>
    <t>Viterbo (VT)</t>
  </si>
  <si>
    <t>Guidonia Montecelio (RM)</t>
  </si>
  <si>
    <t>Via Gran Paradiso, 42 - 00012</t>
  </si>
  <si>
    <t>327 1950365</t>
  </si>
  <si>
    <t>l.santini@ns12.it</t>
  </si>
  <si>
    <t>l.santini2013@gmail.com</t>
  </si>
  <si>
    <t>Via Augusto Camerini, 50 – 00139 Roma</t>
  </si>
  <si>
    <t>rinuncia al contratto scadenza naturale 12/05/2025</t>
  </si>
  <si>
    <t>PT 51,28%</t>
  </si>
  <si>
    <t>Dal 5/03/2025 part time misto 20 ore settimana - riconosciuta trasferta di € 100 mese (Varizione livello da 3 a1 dal 01/05/2021 (Trasformazione da T.D. dal 01/10/2019 + SupMinAss di € 226  dal 01/10/2019 7^livello - fino al 30/09/2019 5^livello)</t>
  </si>
  <si>
    <t>Mai Iniziato</t>
  </si>
  <si>
    <t>MORANA</t>
  </si>
  <si>
    <t>Diploma Infromatica</t>
  </si>
  <si>
    <t>MRNMNL01C10H501X</t>
  </si>
  <si>
    <t>Via Ruggero Jacobbi, 34 - 00173</t>
  </si>
  <si>
    <t>331 1270911</t>
  </si>
  <si>
    <t>morana.emanuele.01@gmail.com</t>
  </si>
  <si>
    <t>e.morana@ns12.it</t>
  </si>
  <si>
    <t>MORAVA</t>
  </si>
  <si>
    <t>Distacco del 14/03/2025</t>
  </si>
  <si>
    <t>Via Salaria 125 – 00015</t>
  </si>
  <si>
    <t>Monterotondo  (RM)</t>
  </si>
  <si>
    <t>Francesco Bruno &lt;frankbruno76@yahoo.it</t>
  </si>
  <si>
    <t>Data fine anticipata</t>
  </si>
  <si>
    <t>TUSCIATECH</t>
  </si>
  <si>
    <t>Distacco del 24/03/2025</t>
  </si>
  <si>
    <t>anzianità servizio</t>
  </si>
  <si>
    <t>00/00/0000</t>
  </si>
  <si>
    <t xml:space="preserve"> - RKm 100€/m </t>
  </si>
  <si>
    <t xml:space="preserve"> Laurea breve Ingegneria Informatica e Automatica </t>
  </si>
  <si>
    <t>346 3957436</t>
  </si>
  <si>
    <t>giorgio.fraiegari@gmail.com</t>
  </si>
  <si>
    <t>PALATTA</t>
  </si>
  <si>
    <t>Ragionere Contabile</t>
  </si>
  <si>
    <t>Diploma Ragionere</t>
  </si>
  <si>
    <t>PLTGNN63C23H501P</t>
  </si>
  <si>
    <t>Via Vico Consorti, 52 - 00127</t>
  </si>
  <si>
    <t>329 6218954</t>
  </si>
  <si>
    <t>g.palatta@gmail.com</t>
  </si>
  <si>
    <t>Conversione contratto da tempo determinato a tempo indeterminato dal 03.04.2025 (2^ proroga fino al 02.04.2025 - 1^ proroga sino al 31/12/2024- scadenza naturale 31/12/2023)</t>
  </si>
  <si>
    <t>gpalatta@ns12.it</t>
  </si>
  <si>
    <t>Distacco del 01/04/2025</t>
  </si>
  <si>
    <t xml:space="preserve">MANCINI </t>
  </si>
  <si>
    <t>Analista programmatore</t>
  </si>
  <si>
    <t>iniziale 7</t>
  </si>
  <si>
    <t>DXC-INTERPRAISE SERVICES ITALIA</t>
  </si>
  <si>
    <t>Diploma di Amm. Finanza , Marketing</t>
  </si>
  <si>
    <t>TARQUININA (VT</t>
  </si>
  <si>
    <t>MNCDNL98E24D024E</t>
  </si>
  <si>
    <t>Via San Pancrazio,38 - 01016</t>
  </si>
  <si>
    <t>329 2179608</t>
  </si>
  <si>
    <t>d.mancini985@gmail.com</t>
  </si>
  <si>
    <t>d.mancini@ns12.it</t>
  </si>
  <si>
    <t xml:space="preserve">ALUIGI </t>
  </si>
  <si>
    <t>Operatore Tecnico Informatico</t>
  </si>
  <si>
    <t>Diploma di Perito informatico</t>
  </si>
  <si>
    <t>Diploma Tecnico Tecnologico - Informatica</t>
  </si>
  <si>
    <t>KHRZKR03P28C573O</t>
  </si>
  <si>
    <t>Bertinoro (FC)</t>
  </si>
  <si>
    <t xml:space="preserve"> Via Emilia, 1771 - 47032</t>
  </si>
  <si>
    <t>351 6509399</t>
  </si>
  <si>
    <t xml:space="preserve">zakaria.akharraz2003@gmail.com </t>
  </si>
  <si>
    <t>z.akharraz@ns12.it</t>
  </si>
  <si>
    <t>DET- no sgravi</t>
  </si>
  <si>
    <t>Via Cesare Balbo, 5 - 47924</t>
  </si>
  <si>
    <t>m.aluigi@ns12.it</t>
  </si>
  <si>
    <t>MDRCHR98A45C573L</t>
  </si>
  <si>
    <t>391 3557130</t>
  </si>
  <si>
    <t>chiaraamadori98@hotmail.it</t>
  </si>
  <si>
    <t>c.amadori@ns12.it</t>
  </si>
  <si>
    <t xml:space="preserve">DELLA PERUTA </t>
  </si>
  <si>
    <t>DLLGPP00H19F839E</t>
  </si>
  <si>
    <t>in Via Bagnolo, 119/C Casemurate - 48125</t>
  </si>
  <si>
    <t>351 8406534</t>
  </si>
  <si>
    <t>giuseppedellaperuta2000@gmail.com</t>
  </si>
  <si>
    <t>g.peruta@ns12.it</t>
  </si>
  <si>
    <t xml:space="preserve">FBBRCR02R10C573R </t>
  </si>
  <si>
    <t>Via Prima Masiera, 436 - 47521</t>
  </si>
  <si>
    <t>380 4983865</t>
  </si>
  <si>
    <t>riccardofabbri2002@gmail.com</t>
  </si>
  <si>
    <t>r.fabbri@ns12.it</t>
  </si>
  <si>
    <t>Diploma Grafica Pubblicitaria</t>
  </si>
  <si>
    <t>Lavezzarola (RA)</t>
  </si>
  <si>
    <t>Via Giacomo Matteotti, 1 - 48017</t>
  </si>
  <si>
    <t xml:space="preserve">SAMUT SAKHON (THA) </t>
  </si>
  <si>
    <t>PSTBJM04H25Z241K</t>
  </si>
  <si>
    <t>Via Altavilla, 28 - 47521</t>
  </si>
  <si>
    <t xml:space="preserve">366 4611501 </t>
  </si>
  <si>
    <t>benpis004@gmail.com</t>
  </si>
  <si>
    <t>b.pistocchi@ns12.it</t>
  </si>
  <si>
    <t>rimborso Km  €150/m</t>
  </si>
  <si>
    <t>ASUL ROMAGNA</t>
  </si>
  <si>
    <t>Via Regina Elena, 38 - 47921</t>
  </si>
  <si>
    <t>l.salvatori@ns12.it</t>
  </si>
  <si>
    <t xml:space="preserve">Veliki Preslav (BGR) </t>
  </si>
  <si>
    <t>STFSNC94B15Z104B</t>
  </si>
  <si>
    <t>Via Bellinghi, 2 - 47034</t>
  </si>
  <si>
    <t>389 9822568</t>
  </si>
  <si>
    <t>1502stanchoivanov@gmail.com</t>
  </si>
  <si>
    <t>i.stefanov@ns12.it</t>
  </si>
  <si>
    <t>TARDIOTA</t>
  </si>
  <si>
    <t>Ragioniere Informatico</t>
  </si>
  <si>
    <t>Lugo (RA)</t>
  </si>
  <si>
    <t>Via del Pero,20 - 48022</t>
  </si>
  <si>
    <t>345 5315580</t>
  </si>
  <si>
    <t>ioelei2501@gmail.com</t>
  </si>
  <si>
    <t>l.tardiota@ns12.it</t>
  </si>
  <si>
    <t>NEXGENSOLUTIONS</t>
  </si>
  <si>
    <t>FRNBBR71T53H501C</t>
  </si>
  <si>
    <t>Aprilia (LT)</t>
  </si>
  <si>
    <t>347 5504849</t>
  </si>
  <si>
    <t>Via Cevedale, 7 - 04011</t>
  </si>
  <si>
    <t>b.francesconi@ns12.it</t>
  </si>
  <si>
    <t>fbarbara71@hotmail.it</t>
  </si>
  <si>
    <t>Rimb fisso mens. € 200 da aprile 2025 - (Rimb fisso mens. € 100)</t>
  </si>
  <si>
    <t>Proroga contratto fino al 12.05.2026 - scadenza naturale 12.05.2025</t>
  </si>
  <si>
    <t>Trasformato a tempo indeterminato dal 08.05.2025 - 3^ proroga fino al 07.05.205 -  2^ proroga 31/12/2024 - 1^ proroga 30/06/2024 - scadenza naturale 31/12/2023</t>
  </si>
  <si>
    <t>200€ da maggio 2025 (passa da 200 a 250 da 09.2024) ( passa da 100€ a 200€ dal 01/11/2022 passa da RKm 50€/m a 100€/m dal 01/11/2019 - dal 01/10/2021 passaggio di livello dal 9^ al 7^)</t>
  </si>
  <si>
    <t>Distacco del 19/05/2025</t>
  </si>
  <si>
    <t>12.06.2025 CONVERSIONE RAPPORTIO LAVORO - 2^ proroga fino al 11.06.2025 - 1^ proroga 31/12/2024 - scadenza naturale 12/01/2024</t>
  </si>
  <si>
    <t>Distacco del 26/05/2025</t>
  </si>
  <si>
    <t>3^ proroga 31.12.2025 - 2^ proroga 30.06.2025 (1^ proroga 31.03.2025 - scadenza natuarale 31.12.2024)</t>
  </si>
  <si>
    <t>Conversione rapporto lsavoro dsl 12,06,2025 (2^ proroga fino al 11.06.2025 - 1^ proroga 31/12/2024 - scadenza naturale 12/01/2024)</t>
  </si>
  <si>
    <t>scadenza naturale 23/07/2025</t>
  </si>
  <si>
    <t>ATTESA LAVORI</t>
  </si>
  <si>
    <t>Via della riserva di Livia 111 00188 Roma Via Pietro Toesca, 14  - 00188</t>
  </si>
  <si>
    <t>GIORDANO</t>
  </si>
  <si>
    <t>Tecnico helpdesk</t>
  </si>
  <si>
    <t>DISTACCO EUROLINK/MAECI</t>
  </si>
  <si>
    <t>Diploma Gestione Aziendale</t>
  </si>
  <si>
    <t>Via Francesco Caracciolo, 30 - 00192</t>
  </si>
  <si>
    <t>LNEGDN90H11H501H</t>
  </si>
  <si>
    <t>Via Matteo Babini, 32 - 00139</t>
  </si>
  <si>
    <t>324 6149025</t>
  </si>
  <si>
    <t>giordanoleone90@gmail.com</t>
  </si>
  <si>
    <t>g.leone@ns12.it</t>
  </si>
  <si>
    <t>VITALI</t>
  </si>
  <si>
    <t>Perito tecnico Economico</t>
  </si>
  <si>
    <t>Via Nervesa 20 - 47122</t>
  </si>
  <si>
    <t>VTLMTT03P16D704A</t>
  </si>
  <si>
    <t>vitalimattia03@gmail.com</t>
  </si>
  <si>
    <t>m.vitali@ns12.it</t>
  </si>
  <si>
    <t>334 5019158</t>
  </si>
  <si>
    <t>Distacco del 02/07/2025</t>
  </si>
  <si>
    <t>CYBERTECH</t>
  </si>
  <si>
    <t>Distacco del 30/06/2025</t>
  </si>
  <si>
    <t xml:space="preserve">NEXADATA </t>
  </si>
  <si>
    <t>NARDONI</t>
  </si>
  <si>
    <t>GIANPAOLO</t>
  </si>
  <si>
    <t>Distacco del 14/07/2025</t>
  </si>
  <si>
    <t>\</t>
  </si>
  <si>
    <t>Distacco del 14/04/2024</t>
  </si>
  <si>
    <t>da luglio 2025 rimb. km € 300 (rimb km € 200)</t>
  </si>
  <si>
    <t>dalla retribuzione di agosto 2025 percepisce ticket</t>
  </si>
  <si>
    <t>1° proroga (scadenza naturale al 01/09/2025)</t>
  </si>
  <si>
    <t>1° proroga (scadenza naturale 31/08/2025)</t>
  </si>
  <si>
    <t>free4life93@gmail.com - alexvalli93@libero.it</t>
  </si>
  <si>
    <t>GRAMANTIERI</t>
  </si>
  <si>
    <t>Ravenna</t>
  </si>
  <si>
    <t>GRMCST06L03H199I</t>
  </si>
  <si>
    <t>Via dell’Antico Squero, 62  - 48122</t>
  </si>
  <si>
    <t>380 2630743</t>
  </si>
  <si>
    <t>cristian.gramantieri02@gmail.com</t>
  </si>
  <si>
    <t>c.gramantieri@ns12.it</t>
  </si>
  <si>
    <t>GENUA</t>
  </si>
  <si>
    <t>dxc/NoiPa</t>
  </si>
  <si>
    <t>BENEVENTO</t>
  </si>
  <si>
    <t>GNESMN98R26A783Q</t>
  </si>
  <si>
    <t xml:space="preserve">Frigento (AV) </t>
  </si>
  <si>
    <t>Via Lappierti, 4 - 83040</t>
  </si>
  <si>
    <t>347 7398474</t>
  </si>
  <si>
    <t>simonegenua98@gmail.com</t>
  </si>
  <si>
    <t>s.genua@ns12.it</t>
  </si>
  <si>
    <t>NISCEMI (CL)</t>
  </si>
  <si>
    <t>Passaggio a tempo indeterminato 02/08/2025</t>
  </si>
  <si>
    <t>Passaggio a tempo indeterminato 01/06/2025</t>
  </si>
  <si>
    <t>Passaggio a tempo indeterminato 02/07/2025</t>
  </si>
  <si>
    <t>Passaggio a tempo indeterminato 16/09/2025</t>
  </si>
  <si>
    <t>Passaggio a tempo indeterminato 17/07/2025</t>
  </si>
  <si>
    <t>Passaggio a tempo indeterminato 21/07/2025</t>
  </si>
  <si>
    <t>GIANNETTI</t>
  </si>
  <si>
    <t>CALSELLI</t>
  </si>
  <si>
    <t>EUSTEMA</t>
  </si>
  <si>
    <t>GNNLSS82P29H501A</t>
  </si>
  <si>
    <t>Via Peccioli, 18 - 00139</t>
  </si>
  <si>
    <t>CLSVLR95M18H501Y</t>
  </si>
  <si>
    <t>Via del Moro, 38 - 00153</t>
  </si>
  <si>
    <t>Diploma Tecnico dei Servizi per la Ristorazione</t>
  </si>
  <si>
    <t xml:space="preserve">INFORDATA/Presidenza del Consiglio dei Ministri </t>
  </si>
  <si>
    <t>392 6863352</t>
  </si>
  <si>
    <t>v.calselli@ns12.it</t>
  </si>
  <si>
    <t>valerio9518@gmail.com</t>
  </si>
  <si>
    <t>Distacco del 01/10/2025</t>
  </si>
  <si>
    <t>alessiogiannetti@outlook.com</t>
  </si>
  <si>
    <t>339 1824710</t>
  </si>
  <si>
    <t>a.giannetti@ns12.it</t>
  </si>
  <si>
    <t>P531</t>
  </si>
  <si>
    <t>P532</t>
  </si>
  <si>
    <t>MCCSRN93C70H501R</t>
  </si>
  <si>
    <t>San Polo dei Cavalieri (RM)</t>
  </si>
  <si>
    <t>Via della Pineta, 2, 00024</t>
  </si>
  <si>
    <t xml:space="preserve">   Via Adolfo Gandiglio, 127 - 00151 Roma</t>
  </si>
  <si>
    <t>s.moccia@ns12.it</t>
  </si>
  <si>
    <t>MOCCIA</t>
  </si>
  <si>
    <t>sabrinamoccia93.sm@gmail.com</t>
  </si>
  <si>
    <t>329 3025756</t>
  </si>
  <si>
    <t>P533</t>
  </si>
  <si>
    <t>casotto.daniele@gmail.com -  casotto.daniele@postecertifica.it</t>
  </si>
  <si>
    <t>Rimb. km mesile € 100 (Rimb. km mesile € 200 da giugno 2024)</t>
  </si>
  <si>
    <t xml:space="preserve"> Conversione contratto dal 01/03/2025 e riconoscimento 8^ livello 5 - (1^ proroga 22/10/2025 - scadenza naturale 31/10/2024)</t>
  </si>
  <si>
    <t>Via Violone di Gattolino, 3754 int. 9  - 47522     (Vecchia residenza - Via Giuseppe Ungaretti, 25 - 47521)</t>
  </si>
  <si>
    <t>Via Piumazzo, 106 - 41013</t>
  </si>
  <si>
    <t>Via Fossetta, 863 - 40018</t>
  </si>
  <si>
    <t>dal 02/11/2025 Passaggio in qualifica da apprendista a impiegato qualificato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</si>
</sst>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&quot;€&quot;\ #,##0.00"/>
    <numFmt numFmtId="166" formatCode="[$-410]d\-mmm\-yy;@"/>
  </numFmts>
  <fonts count="4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0"/>
      <name val="Arial"/>
      <family val="2"/>
    </font>
    <font>
      <sz val="9.35"/>
      <name val="Calibri"/>
      <family val="2"/>
    </font>
    <font>
      <b/>
      <sz val="22"/>
      <name val="Tahoma"/>
      <family val="2"/>
    </font>
    <font>
      <b/>
      <sz val="20"/>
      <name val="Tahoma"/>
      <family val="2"/>
    </font>
    <font>
      <b/>
      <sz val="18"/>
      <name val="Tahoma"/>
      <family val="2"/>
    </font>
    <font>
      <b/>
      <sz val="10"/>
      <name val="Tahoma"/>
      <family val="2"/>
    </font>
    <font>
      <b/>
      <sz val="16"/>
      <name val="Tahoma"/>
      <family val="2"/>
    </font>
    <font>
      <b/>
      <u/>
      <sz val="11"/>
      <color indexed="10"/>
      <name val="Calibri"/>
      <family val="2"/>
    </font>
    <font>
      <u/>
      <sz val="9.35"/>
      <name val="Calibri"/>
      <family val="2"/>
    </font>
    <font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.35"/>
      <color rgb="FFFF0000"/>
      <name val="Calibri"/>
      <family val="2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2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70C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Times New Roman"/>
      <family val="1"/>
    </font>
    <font>
      <sz val="11"/>
      <color rgb="FF21212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</font>
    <font>
      <strike/>
      <sz val="10"/>
      <name val="Calibri"/>
      <family val="2"/>
    </font>
    <font>
      <sz val="8"/>
      <name val="Calibri"/>
      <family val="2"/>
      <scheme val="minor"/>
    </font>
    <font>
      <sz val="10"/>
      <color rgb="FF00000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14" fillId="0" borderId="0" applyNumberFormat="0" applyFill="0" applyBorder="0" applyAlignment="0" applyProtection="0">
      <alignment vertical="top"/>
      <protection locked="0"/>
    </xf>
    <xf numFmtId="43" fontId="13" fillId="0" borderId="0" applyFont="0" applyFill="0" applyBorder="0" applyAlignment="0" applyProtection="0"/>
    <xf numFmtId="0" fontId="13" fillId="0" borderId="0"/>
  </cellStyleXfs>
  <cellXfs count="359">
    <xf numFmtId="0" fontId="0" fillId="0" borderId="0" xfId="0"/>
    <xf numFmtId="164" fontId="13" fillId="0" borderId="0" xfId="2" applyNumberFormat="1" applyFont="1"/>
    <xf numFmtId="14" fontId="13" fillId="0" borderId="0" xfId="2" applyNumberFormat="1" applyFont="1"/>
    <xf numFmtId="43" fontId="13" fillId="0" borderId="0" xfId="2" applyFont="1"/>
    <xf numFmtId="164" fontId="13" fillId="0" borderId="0" xfId="2" applyNumberFormat="1" applyFont="1" applyFill="1"/>
    <xf numFmtId="14" fontId="13" fillId="0" borderId="0" xfId="2" applyNumberFormat="1" applyFont="1" applyFill="1"/>
    <xf numFmtId="43" fontId="13" fillId="0" borderId="0" xfId="2" applyFont="1" applyFill="1"/>
    <xf numFmtId="14" fontId="0" fillId="0" borderId="0" xfId="0" applyNumberFormat="1"/>
    <xf numFmtId="10" fontId="0" fillId="0" borderId="0" xfId="0" applyNumberFormat="1"/>
    <xf numFmtId="0" fontId="17" fillId="0" borderId="1" xfId="0" applyFont="1" applyBorder="1"/>
    <xf numFmtId="164" fontId="17" fillId="0" borderId="1" xfId="2" applyNumberFormat="1" applyFont="1" applyBorder="1"/>
    <xf numFmtId="0" fontId="17" fillId="3" borderId="1" xfId="0" applyFont="1" applyFill="1" applyBorder="1"/>
    <xf numFmtId="14" fontId="17" fillId="0" borderId="1" xfId="2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16" fillId="0" borderId="1" xfId="0" applyFont="1" applyBorder="1"/>
    <xf numFmtId="14" fontId="0" fillId="0" borderId="1" xfId="0" applyNumberFormat="1" applyBorder="1" applyAlignment="1">
      <alignment horizontal="center"/>
    </xf>
    <xf numFmtId="14" fontId="17" fillId="0" borderId="2" xfId="2" applyNumberFormat="1" applyFont="1" applyBorder="1" applyAlignment="1">
      <alignment horizontal="center"/>
    </xf>
    <xf numFmtId="0" fontId="16" fillId="0" borderId="0" xfId="0" applyFont="1"/>
    <xf numFmtId="164" fontId="17" fillId="0" borderId="1" xfId="2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4" fontId="17" fillId="0" borderId="3" xfId="2" applyNumberFormat="1" applyFont="1" applyBorder="1" applyAlignment="1">
      <alignment horizontal="center"/>
    </xf>
    <xf numFmtId="164" fontId="17" fillId="0" borderId="4" xfId="2" applyNumberFormat="1" applyFont="1" applyBorder="1"/>
    <xf numFmtId="164" fontId="17" fillId="0" borderId="5" xfId="2" applyNumberFormat="1" applyFont="1" applyBorder="1"/>
    <xf numFmtId="164" fontId="17" fillId="0" borderId="6" xfId="2" applyNumberFormat="1" applyFont="1" applyBorder="1"/>
    <xf numFmtId="164" fontId="17" fillId="3" borderId="1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0" fillId="5" borderId="0" xfId="0" applyFill="1"/>
    <xf numFmtId="14" fontId="3" fillId="0" borderId="1" xfId="0" applyNumberFormat="1" applyFont="1" applyBorder="1" applyAlignment="1">
      <alignment horizontal="center" vertical="center"/>
    </xf>
    <xf numFmtId="14" fontId="17" fillId="0" borderId="7" xfId="2" applyNumberFormat="1" applyFont="1" applyBorder="1" applyAlignment="1">
      <alignment horizontal="center"/>
    </xf>
    <xf numFmtId="164" fontId="17" fillId="0" borderId="8" xfId="2" applyNumberFormat="1" applyFont="1" applyBorder="1"/>
    <xf numFmtId="0" fontId="14" fillId="0" borderId="1" xfId="1" applyBorder="1" applyAlignment="1" applyProtection="1"/>
    <xf numFmtId="0" fontId="3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left" vertical="center"/>
    </xf>
    <xf numFmtId="0" fontId="3" fillId="3" borderId="1" xfId="0" applyFont="1" applyFill="1" applyBorder="1" applyAlignment="1">
      <alignment vertical="center"/>
    </xf>
    <xf numFmtId="0" fontId="14" fillId="0" borderId="4" xfId="1" applyBorder="1" applyAlignment="1" applyProtection="1"/>
    <xf numFmtId="0" fontId="0" fillId="0" borderId="4" xfId="0" applyBorder="1"/>
    <xf numFmtId="14" fontId="3" fillId="0" borderId="7" xfId="0" applyNumberFormat="1" applyFont="1" applyBorder="1" applyAlignment="1">
      <alignment horizontal="center" vertical="center"/>
    </xf>
    <xf numFmtId="0" fontId="17" fillId="0" borderId="8" xfId="0" applyFont="1" applyBorder="1"/>
    <xf numFmtId="14" fontId="17" fillId="0" borderId="8" xfId="2" applyNumberFormat="1" applyFont="1" applyBorder="1" applyAlignment="1">
      <alignment horizontal="center"/>
    </xf>
    <xf numFmtId="0" fontId="16" fillId="0" borderId="1" xfId="0" applyFont="1" applyBorder="1" applyAlignment="1">
      <alignment horizontal="right"/>
    </xf>
    <xf numFmtId="0" fontId="16" fillId="0" borderId="9" xfId="0" applyFont="1" applyBorder="1"/>
    <xf numFmtId="0" fontId="0" fillId="0" borderId="9" xfId="0" applyBorder="1"/>
    <xf numFmtId="164" fontId="17" fillId="0" borderId="11" xfId="2" applyNumberFormat="1" applyFont="1" applyBorder="1"/>
    <xf numFmtId="164" fontId="17" fillId="0" borderId="3" xfId="2" applyNumberFormat="1" applyFont="1" applyBorder="1"/>
    <xf numFmtId="0" fontId="0" fillId="0" borderId="3" xfId="0" applyBorder="1" applyAlignment="1">
      <alignment horizontal="center"/>
    </xf>
    <xf numFmtId="14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wrapText="1"/>
    </xf>
    <xf numFmtId="14" fontId="17" fillId="0" borderId="8" xfId="2" applyNumberFormat="1" applyFont="1" applyBorder="1" applyAlignment="1">
      <alignment horizontal="left"/>
    </xf>
    <xf numFmtId="0" fontId="15" fillId="4" borderId="1" xfId="0" applyFont="1" applyFill="1" applyBorder="1"/>
    <xf numFmtId="0" fontId="16" fillId="6" borderId="0" xfId="0" applyFont="1" applyFill="1"/>
    <xf numFmtId="0" fontId="5" fillId="0" borderId="4" xfId="1" applyFont="1" applyBorder="1" applyAlignment="1" applyProtection="1">
      <alignment horizontal="center"/>
    </xf>
    <xf numFmtId="164" fontId="17" fillId="0" borderId="5" xfId="2" applyNumberFormat="1" applyFont="1" applyBorder="1" applyAlignment="1">
      <alignment horizontal="center"/>
    </xf>
    <xf numFmtId="49" fontId="17" fillId="3" borderId="1" xfId="2" applyNumberFormat="1" applyFont="1" applyFill="1" applyBorder="1" applyAlignment="1">
      <alignment horizontal="center"/>
    </xf>
    <xf numFmtId="0" fontId="19" fillId="0" borderId="1" xfId="0" applyFont="1" applyBorder="1"/>
    <xf numFmtId="0" fontId="20" fillId="3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2" fontId="0" fillId="0" borderId="1" xfId="0" applyNumberFormat="1" applyBorder="1"/>
    <xf numFmtId="0" fontId="19" fillId="3" borderId="1" xfId="0" applyFont="1" applyFill="1" applyBorder="1"/>
    <xf numFmtId="0" fontId="14" fillId="0" borderId="4" xfId="1" applyBorder="1" applyAlignment="1" applyProtection="1">
      <alignment horizontal="center"/>
    </xf>
    <xf numFmtId="165" fontId="3" fillId="0" borderId="5" xfId="0" applyNumberFormat="1" applyFont="1" applyBorder="1" applyAlignment="1">
      <alignment horizontal="left" vertical="center"/>
    </xf>
    <xf numFmtId="164" fontId="17" fillId="0" borderId="6" xfId="2" applyNumberFormat="1" applyFont="1" applyBorder="1" applyAlignment="1">
      <alignment horizontal="left"/>
    </xf>
    <xf numFmtId="164" fontId="17" fillId="0" borderId="5" xfId="2" applyNumberFormat="1" applyFont="1" applyBorder="1" applyAlignment="1">
      <alignment horizontal="left"/>
    </xf>
    <xf numFmtId="0" fontId="0" fillId="3" borderId="1" xfId="0" applyFill="1" applyBorder="1"/>
    <xf numFmtId="0" fontId="0" fillId="3" borderId="4" xfId="0" applyFill="1" applyBorder="1"/>
    <xf numFmtId="0" fontId="4" fillId="3" borderId="4" xfId="0" applyFont="1" applyFill="1" applyBorder="1" applyAlignment="1">
      <alignment wrapText="1"/>
    </xf>
    <xf numFmtId="0" fontId="6" fillId="0" borderId="12" xfId="0" applyFont="1" applyBorder="1" applyAlignment="1">
      <alignment wrapText="1"/>
    </xf>
    <xf numFmtId="0" fontId="6" fillId="0" borderId="0" xfId="0" applyFont="1" applyAlignment="1">
      <alignment wrapText="1"/>
    </xf>
    <xf numFmtId="0" fontId="0" fillId="3" borderId="0" xfId="0" applyFill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3" fillId="3" borderId="1" xfId="0" applyFont="1" applyFill="1" applyBorder="1"/>
    <xf numFmtId="0" fontId="23" fillId="0" borderId="1" xfId="0" applyFont="1" applyBorder="1"/>
    <xf numFmtId="0" fontId="21" fillId="3" borderId="1" xfId="0" applyFont="1" applyFill="1" applyBorder="1"/>
    <xf numFmtId="166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/>
    </xf>
    <xf numFmtId="0" fontId="16" fillId="3" borderId="1" xfId="0" applyFont="1" applyFill="1" applyBorder="1"/>
    <xf numFmtId="14" fontId="17" fillId="3" borderId="1" xfId="2" applyNumberFormat="1" applyFont="1" applyFill="1" applyBorder="1" applyAlignment="1">
      <alignment horizontal="center"/>
    </xf>
    <xf numFmtId="14" fontId="17" fillId="3" borderId="7" xfId="2" applyNumberFormat="1" applyFont="1" applyFill="1" applyBorder="1" applyAlignment="1">
      <alignment horizontal="center"/>
    </xf>
    <xf numFmtId="164" fontId="17" fillId="3" borderId="1" xfId="2" applyNumberFormat="1" applyFont="1" applyFill="1" applyBorder="1"/>
    <xf numFmtId="0" fontId="17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14" fillId="3" borderId="4" xfId="1" applyFill="1" applyBorder="1" applyAlignment="1" applyProtection="1">
      <alignment horizontal="center"/>
    </xf>
    <xf numFmtId="166" fontId="0" fillId="3" borderId="1" xfId="0" applyNumberForma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1" fontId="0" fillId="0" borderId="1" xfId="0" applyNumberFormat="1" applyBorder="1"/>
    <xf numFmtId="0" fontId="7" fillId="0" borderId="11" xfId="0" applyFont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14" fillId="0" borderId="0" xfId="1" applyAlignment="1" applyProtection="1"/>
    <xf numFmtId="0" fontId="21" fillId="0" borderId="1" xfId="0" applyFont="1" applyBorder="1"/>
    <xf numFmtId="0" fontId="26" fillId="3" borderId="1" xfId="0" applyFont="1" applyFill="1" applyBorder="1" applyAlignment="1">
      <alignment vertical="center"/>
    </xf>
    <xf numFmtId="0" fontId="24" fillId="0" borderId="5" xfId="0" applyFont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/>
    <xf numFmtId="0" fontId="0" fillId="9" borderId="0" xfId="0" applyFill="1"/>
    <xf numFmtId="14" fontId="3" fillId="9" borderId="7" xfId="0" applyNumberFormat="1" applyFont="1" applyFill="1" applyBorder="1" applyAlignment="1">
      <alignment horizontal="center" vertical="center"/>
    </xf>
    <xf numFmtId="0" fontId="23" fillId="3" borderId="0" xfId="0" applyFont="1" applyFill="1"/>
    <xf numFmtId="4" fontId="14" fillId="0" borderId="1" xfId="1" applyNumberFormat="1" applyBorder="1" applyAlignment="1" applyProtection="1">
      <alignment horizontal="left" vertical="center"/>
    </xf>
    <xf numFmtId="14" fontId="17" fillId="0" borderId="11" xfId="2" applyNumberFormat="1" applyFont="1" applyBorder="1" applyAlignment="1">
      <alignment horizontal="center"/>
    </xf>
    <xf numFmtId="0" fontId="14" fillId="0" borderId="1" xfId="1" applyFill="1" applyBorder="1" applyAlignment="1" applyProtection="1"/>
    <xf numFmtId="0" fontId="3" fillId="9" borderId="1" xfId="0" applyFont="1" applyFill="1" applyBorder="1" applyAlignment="1">
      <alignment vertical="center"/>
    </xf>
    <xf numFmtId="0" fontId="16" fillId="9" borderId="1" xfId="0" applyFont="1" applyFill="1" applyBorder="1"/>
    <xf numFmtId="0" fontId="17" fillId="9" borderId="1" xfId="0" applyFont="1" applyFill="1" applyBorder="1"/>
    <xf numFmtId="14" fontId="3" fillId="9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4" fontId="3" fillId="3" borderId="7" xfId="0" applyNumberFormat="1" applyFont="1" applyFill="1" applyBorder="1" applyAlignment="1">
      <alignment horizontal="center" vertical="center"/>
    </xf>
    <xf numFmtId="164" fontId="17" fillId="3" borderId="8" xfId="2" applyNumberFormat="1" applyFont="1" applyFill="1" applyBorder="1"/>
    <xf numFmtId="0" fontId="3" fillId="3" borderId="1" xfId="0" applyFont="1" applyFill="1" applyBorder="1" applyAlignment="1">
      <alignment horizontal="center" vertical="center"/>
    </xf>
    <xf numFmtId="165" fontId="3" fillId="3" borderId="5" xfId="0" applyNumberFormat="1" applyFont="1" applyFill="1" applyBorder="1" applyAlignment="1">
      <alignment horizontal="left" vertical="center"/>
    </xf>
    <xf numFmtId="164" fontId="17" fillId="3" borderId="6" xfId="2" applyNumberFormat="1" applyFont="1" applyFill="1" applyBorder="1"/>
    <xf numFmtId="4" fontId="3" fillId="3" borderId="1" xfId="0" applyNumberFormat="1" applyFont="1" applyFill="1" applyBorder="1" applyAlignment="1">
      <alignment horizontal="left" vertical="center"/>
    </xf>
    <xf numFmtId="0" fontId="14" fillId="3" borderId="4" xfId="1" applyFill="1" applyBorder="1" applyAlignment="1" applyProtection="1"/>
    <xf numFmtId="1" fontId="0" fillId="3" borderId="1" xfId="0" applyNumberFormat="1" applyFill="1" applyBorder="1"/>
    <xf numFmtId="0" fontId="14" fillId="0" borderId="12" xfId="1" applyFill="1" applyBorder="1" applyAlignment="1" applyProtection="1"/>
    <xf numFmtId="0" fontId="14" fillId="0" borderId="0" xfId="1" applyFill="1" applyBorder="1" applyAlignment="1" applyProtection="1"/>
    <xf numFmtId="0" fontId="0" fillId="0" borderId="0" xfId="0" applyAlignment="1">
      <alignment vertical="center"/>
    </xf>
    <xf numFmtId="0" fontId="14" fillId="0" borderId="10" xfId="1" applyFill="1" applyBorder="1" applyAlignment="1" applyProtection="1"/>
    <xf numFmtId="14" fontId="17" fillId="9" borderId="1" xfId="2" applyNumberFormat="1" applyFont="1" applyFill="1" applyBorder="1" applyAlignment="1">
      <alignment horizontal="center"/>
    </xf>
    <xf numFmtId="164" fontId="17" fillId="9" borderId="8" xfId="2" applyNumberFormat="1" applyFont="1" applyFill="1" applyBorder="1"/>
    <xf numFmtId="164" fontId="17" fillId="9" borderId="1" xfId="2" applyNumberFormat="1" applyFont="1" applyFill="1" applyBorder="1"/>
    <xf numFmtId="0" fontId="3" fillId="9" borderId="1" xfId="0" applyFont="1" applyFill="1" applyBorder="1" applyAlignment="1">
      <alignment horizontal="center" vertical="center"/>
    </xf>
    <xf numFmtId="165" fontId="3" fillId="9" borderId="5" xfId="0" applyNumberFormat="1" applyFont="1" applyFill="1" applyBorder="1" applyAlignment="1">
      <alignment horizontal="left" vertical="center"/>
    </xf>
    <xf numFmtId="164" fontId="17" fillId="9" borderId="6" xfId="2" applyNumberFormat="1" applyFont="1" applyFill="1" applyBorder="1"/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" fontId="3" fillId="9" borderId="1" xfId="0" applyNumberFormat="1" applyFont="1" applyFill="1" applyBorder="1" applyAlignment="1">
      <alignment horizontal="left" vertical="center"/>
    </xf>
    <xf numFmtId="0" fontId="14" fillId="9" borderId="4" xfId="1" applyFill="1" applyBorder="1" applyAlignment="1" applyProtection="1"/>
    <xf numFmtId="0" fontId="14" fillId="9" borderId="4" xfId="1" applyFill="1" applyBorder="1" applyAlignment="1" applyProtection="1">
      <alignment horizontal="center"/>
    </xf>
    <xf numFmtId="0" fontId="23" fillId="9" borderId="1" xfId="0" applyFont="1" applyFill="1" applyBorder="1"/>
    <xf numFmtId="1" fontId="0" fillId="9" borderId="1" xfId="0" applyNumberFormat="1" applyFill="1" applyBorder="1"/>
    <xf numFmtId="0" fontId="4" fillId="9" borderId="4" xfId="0" applyFont="1" applyFill="1" applyBorder="1" applyAlignment="1">
      <alignment wrapText="1"/>
    </xf>
    <xf numFmtId="0" fontId="0" fillId="9" borderId="1" xfId="0" applyFill="1" applyBorder="1"/>
    <xf numFmtId="166" fontId="0" fillId="9" borderId="1" xfId="0" applyNumberFormat="1" applyFill="1" applyBorder="1" applyAlignment="1">
      <alignment horizontal="center" vertical="center"/>
    </xf>
    <xf numFmtId="0" fontId="14" fillId="0" borderId="0" xfId="1" applyBorder="1" applyAlignment="1" applyProtection="1"/>
    <xf numFmtId="165" fontId="3" fillId="0" borderId="6" xfId="0" applyNumberFormat="1" applyFont="1" applyBorder="1" applyAlignment="1">
      <alignment horizontal="left" vertical="center"/>
    </xf>
    <xf numFmtId="165" fontId="3" fillId="3" borderId="6" xfId="0" applyNumberFormat="1" applyFont="1" applyFill="1" applyBorder="1" applyAlignment="1">
      <alignment horizontal="left" vertical="center"/>
    </xf>
    <xf numFmtId="14" fontId="0" fillId="0" borderId="9" xfId="0" applyNumberFormat="1" applyBorder="1"/>
    <xf numFmtId="0" fontId="14" fillId="0" borderId="9" xfId="1" applyFill="1" applyBorder="1" applyAlignment="1" applyProtection="1"/>
    <xf numFmtId="0" fontId="14" fillId="0" borderId="9" xfId="1" applyBorder="1" applyAlignment="1" applyProtection="1"/>
    <xf numFmtId="0" fontId="3" fillId="10" borderId="1" xfId="0" applyFont="1" applyFill="1" applyBorder="1" applyAlignment="1">
      <alignment vertical="center"/>
    </xf>
    <xf numFmtId="0" fontId="23" fillId="0" borderId="1" xfId="0" applyFont="1" applyBorder="1" applyAlignment="1">
      <alignment horizontal="left" vertical="center"/>
    </xf>
    <xf numFmtId="0" fontId="0" fillId="0" borderId="10" xfId="0" applyBorder="1"/>
    <xf numFmtId="0" fontId="14" fillId="0" borderId="0" xfId="1" applyAlignment="1" applyProtection="1">
      <alignment vertical="center"/>
    </xf>
    <xf numFmtId="0" fontId="23" fillId="3" borderId="1" xfId="0" applyFont="1" applyFill="1" applyBorder="1" applyAlignment="1">
      <alignment horizontal="left" vertical="center"/>
    </xf>
    <xf numFmtId="0" fontId="23" fillId="9" borderId="1" xfId="0" applyFont="1" applyFill="1" applyBorder="1" applyAlignment="1">
      <alignment horizontal="left" vertical="center"/>
    </xf>
    <xf numFmtId="14" fontId="0" fillId="9" borderId="1" xfId="0" applyNumberFormat="1" applyFill="1" applyBorder="1"/>
    <xf numFmtId="0" fontId="14" fillId="9" borderId="1" xfId="1" applyFill="1" applyBorder="1" applyAlignment="1" applyProtection="1"/>
    <xf numFmtId="0" fontId="4" fillId="3" borderId="4" xfId="0" applyFont="1" applyFill="1" applyBorder="1"/>
    <xf numFmtId="0" fontId="24" fillId="0" borderId="4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0" fillId="5" borderId="1" xfId="0" applyFill="1" applyBorder="1"/>
    <xf numFmtId="14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164" fontId="17" fillId="0" borderId="1" xfId="2" applyNumberFormat="1" applyFont="1" applyFill="1" applyBorder="1"/>
    <xf numFmtId="0" fontId="14" fillId="0" borderId="4" xfId="1" applyFill="1" applyBorder="1" applyAlignment="1" applyProtection="1">
      <alignment horizontal="center"/>
    </xf>
    <xf numFmtId="0" fontId="0" fillId="0" borderId="1" xfId="0" applyBorder="1" applyAlignment="1">
      <alignment horizontal="right"/>
    </xf>
    <xf numFmtId="0" fontId="25" fillId="0" borderId="1" xfId="0" applyFont="1" applyBorder="1" applyAlignment="1">
      <alignment horizontal="center"/>
    </xf>
    <xf numFmtId="0" fontId="14" fillId="3" borderId="1" xfId="1" applyFill="1" applyBorder="1" applyAlignment="1" applyProtection="1"/>
    <xf numFmtId="0" fontId="14" fillId="0" borderId="0" xfId="1" applyBorder="1" applyAlignment="1" applyProtection="1">
      <alignment horizontal="center"/>
    </xf>
    <xf numFmtId="1" fontId="0" fillId="0" borderId="4" xfId="0" applyNumberFormat="1" applyBorder="1"/>
    <xf numFmtId="0" fontId="4" fillId="3" borderId="1" xfId="0" applyFont="1" applyFill="1" applyBorder="1" applyAlignment="1">
      <alignment wrapText="1"/>
    </xf>
    <xf numFmtId="0" fontId="17" fillId="3" borderId="9" xfId="0" applyFont="1" applyFill="1" applyBorder="1"/>
    <xf numFmtId="0" fontId="17" fillId="0" borderId="9" xfId="0" applyFont="1" applyBorder="1"/>
    <xf numFmtId="0" fontId="17" fillId="0" borderId="3" xfId="0" applyFont="1" applyBorder="1" applyAlignment="1">
      <alignment horizontal="center"/>
    </xf>
    <xf numFmtId="164" fontId="17" fillId="3" borderId="3" xfId="2" applyNumberFormat="1" applyFont="1" applyFill="1" applyBorder="1" applyAlignment="1">
      <alignment horizontal="center"/>
    </xf>
    <xf numFmtId="164" fontId="17" fillId="0" borderId="3" xfId="2" applyNumberFormat="1" applyFont="1" applyBorder="1" applyAlignment="1">
      <alignment horizontal="center"/>
    </xf>
    <xf numFmtId="0" fontId="0" fillId="0" borderId="3" xfId="0" applyBorder="1"/>
    <xf numFmtId="0" fontId="18" fillId="0" borderId="1" xfId="1" applyFont="1" applyBorder="1" applyAlignment="1" applyProtection="1"/>
    <xf numFmtId="0" fontId="12" fillId="0" borderId="1" xfId="1" applyFont="1" applyBorder="1" applyAlignment="1" applyProtection="1"/>
    <xf numFmtId="0" fontId="23" fillId="0" borderId="3" xfId="0" applyFont="1" applyBorder="1"/>
    <xf numFmtId="0" fontId="5" fillId="0" borderId="1" xfId="1" applyFont="1" applyBorder="1" applyAlignment="1" applyProtection="1"/>
    <xf numFmtId="0" fontId="4" fillId="3" borderId="12" xfId="0" applyFont="1" applyFill="1" applyBorder="1" applyAlignment="1">
      <alignment wrapText="1"/>
    </xf>
    <xf numFmtId="0" fontId="14" fillId="0" borderId="4" xfId="1" applyFill="1" applyBorder="1" applyAlignment="1" applyProtection="1"/>
    <xf numFmtId="4" fontId="14" fillId="3" borderId="1" xfId="1" applyNumberFormat="1" applyFill="1" applyBorder="1" applyAlignment="1" applyProtection="1">
      <alignment horizontal="left" vertical="center"/>
    </xf>
    <xf numFmtId="43" fontId="0" fillId="0" borderId="1" xfId="2" applyFont="1" applyBorder="1"/>
    <xf numFmtId="43" fontId="0" fillId="0" borderId="1" xfId="2" applyFont="1" applyBorder="1" applyAlignment="1">
      <alignment horizontal="center"/>
    </xf>
    <xf numFmtId="14" fontId="0" fillId="3" borderId="5" xfId="0" applyNumberFormat="1" applyFill="1" applyBorder="1"/>
    <xf numFmtId="14" fontId="0" fillId="3" borderId="1" xfId="0" applyNumberFormat="1" applyFill="1" applyBorder="1"/>
    <xf numFmtId="14" fontId="0" fillId="3" borderId="0" xfId="0" applyNumberFormat="1" applyFill="1"/>
    <xf numFmtId="14" fontId="0" fillId="0" borderId="5" xfId="0" applyNumberFormat="1" applyBorder="1"/>
    <xf numFmtId="0" fontId="0" fillId="10" borderId="1" xfId="0" applyFill="1" applyBorder="1"/>
    <xf numFmtId="0" fontId="0" fillId="3" borderId="0" xfId="0" applyFill="1" applyAlignment="1">
      <alignment horizontal="center"/>
    </xf>
    <xf numFmtId="0" fontId="29" fillId="0" borderId="1" xfId="0" applyFont="1" applyBorder="1" applyAlignment="1">
      <alignment vertical="center"/>
    </xf>
    <xf numFmtId="0" fontId="14" fillId="3" borderId="0" xfId="1" applyFill="1" applyBorder="1" applyAlignment="1" applyProtection="1">
      <alignment horizontal="center"/>
    </xf>
    <xf numFmtId="0" fontId="0" fillId="3" borderId="9" xfId="0" applyFill="1" applyBorder="1"/>
    <xf numFmtId="0" fontId="14" fillId="3" borderId="0" xfId="1" applyFill="1" applyAlignment="1" applyProtection="1"/>
    <xf numFmtId="0" fontId="0" fillId="3" borderId="1" xfId="0" applyFill="1" applyBorder="1" applyAlignment="1">
      <alignment horizontal="right"/>
    </xf>
    <xf numFmtId="0" fontId="14" fillId="3" borderId="0" xfId="1" applyFill="1" applyAlignment="1" applyProtection="1">
      <alignment vertical="center"/>
    </xf>
    <xf numFmtId="0" fontId="1" fillId="7" borderId="4" xfId="0" applyFont="1" applyFill="1" applyBorder="1" applyAlignment="1">
      <alignment horizontal="center" vertical="center" wrapText="1"/>
    </xf>
    <xf numFmtId="166" fontId="0" fillId="0" borderId="4" xfId="0" applyNumberFormat="1" applyBorder="1" applyAlignment="1">
      <alignment horizontal="center" vertical="center"/>
    </xf>
    <xf numFmtId="0" fontId="0" fillId="4" borderId="1" xfId="0" applyFill="1" applyBorder="1"/>
    <xf numFmtId="14" fontId="0" fillId="4" borderId="1" xfId="0" applyNumberFormat="1" applyFill="1" applyBorder="1"/>
    <xf numFmtId="0" fontId="0" fillId="4" borderId="0" xfId="0" applyFill="1"/>
    <xf numFmtId="0" fontId="0" fillId="0" borderId="1" xfId="0" applyBorder="1" applyAlignment="1">
      <alignment horizontal="center" wrapText="1"/>
    </xf>
    <xf numFmtId="0" fontId="0" fillId="3" borderId="4" xfId="0" applyFill="1" applyBorder="1" applyAlignment="1">
      <alignment horizontal="center"/>
    </xf>
    <xf numFmtId="14" fontId="0" fillId="3" borderId="9" xfId="0" applyNumberFormat="1" applyFill="1" applyBorder="1"/>
    <xf numFmtId="0" fontId="14" fillId="3" borderId="1" xfId="1" applyFill="1" applyBorder="1" applyAlignment="1" applyProtection="1">
      <alignment horizontal="center"/>
    </xf>
    <xf numFmtId="0" fontId="14" fillId="3" borderId="1" xfId="1" applyFill="1" applyBorder="1" applyAlignment="1" applyProtection="1">
      <alignment horizontal="left"/>
    </xf>
    <xf numFmtId="1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4" fontId="15" fillId="3" borderId="1" xfId="0" applyNumberFormat="1" applyFont="1" applyFill="1" applyBorder="1"/>
    <xf numFmtId="14" fontId="23" fillId="3" borderId="1" xfId="0" applyNumberFormat="1" applyFont="1" applyFill="1" applyBorder="1"/>
    <xf numFmtId="4" fontId="3" fillId="3" borderId="4" xfId="0" applyNumberFormat="1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14" fontId="23" fillId="0" borderId="1" xfId="0" applyNumberFormat="1" applyFont="1" applyBorder="1"/>
    <xf numFmtId="164" fontId="17" fillId="0" borderId="6" xfId="2" applyNumberFormat="1" applyFont="1" applyBorder="1" applyAlignment="1">
      <alignment vertical="center"/>
    </xf>
    <xf numFmtId="0" fontId="30" fillId="0" borderId="1" xfId="0" applyFont="1" applyBorder="1" applyAlignment="1">
      <alignment horizontal="center"/>
    </xf>
    <xf numFmtId="0" fontId="33" fillId="0" borderId="0" xfId="0" applyFont="1"/>
    <xf numFmtId="0" fontId="14" fillId="3" borderId="1" xfId="1" applyNumberFormat="1" applyFill="1" applyBorder="1" applyAlignment="1" applyProtection="1"/>
    <xf numFmtId="165" fontId="3" fillId="0" borderId="1" xfId="0" applyNumberFormat="1" applyFont="1" applyBorder="1" applyAlignment="1">
      <alignment horizontal="left" vertical="center"/>
    </xf>
    <xf numFmtId="4" fontId="3" fillId="0" borderId="4" xfId="0" applyNumberFormat="1" applyFont="1" applyBorder="1" applyAlignment="1">
      <alignment horizontal="left" vertical="center"/>
    </xf>
    <xf numFmtId="0" fontId="14" fillId="0" borderId="1" xfId="1" applyBorder="1" applyAlignment="1" applyProtection="1">
      <alignment horizontal="center"/>
    </xf>
    <xf numFmtId="4" fontId="14" fillId="0" borderId="4" xfId="1" applyNumberFormat="1" applyBorder="1" applyAlignment="1" applyProtection="1">
      <alignment horizontal="left" vertical="center"/>
    </xf>
    <xf numFmtId="0" fontId="14" fillId="3" borderId="0" xfId="1" applyFill="1" applyBorder="1" applyAlignment="1" applyProtection="1"/>
    <xf numFmtId="0" fontId="0" fillId="3" borderId="3" xfId="0" applyFill="1" applyBorder="1" applyAlignment="1">
      <alignment horizontal="center"/>
    </xf>
    <xf numFmtId="14" fontId="7" fillId="0" borderId="11" xfId="0" applyNumberFormat="1" applyFont="1" applyBorder="1" applyAlignment="1">
      <alignment horizontal="center" vertical="center" wrapText="1"/>
    </xf>
    <xf numFmtId="14" fontId="24" fillId="0" borderId="8" xfId="0" applyNumberFormat="1" applyFont="1" applyBorder="1" applyAlignment="1">
      <alignment horizontal="center" vertical="center" wrapText="1"/>
    </xf>
    <xf numFmtId="14" fontId="1" fillId="4" borderId="1" xfId="0" applyNumberFormat="1" applyFont="1" applyFill="1" applyBorder="1" applyAlignment="1">
      <alignment horizontal="center" vertical="center" wrapText="1"/>
    </xf>
    <xf numFmtId="14" fontId="17" fillId="3" borderId="8" xfId="2" applyNumberFormat="1" applyFont="1" applyFill="1" applyBorder="1" applyAlignment="1">
      <alignment horizontal="center"/>
    </xf>
    <xf numFmtId="0" fontId="17" fillId="3" borderId="8" xfId="0" applyFont="1" applyFill="1" applyBorder="1"/>
    <xf numFmtId="164" fontId="17" fillId="3" borderId="5" xfId="2" applyNumberFormat="1" applyFont="1" applyFill="1" applyBorder="1" applyAlignment="1">
      <alignment horizontal="left"/>
    </xf>
    <xf numFmtId="164" fontId="17" fillId="3" borderId="5" xfId="2" applyNumberFormat="1" applyFont="1" applyFill="1" applyBorder="1"/>
    <xf numFmtId="14" fontId="22" fillId="0" borderId="8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3" borderId="1" xfId="0" applyFill="1" applyBorder="1" applyAlignment="1">
      <alignment horizontal="left"/>
    </xf>
    <xf numFmtId="14" fontId="35" fillId="0" borderId="8" xfId="0" applyNumberFormat="1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14" fillId="3" borderId="4" xfId="1" applyFill="1" applyBorder="1" applyAlignment="1" applyProtection="1">
      <alignment horizontal="left"/>
    </xf>
    <xf numFmtId="1" fontId="0" fillId="3" borderId="1" xfId="0" applyNumberFormat="1" applyFill="1" applyBorder="1" applyAlignment="1">
      <alignment horizontal="center"/>
    </xf>
    <xf numFmtId="0" fontId="0" fillId="0" borderId="6" xfId="0" applyBorder="1"/>
    <xf numFmtId="164" fontId="17" fillId="0" borderId="0" xfId="2" applyNumberFormat="1" applyFont="1" applyBorder="1"/>
    <xf numFmtId="0" fontId="0" fillId="9" borderId="1" xfId="0" applyFill="1" applyBorder="1" applyAlignment="1">
      <alignment horizontal="center" vertical="center"/>
    </xf>
    <xf numFmtId="14" fontId="17" fillId="0" borderId="1" xfId="2" applyNumberFormat="1" applyFont="1" applyFill="1" applyBorder="1" applyAlignment="1">
      <alignment horizontal="center"/>
    </xf>
    <xf numFmtId="164" fontId="17" fillId="0" borderId="8" xfId="2" applyNumberFormat="1" applyFont="1" applyFill="1" applyBorder="1"/>
    <xf numFmtId="164" fontId="17" fillId="0" borderId="6" xfId="2" applyNumberFormat="1" applyFont="1" applyFill="1" applyBorder="1"/>
    <xf numFmtId="0" fontId="0" fillId="0" borderId="9" xfId="0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14" fillId="0" borderId="4" xfId="1" applyBorder="1" applyAlignment="1" applyProtection="1">
      <alignment horizontal="left"/>
    </xf>
    <xf numFmtId="0" fontId="4" fillId="0" borderId="4" xfId="0" applyFont="1" applyBorder="1" applyAlignment="1">
      <alignment wrapText="1"/>
    </xf>
    <xf numFmtId="164" fontId="17" fillId="3" borderId="6" xfId="2" applyNumberFormat="1" applyFont="1" applyFill="1" applyBorder="1" applyAlignment="1">
      <alignment horizontal="left"/>
    </xf>
    <xf numFmtId="166" fontId="0" fillId="3" borderId="1" xfId="0" applyNumberFormat="1" applyFill="1" applyBorder="1" applyAlignment="1">
      <alignment horizontal="center"/>
    </xf>
    <xf numFmtId="14" fontId="15" fillId="0" borderId="1" xfId="0" applyNumberFormat="1" applyFont="1" applyBorder="1"/>
    <xf numFmtId="0" fontId="36" fillId="3" borderId="1" xfId="0" applyFont="1" applyFill="1" applyBorder="1" applyAlignment="1">
      <alignment vertical="center"/>
    </xf>
    <xf numFmtId="0" fontId="0" fillId="0" borderId="1" xfId="2" applyNumberFormat="1" applyFont="1" applyBorder="1" applyAlignment="1">
      <alignment horizontal="center"/>
    </xf>
    <xf numFmtId="0" fontId="22" fillId="0" borderId="1" xfId="0" applyFont="1" applyBorder="1"/>
    <xf numFmtId="0" fontId="0" fillId="9" borderId="1" xfId="0" applyFill="1" applyBorder="1" applyAlignment="1">
      <alignment horizontal="right"/>
    </xf>
    <xf numFmtId="0" fontId="0" fillId="9" borderId="0" xfId="0" applyFill="1" applyAlignment="1">
      <alignment horizontal="center"/>
    </xf>
    <xf numFmtId="0" fontId="14" fillId="9" borderId="0" xfId="1" applyFill="1" applyBorder="1" applyAlignment="1" applyProtection="1"/>
    <xf numFmtId="0" fontId="14" fillId="9" borderId="1" xfId="1" applyFill="1" applyBorder="1" applyAlignment="1" applyProtection="1">
      <alignment horizontal="center"/>
    </xf>
    <xf numFmtId="0" fontId="0" fillId="9" borderId="4" xfId="0" applyFill="1" applyBorder="1" applyAlignment="1">
      <alignment horizontal="center"/>
    </xf>
    <xf numFmtId="3" fontId="0" fillId="3" borderId="1" xfId="0" applyNumberFormat="1" applyFill="1" applyBorder="1"/>
    <xf numFmtId="0" fontId="25" fillId="0" borderId="0" xfId="0" applyFont="1"/>
    <xf numFmtId="1" fontId="17" fillId="0" borderId="1" xfId="2" applyNumberFormat="1" applyFont="1" applyBorder="1" applyAlignment="1">
      <alignment horizontal="center"/>
    </xf>
    <xf numFmtId="0" fontId="3" fillId="3" borderId="9" xfId="0" applyFont="1" applyFill="1" applyBorder="1" applyAlignment="1">
      <alignment vertical="center"/>
    </xf>
    <xf numFmtId="0" fontId="23" fillId="3" borderId="9" xfId="0" applyFont="1" applyFill="1" applyBorder="1" applyAlignment="1">
      <alignment horizontal="left" vertical="center"/>
    </xf>
    <xf numFmtId="14" fontId="17" fillId="0" borderId="9" xfId="2" applyNumberFormat="1" applyFont="1" applyBorder="1" applyAlignment="1">
      <alignment horizontal="center"/>
    </xf>
    <xf numFmtId="14" fontId="17" fillId="3" borderId="11" xfId="2" applyNumberFormat="1" applyFont="1" applyFill="1" applyBorder="1" applyAlignment="1">
      <alignment horizontal="center"/>
    </xf>
    <xf numFmtId="14" fontId="17" fillId="0" borderId="4" xfId="2" applyNumberFormat="1" applyFont="1" applyBorder="1" applyAlignment="1">
      <alignment horizontal="center"/>
    </xf>
    <xf numFmtId="164" fontId="17" fillId="3" borderId="11" xfId="2" applyNumberFormat="1" applyFont="1" applyFill="1" applyBorder="1"/>
    <xf numFmtId="14" fontId="17" fillId="0" borderId="1" xfId="2" applyNumberFormat="1" applyFont="1" applyBorder="1" applyAlignment="1">
      <alignment horizontal="left"/>
    </xf>
    <xf numFmtId="164" fontId="17" fillId="0" borderId="9" xfId="2" applyNumberFormat="1" applyFont="1" applyBorder="1" applyAlignment="1">
      <alignment horizontal="center"/>
    </xf>
    <xf numFmtId="164" fontId="17" fillId="3" borderId="5" xfId="2" applyNumberFormat="1" applyFont="1" applyFill="1" applyBorder="1" applyAlignment="1">
      <alignment horizontal="center"/>
    </xf>
    <xf numFmtId="0" fontId="0" fillId="0" borderId="7" xfId="0" applyBorder="1"/>
    <xf numFmtId="0" fontId="23" fillId="0" borderId="4" xfId="0" applyFont="1" applyBorder="1"/>
    <xf numFmtId="0" fontId="23" fillId="3" borderId="10" xfId="0" applyFont="1" applyFill="1" applyBorder="1"/>
    <xf numFmtId="0" fontId="0" fillId="0" borderId="5" xfId="0" applyBorder="1"/>
    <xf numFmtId="14" fontId="17" fillId="0" borderId="11" xfId="2" applyNumberFormat="1" applyFont="1" applyBorder="1" applyAlignment="1">
      <alignment horizontal="left"/>
    </xf>
    <xf numFmtId="164" fontId="17" fillId="0" borderId="1" xfId="2" applyNumberFormat="1" applyFont="1" applyBorder="1" applyAlignment="1">
      <alignment horizontal="left"/>
    </xf>
    <xf numFmtId="0" fontId="14" fillId="0" borderId="0" xfId="1" quotePrefix="1" applyBorder="1" applyAlignment="1" applyProtection="1"/>
    <xf numFmtId="0" fontId="14" fillId="0" borderId="0" xfId="1" applyBorder="1" applyAlignment="1" applyProtection="1">
      <alignment vertical="center"/>
    </xf>
    <xf numFmtId="0" fontId="12" fillId="0" borderId="9" xfId="1" applyFont="1" applyBorder="1" applyAlignment="1" applyProtection="1"/>
    <xf numFmtId="0" fontId="0" fillId="0" borderId="12" xfId="0" applyBorder="1"/>
    <xf numFmtId="0" fontId="0" fillId="12" borderId="1" xfId="0" applyFill="1" applyBorder="1"/>
    <xf numFmtId="0" fontId="23" fillId="12" borderId="1" xfId="0" applyFont="1" applyFill="1" applyBorder="1" applyAlignment="1">
      <alignment horizontal="left" vertical="center"/>
    </xf>
    <xf numFmtId="0" fontId="0" fillId="11" borderId="1" xfId="0" applyFill="1" applyBorder="1"/>
    <xf numFmtId="0" fontId="3" fillId="9" borderId="9" xfId="0" applyFont="1" applyFill="1" applyBorder="1" applyAlignment="1">
      <alignment vertical="center"/>
    </xf>
    <xf numFmtId="14" fontId="20" fillId="0" borderId="7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vertical="center"/>
    </xf>
    <xf numFmtId="164" fontId="21" fillId="3" borderId="6" xfId="2" applyNumberFormat="1" applyFont="1" applyFill="1" applyBorder="1" applyAlignment="1">
      <alignment horizontal="left" wrapText="1"/>
    </xf>
    <xf numFmtId="0" fontId="29" fillId="0" borderId="0" xfId="0" applyFont="1" applyAlignment="1">
      <alignment horizontal="center"/>
    </xf>
    <xf numFmtId="0" fontId="29" fillId="0" borderId="0" xfId="0" applyFont="1"/>
    <xf numFmtId="4" fontId="3" fillId="0" borderId="0" xfId="0" applyNumberFormat="1" applyFont="1" applyAlignment="1">
      <alignment horizontal="left" vertical="center"/>
    </xf>
    <xf numFmtId="49" fontId="14" fillId="0" borderId="4" xfId="1" applyNumberFormat="1" applyBorder="1" applyAlignment="1" applyProtection="1">
      <alignment horizontal="left"/>
    </xf>
    <xf numFmtId="49" fontId="14" fillId="3" borderId="4" xfId="1" applyNumberFormat="1" applyFill="1" applyBorder="1" applyAlignment="1" applyProtection="1">
      <alignment horizontal="left"/>
    </xf>
    <xf numFmtId="49" fontId="14" fillId="3" borderId="0" xfId="1" applyNumberFormat="1" applyFill="1" applyBorder="1" applyAlignment="1" applyProtection="1">
      <alignment horizontal="left"/>
    </xf>
    <xf numFmtId="49" fontId="0" fillId="0" borderId="1" xfId="0" applyNumberFormat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49" fontId="0" fillId="3" borderId="3" xfId="0" applyNumberFormat="1" applyFill="1" applyBorder="1" applyAlignment="1">
      <alignment horizontal="left"/>
    </xf>
    <xf numFmtId="49" fontId="31" fillId="0" borderId="1" xfId="0" applyNumberFormat="1" applyFont="1" applyBorder="1" applyAlignment="1">
      <alignment horizontal="left"/>
    </xf>
    <xf numFmtId="49" fontId="0" fillId="3" borderId="1" xfId="0" applyNumberFormat="1" applyFill="1" applyBorder="1" applyAlignment="1">
      <alignment horizontal="left" wrapText="1"/>
    </xf>
    <xf numFmtId="49" fontId="7" fillId="0" borderId="11" xfId="0" applyNumberFormat="1" applyFont="1" applyBorder="1" applyAlignment="1">
      <alignment horizontal="left" vertical="center" wrapText="1"/>
    </xf>
    <xf numFmtId="49" fontId="24" fillId="0" borderId="8" xfId="0" applyNumberFormat="1" applyFont="1" applyBorder="1" applyAlignment="1">
      <alignment horizontal="left" vertical="center" wrapText="1"/>
    </xf>
    <xf numFmtId="49" fontId="1" fillId="4" borderId="1" xfId="0" applyNumberFormat="1" applyFont="1" applyFill="1" applyBorder="1" applyAlignment="1">
      <alignment horizontal="left" vertical="center" wrapTex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vertical="center"/>
    </xf>
    <xf numFmtId="0" fontId="0" fillId="0" borderId="0" xfId="0" quotePrefix="1"/>
    <xf numFmtId="165" fontId="3" fillId="0" borderId="0" xfId="0" applyNumberFormat="1" applyFont="1" applyAlignment="1">
      <alignment horizontal="left" vertical="center"/>
    </xf>
    <xf numFmtId="0" fontId="25" fillId="0" borderId="1" xfId="0" applyFont="1" applyBorder="1"/>
    <xf numFmtId="4" fontId="14" fillId="3" borderId="4" xfId="1" applyNumberFormat="1" applyFill="1" applyBorder="1" applyAlignment="1" applyProtection="1">
      <alignment horizontal="left" vertical="center"/>
    </xf>
    <xf numFmtId="0" fontId="14" fillId="0" borderId="4" xfId="1" applyBorder="1" applyAlignment="1" applyProtection="1">
      <alignment vertical="center"/>
    </xf>
    <xf numFmtId="0" fontId="23" fillId="3" borderId="4" xfId="0" applyFont="1" applyFill="1" applyBorder="1"/>
    <xf numFmtId="1" fontId="0" fillId="0" borderId="0" xfId="0" applyNumberFormat="1"/>
    <xf numFmtId="0" fontId="4" fillId="3" borderId="0" xfId="0" applyFont="1" applyFill="1" applyAlignment="1">
      <alignment wrapText="1"/>
    </xf>
    <xf numFmtId="166" fontId="0" fillId="3" borderId="4" xfId="0" applyNumberForma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0" fillId="0" borderId="0" xfId="0" applyAlignment="1">
      <alignment horizontal="justify"/>
    </xf>
    <xf numFmtId="0" fontId="29" fillId="0" borderId="0" xfId="0" applyFont="1" applyAlignment="1">
      <alignment vertical="center"/>
    </xf>
    <xf numFmtId="0" fontId="4" fillId="0" borderId="0" xfId="0" applyFont="1" applyAlignment="1">
      <alignment wrapText="1"/>
    </xf>
    <xf numFmtId="1" fontId="0" fillId="3" borderId="0" xfId="0" applyNumberFormat="1" applyFill="1"/>
    <xf numFmtId="166" fontId="0" fillId="3" borderId="0" xfId="0" applyNumberForma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49" fontId="14" fillId="0" borderId="4" xfId="1" applyNumberFormat="1" applyFill="1" applyBorder="1" applyAlignment="1" applyProtection="1">
      <alignment horizontal="left"/>
    </xf>
    <xf numFmtId="0" fontId="23" fillId="11" borderId="1" xfId="0" applyFont="1" applyFill="1" applyBorder="1" applyAlignment="1">
      <alignment horizontal="left" vertical="center"/>
    </xf>
    <xf numFmtId="14" fontId="0" fillId="11" borderId="1" xfId="0" applyNumberFormat="1" applyFill="1" applyBorder="1"/>
    <xf numFmtId="0" fontId="0" fillId="11" borderId="1" xfId="0" applyFill="1" applyBorder="1" applyAlignment="1">
      <alignment horizontal="right"/>
    </xf>
    <xf numFmtId="0" fontId="0" fillId="11" borderId="1" xfId="0" applyFill="1" applyBorder="1" applyAlignment="1">
      <alignment horizontal="center"/>
    </xf>
    <xf numFmtId="14" fontId="0" fillId="11" borderId="1" xfId="0" applyNumberFormat="1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14" fillId="11" borderId="4" xfId="1" applyFill="1" applyBorder="1" applyAlignment="1" applyProtection="1"/>
    <xf numFmtId="0" fontId="14" fillId="11" borderId="4" xfId="1" applyFill="1" applyBorder="1" applyAlignment="1" applyProtection="1">
      <alignment horizontal="center"/>
    </xf>
    <xf numFmtId="0" fontId="0" fillId="11" borderId="0" xfId="0" applyFill="1"/>
    <xf numFmtId="0" fontId="23" fillId="11" borderId="1" xfId="0" applyFont="1" applyFill="1" applyBorder="1"/>
    <xf numFmtId="0" fontId="16" fillId="3" borderId="0" xfId="0" applyFont="1" applyFill="1"/>
    <xf numFmtId="0" fontId="17" fillId="3" borderId="0" xfId="0" applyFont="1" applyFill="1"/>
    <xf numFmtId="0" fontId="3" fillId="3" borderId="0" xfId="0" applyFont="1" applyFill="1" applyAlignment="1">
      <alignment vertical="center"/>
    </xf>
    <xf numFmtId="14" fontId="3" fillId="3" borderId="0" xfId="0" applyNumberFormat="1" applyFont="1" applyFill="1" applyAlignment="1">
      <alignment horizontal="center" vertical="center"/>
    </xf>
    <xf numFmtId="14" fontId="17" fillId="3" borderId="0" xfId="2" applyNumberFormat="1" applyFont="1" applyFill="1" applyBorder="1" applyAlignment="1">
      <alignment horizontal="center"/>
    </xf>
    <xf numFmtId="14" fontId="17" fillId="0" borderId="0" xfId="2" applyNumberFormat="1" applyFont="1" applyBorder="1" applyAlignment="1">
      <alignment horizontal="center"/>
    </xf>
    <xf numFmtId="164" fontId="17" fillId="3" borderId="0" xfId="2" applyNumberFormat="1" applyFont="1" applyFill="1" applyBorder="1"/>
    <xf numFmtId="0" fontId="3" fillId="0" borderId="0" xfId="0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65" fontId="3" fillId="3" borderId="0" xfId="0" applyNumberFormat="1" applyFont="1" applyFill="1" applyAlignment="1">
      <alignment horizontal="left" vertical="center"/>
    </xf>
    <xf numFmtId="14" fontId="0" fillId="3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left"/>
    </xf>
    <xf numFmtId="4" fontId="3" fillId="3" borderId="0" xfId="0" applyNumberFormat="1" applyFont="1" applyFill="1" applyAlignment="1">
      <alignment horizontal="left" vertical="center"/>
    </xf>
    <xf numFmtId="0" fontId="23" fillId="9" borderId="9" xfId="0" applyFont="1" applyFill="1" applyBorder="1" applyAlignment="1">
      <alignment horizontal="left" vertical="center"/>
    </xf>
    <xf numFmtId="0" fontId="0" fillId="9" borderId="9" xfId="0" applyFill="1" applyBorder="1"/>
    <xf numFmtId="0" fontId="14" fillId="0" borderId="0" xfId="1" applyAlignment="1" applyProtection="1">
      <alignment horizontal="justify" vertical="center"/>
    </xf>
    <xf numFmtId="0" fontId="14" fillId="3" borderId="0" xfId="1" applyFill="1" applyBorder="1" applyAlignment="1" applyProtection="1">
      <alignment horizontal="left"/>
    </xf>
    <xf numFmtId="49" fontId="31" fillId="0" borderId="1" xfId="0" applyNumberFormat="1" applyFont="1" applyBorder="1" applyAlignment="1">
      <alignment horizontal="center"/>
    </xf>
    <xf numFmtId="166" fontId="0" fillId="4" borderId="1" xfId="0" applyNumberFormat="1" applyFill="1" applyBorder="1" applyAlignment="1">
      <alignment horizontal="center" vertical="center"/>
    </xf>
    <xf numFmtId="14" fontId="3" fillId="13" borderId="7" xfId="0" applyNumberFormat="1" applyFont="1" applyFill="1" applyBorder="1" applyAlignment="1">
      <alignment horizontal="center" vertical="center"/>
    </xf>
    <xf numFmtId="14" fontId="3" fillId="14" borderId="7" xfId="0" applyNumberFormat="1" applyFont="1" applyFill="1" applyBorder="1" applyAlignment="1">
      <alignment horizontal="center" vertical="center"/>
    </xf>
    <xf numFmtId="14" fontId="3" fillId="11" borderId="7" xfId="0" applyNumberFormat="1" applyFont="1" applyFill="1" applyBorder="1" applyAlignment="1">
      <alignment horizontal="center" vertical="center"/>
    </xf>
    <xf numFmtId="0" fontId="24" fillId="0" borderId="4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</cellXfs>
  <cellStyles count="4">
    <cellStyle name="Collegamento ipertestuale" xfId="1" builtinId="8"/>
    <cellStyle name="Migliaia" xfId="2" builtinId="3"/>
    <cellStyle name="Normale" xfId="0" builtinId="0"/>
    <cellStyle name="Normale 3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gi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292100</xdr:colOff>
          <xdr:row>195</xdr:row>
          <xdr:rowOff>0</xdr:rowOff>
        </xdr:from>
        <xdr:to>
          <xdr:col>71</xdr:col>
          <xdr:colOff>571500</xdr:colOff>
          <xdr:row>196</xdr:row>
          <xdr:rowOff>38100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144780</xdr:colOff>
      <xdr:row>0</xdr:row>
      <xdr:rowOff>60960</xdr:rowOff>
    </xdr:from>
    <xdr:to>
      <xdr:col>2</xdr:col>
      <xdr:colOff>494665</xdr:colOff>
      <xdr:row>0</xdr:row>
      <xdr:rowOff>720725</xdr:rowOff>
    </xdr:to>
    <xdr:pic>
      <xdr:nvPicPr>
        <xdr:cNvPr id="6" name="Immagine 5" descr="logo-carta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" y="60960"/>
          <a:ext cx="1172845" cy="659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5" name="Immagine 24" descr="http://intranet.eidos.lan/_layouts/images/blank.gi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6" name="Immagine 25" descr="http://intranet.eidos.lan/_layouts/images/blank.gi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7" name="Immagine 26" descr="http://intranet.eidos.lan/_layouts/images/blank.gi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8" name="Immagine 27" descr="http://intranet.eidos.lan/_layouts/images/blank.gi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9" name="Immagine 28" descr="http://intranet.eidos.lan/_layouts/images/blank.gi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0" name="Immagine 29" descr="http://intranet.eidos.lan/_layouts/images/blank.gi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1" name="Immagine 30" descr="http://intranet.eidos.lan/_layouts/images/blank.gi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2" name="Immagine 31" descr="http://intranet.eidos.lan/_layouts/images/blank.gi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" name="Immagine 32" descr="http://intranet.eidos.lan/_layouts/images/blank.gi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4" name="Immagine 33" descr="http://intranet.eidos.lan/_layouts/images/blank.gi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5" name="Immagine 34" descr="http://intranet.eidos.lan/_layouts/images/blank.gi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6" name="Immagine 35" descr="http://intranet.eidos.lan/_layouts/images/blank.gi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7" name="Immagine 36" descr="http://intranet.eidos.lan/_layouts/images/blank.gi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8" name="Immagine 37" descr="http://intranet.eidos.lan/_layouts/images/blank.gi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9" name="Immagine 38" descr="http://intranet.eidos.lan/_layouts/images/blank.gi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40" name="Immagine 39" descr="http://intranet.eidos.lan/_layouts/images/blank.gi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41" name="Immagine 40" descr="http://intranet.eidos.lan/_layouts/images/blank.gi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42" name="Immagine 41" descr="http://intranet.eidos.lan/_layouts/images/blank.gi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43" name="Immagine 42" descr="http://intranet.eidos.lan/_layouts/images/blank.gi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44" name="Immagine 43" descr="http://intranet.eidos.lan/_layouts/images/blank.gi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45" name="Immagine 44" descr="http://intranet.eidos.lan/_layouts/images/blank.gi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46" name="Immagine 45" descr="http://intranet.eidos.lan/_layouts/images/blank.gi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47" name="Immagine 46" descr="http://intranet.eidos.lan/_layouts/images/blank.gi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48" name="Immagine 47" descr="http://intranet.eidos.lan/_layouts/images/blank.gi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49" name="Immagine 48" descr="http://intranet.eidos.lan/_layouts/images/blank.gi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50" name="Immagine 49" descr="http://intranet.eidos.lan/_layouts/images/blank.gi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51" name="Immagine 50" descr="http://intranet.eidos.lan/_layouts/images/blank.gi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52" name="Immagine 51" descr="http://intranet.eidos.lan/_layouts/images/blank.gi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53" name="Immagine 52" descr="http://intranet.eidos.lan/_layouts/images/blank.gi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54" name="Immagine 53" descr="http://intranet.eidos.lan/_layouts/images/blank.gi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55" name="Immagine 54" descr="http://intranet.eidos.lan/_layouts/images/blank.gi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56" name="Immagine 55" descr="http://intranet.eidos.lan/_layouts/images/blank.gi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57" name="Immagine 56" descr="http://intranet.eidos.lan/_layouts/images/blank.gi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58" name="Immagine 57" descr="http://intranet.eidos.lan/_layouts/images/blank.gi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59" name="Immagine 58" descr="http://intranet.eidos.lan/_layouts/images/blank.gi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60" name="Immagine 59" descr="http://intranet.eidos.lan/_layouts/images/blank.gi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61" name="Immagine 60" descr="http://intranet.eidos.lan/_layouts/images/blank.gi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62" name="Immagine 61" descr="http://intranet.eidos.lan/_layouts/images/blank.gi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63" name="Immagine 62" descr="http://intranet.eidos.lan/_layouts/images/blank.gi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28" name="Immagine 127" descr="http://intranet.eidos.lan/_layouts/images/blank.gi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29" name="Immagine 128" descr="http://intranet.eidos.lan/_layouts/images/blank.gi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0" name="Immagine 129" descr="http://intranet.eidos.lan/_layouts/images/blank.gi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1" name="Immagine 130" descr="http://intranet.eidos.lan/_layouts/images/blank.gi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2" name="Immagine 131" descr="http://intranet.eidos.lan/_layouts/images/blank.gi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3" name="Immagine 132" descr="http://intranet.eidos.lan/_layouts/images/blank.gi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4" name="Immagine 133" descr="http://intranet.eidos.lan/_layouts/images/blank.gi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5" name="Immagine 134" descr="http://intranet.eidos.lan/_layouts/images/blank.gi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6" name="Immagine 135" descr="http://intranet.eidos.lan/_layouts/images/blank.gi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7" name="Immagine 136" descr="http://intranet.eidos.lan/_layouts/images/blank.gi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38" name="Immagine 137" descr="http://intranet.eidos.lan/_layouts/images/blank.gi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39" name="Immagine 138" descr="http://intranet.eidos.lan/_layouts/images/blank.gi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40" name="Immagine 139" descr="http://intranet.eidos.lan/_layouts/images/blank.gi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41" name="Immagine 140" descr="http://intranet.eidos.lan/_layouts/images/blank.gi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42" name="Immagine 141" descr="http://intranet.eidos.lan/_layouts/images/blank.gi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44" name="Immagine 143" descr="http://intranet.eidos.lan/_layouts/images/blank.gi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46" name="Immagine 145" descr="http://intranet.eidos.lan/_layouts/images/blank.gi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7" name="Immagine 146" descr="http://intranet.eidos.lan/_layouts/images/blank.gi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8" name="Immagine 147" descr="http://intranet.eidos.lan/_layouts/images/blank.gi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" name="Immagine 148" descr="http://intranet.eidos.lan/_layouts/images/blank.gi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0" name="Immagine 149" descr="http://intranet.eidos.lan/_layouts/images/blank.gi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1" name="Immagine 150" descr="http://intranet.eidos.lan/_layouts/images/blank.gi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2" name="Immagine 151" descr="http://intranet.eidos.lan/_layouts/images/blank.gi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3" name="Immagine 152" descr="http://intranet.eidos.lan/_layouts/images/blank.gi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4" name="Immagine 153" descr="http://intranet.eidos.lan/_layouts/images/blank.gi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5" name="Immagine 154" descr="http://intranet.eidos.lan/_layouts/images/blank.gi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6" name="Immagine 155" descr="http://intranet.eidos.lan/_layouts/images/blank.gi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7" name="Immagine 156" descr="http://intranet.eidos.lan/_layouts/images/blank.gi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8" name="Immagine 157" descr="http://intranet.eidos.lan/_layouts/images/blank.gi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9" name="Immagine 158" descr="http://intranet.eidos.lan/_layouts/images/blank.gi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0" name="Immagine 159" descr="http://intranet.eidos.lan/_layouts/images/blank.gi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1" name="Immagine 160" descr="http://intranet.eidos.lan/_layouts/images/blank.gi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2" name="Immagine 161" descr="http://intranet.eidos.lan/_layouts/images/blank.gi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3" name="Immagine 162" descr="http://intranet.eidos.lan/_layouts/images/blank.gi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4" name="Immagine 163" descr="http://intranet.eidos.lan/_layouts/images/blank.gi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5" name="Immagine 164" descr="http://intranet.eidos.lan/_layouts/images/blank.gi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6" name="Immagine 165" descr="http://intranet.eidos.lan/_layouts/images/blank.gi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7" name="Immagine 166" descr="http://intranet.eidos.lan/_layouts/images/blank.gi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8" name="Immagine 167" descr="http://intranet.eidos.lan/_layouts/images/blank.gi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69" name="Immagine 168" descr="http://intranet.eidos.lan/_layouts/images/blank.gi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0" name="Immagine 169" descr="http://intranet.eidos.lan/_layouts/images/blank.gi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1" name="Immagine 170" descr="http://intranet.eidos.lan/_layouts/images/blank.gi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2" name="Immagine 171" descr="http://intranet.eidos.lan/_layouts/images/blank.gi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3" name="Immagine 172" descr="http://intranet.eidos.lan/_layouts/images/blank.gif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4" name="Immagine 173" descr="http://intranet.eidos.lan/_layouts/images/blank.gif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5" name="Immagine 174" descr="http://intranet.eidos.lan/_layouts/images/blank.gif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6" name="Immagine 175" descr="http://intranet.eidos.lan/_layouts/images/blank.gif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7" name="Immagine 176" descr="http://intranet.eidos.lan/_layouts/images/blank.gif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8" name="Immagine 177" descr="http://intranet.eidos.lan/_layouts/images/blank.gif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79" name="Immagine 178" descr="http://intranet.eidos.lan/_layouts/images/blank.gif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0" name="Immagine 179" descr="http://intranet.eidos.lan/_layouts/images/blank.gif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1" name="Immagine 180" descr="http://intranet.eidos.lan/_layouts/images/blank.gif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2" name="Immagine 181" descr="http://intranet.eidos.lan/_layouts/images/blank.gif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3" name="Immagine 182" descr="http://intranet.eidos.lan/_layouts/images/blank.gif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4" name="Immagine 183" descr="http://intranet.eidos.lan/_layouts/images/blank.gif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5" name="Immagine 184" descr="http://intranet.eidos.lan/_layouts/images/blank.gif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6" name="Immagine 185" descr="http://intranet.eidos.lan/_layouts/images/blank.gif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7" name="Immagine 186" descr="http://intranet.eidos.lan/_layouts/images/blank.gif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8" name="Immagine 187" descr="http://intranet.eidos.lan/_layouts/images/blank.gif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89" name="Immagine 188" descr="http://intranet.eidos.lan/_layouts/images/blank.gif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0" name="Immagine 189" descr="http://intranet.eidos.lan/_layouts/images/blank.gif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1" name="Immagine 190" descr="http://intranet.eidos.lan/_layouts/images/blank.gif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88" name="Immagine 1087" descr="http://intranet.eidos.lan/_layouts/images/blank.gif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89" name="Immagine 1088" descr="http://intranet.eidos.lan/_layouts/images/blank.gif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0" name="Immagine 1089" descr="http://intranet.eidos.lan/_layouts/images/blank.gif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1" name="Immagine 1090" descr="http://intranet.eidos.lan/_layouts/images/blank.gif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2" name="Immagine 1091" descr="http://intranet.eidos.lan/_layouts/images/blank.gif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3" name="Immagine 1092" descr="http://intranet.eidos.lan/_layouts/images/blank.gif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4" name="Immagine 1093" descr="http://intranet.eidos.lan/_layouts/images/blank.gif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5" name="Immagine 1094" descr="http://intranet.eidos.lan/_layouts/images/blank.gif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6" name="Immagine 1095" descr="http://intranet.eidos.lan/_layouts/images/blank.gif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7" name="Immagine 1096" descr="http://intranet.eidos.lan/_layouts/images/blank.gif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8" name="Immagine 1097" descr="http://intranet.eidos.lan/_layouts/images/blank.gif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099" name="Immagine 1098" descr="http://intranet.eidos.lan/_layouts/images/blank.gif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17" name="Immagine 1116" descr="http://intranet.eidos.lan/_layouts/images/blank.gif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18" name="Immagine 1117" descr="http://intranet.eidos.lan/_layouts/images/blank.gif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19" name="Immagine 1118" descr="http://intranet.eidos.lan/_layouts/images/blank.gif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20" name="Immagine 1119" descr="http://intranet.eidos.lan/_layouts/images/blank.gif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21" name="Immagine 1120" descr="http://intranet.eidos.lan/_layouts/images/blank.gif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22" name="Immagine 1121" descr="http://intranet.eidos.lan/_layouts/images/blank.gif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23" name="Immagine 1122" descr="http://intranet.eidos.lan/_layouts/images/blank.gif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24" name="Immagine 1123" descr="http://intranet.eidos.lan/_layouts/images/blank.gif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26" name="Immagine 1125" descr="http://intranet.eidos.lan/_layouts/images/blank.gif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27" name="Immagine 1126" descr="http://intranet.eidos.lan/_layouts/images/blank.gif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28" name="Immagine 1127" descr="http://intranet.eidos.lan/_layouts/images/blank.gif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29" name="Immagine 1128" descr="http://intranet.eidos.lan/_layouts/images/blank.gif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0" name="Immagine 1129" descr="http://intranet.eidos.lan/_layouts/images/blank.gif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1" name="Immagine 1130" descr="http://intranet.eidos.lan/_layouts/images/blank.gif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2" name="Immagine 1131" descr="http://intranet.eidos.lan/_layouts/images/blank.gif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3" name="Immagine 1132" descr="http://intranet.eidos.lan/_layouts/images/blank.gif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4" name="Immagine 1133" descr="http://intranet.eidos.lan/_layouts/images/blank.gif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5" name="Immagine 1134" descr="http://intranet.eidos.lan/_layouts/images/blank.gif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6" name="Immagine 1135" descr="http://intranet.eidos.lan/_layouts/images/blank.gif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7" name="Immagine 1136" descr="http://intranet.eidos.lan/_layouts/images/blank.gif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38" name="Immagine 1137" descr="http://intranet.eidos.lan/_layouts/images/blank.gif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139" name="Immagine 1138" descr="http://intranet.eidos.lan/_layouts/images/blank.gif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140" name="Immagine 1139" descr="http://intranet.eidos.lan/_layouts/images/blank.gif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141" name="Immagine 1140" descr="http://intranet.eidos.lan/_layouts/images/blank.gif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142" name="Immagine 1141" descr="http://intranet.eidos.lan/_layouts/images/blank.gif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143" name="Immagine 1142" descr="http://intranet.eidos.lan/_layouts/images/blank.gif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144" name="Immagine 1143" descr="http://intranet.eidos.lan/_layouts/images/blank.gif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145" name="Immagine 1144" descr="http://intranet.eidos.lan/_layouts/images/blank.gif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3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146" name="Immagine 1145" descr="http://intranet.eidos.lan/_layouts/images/blank.gif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147" name="Immagine 1146" descr="http://intranet.eidos.lan/_layouts/images/blank.gif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148" name="Immagine 1147" descr="http://intranet.eidos.lan/_layouts/images/blank.gif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149" name="Immagine 1148" descr="http://intranet.eidos.lan/_layouts/images/blank.gif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150" name="Immagine 1149" descr="http://intranet.eidos.lan/_layouts/images/blank.gif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151" name="Immagine 1150" descr="http://intranet.eidos.lan/_layouts/images/blank.gif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152" name="Immagine 1151" descr="http://intranet.eidos.lan/_layouts/images/blank.gif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6998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53" name="Immagine 1152" descr="http://intranet.eidos.lan/_layouts/images/blank.gif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54" name="Immagine 1153" descr="http://intranet.eidos.lan/_layouts/images/blank.gif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55" name="Immagine 1154" descr="http://intranet.eidos.lan/_layouts/images/blank.gif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56" name="Immagine 1155" descr="http://intranet.eidos.lan/_layouts/images/blank.gif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57" name="Immagine 1156" descr="http://intranet.eidos.lan/_layouts/images/blank.gif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58" name="Immagine 1157" descr="http://intranet.eidos.lan/_layouts/images/blank.gif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59" name="Immagine 1158" descr="http://intranet.eidos.lan/_layouts/images/blank.gif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60" name="Immagine 1159" descr="http://intranet.eidos.lan/_layouts/images/blank.gif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61" name="Immagine 1160" descr="http://intranet.eidos.lan/_layouts/images/blank.gif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62" name="Immagine 1161" descr="http://intranet.eidos.lan/_layouts/images/blank.gif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63" name="Immagine 1162" descr="http://intranet.eidos.lan/_layouts/images/blank.gif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64" name="Immagine 1163" descr="http://intranet.eidos.lan/_layouts/images/blank.gif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65" name="Immagine 1164" descr="http://intranet.eidos.lan/_layouts/images/blank.gif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166" name="Immagine 1165" descr="http://intranet.eidos.lan/_layouts/images/blank.gif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034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67" name="Immagine 1166" descr="http://intranet.eidos.lan/_layouts/images/blank.gif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68" name="Immagine 1167" descr="http://intranet.eidos.lan/_layouts/images/blank.gif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69" name="Immagine 1168" descr="http://intranet.eidos.lan/_layouts/images/blank.gif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70" name="Immagine 1169" descr="http://intranet.eidos.lan/_layouts/images/blank.gif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71" name="Immagine 1170" descr="http://intranet.eidos.lan/_layouts/images/blank.gif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72" name="Immagine 1171" descr="http://intranet.eidos.lan/_layouts/images/blank.gif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173" name="Immagine 1172" descr="http://intranet.eidos.lan/_layouts/images/blank.gif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74" name="Immagine 1173" descr="http://intranet.eidos.lan/_layouts/images/blank.gif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75" name="Immagine 1174" descr="http://intranet.eidos.lan/_layouts/images/blank.gif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76" name="Immagine 1175" descr="http://intranet.eidos.lan/_layouts/images/blank.gif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77" name="Immagine 1176" descr="http://intranet.eidos.lan/_layouts/images/blank.gif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78" name="Immagine 1177" descr="http://intranet.eidos.lan/_layouts/images/blank.gif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79" name="Immagine 1178" descr="http://intranet.eidos.lan/_layouts/images/blank.gif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0" name="Immagine 1179" descr="http://intranet.eidos.lan/_layouts/images/blank.gif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1" name="Immagine 1180" descr="http://intranet.eidos.lan/_layouts/images/blank.gif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2" name="Immagine 1181" descr="http://intranet.eidos.lan/_layouts/images/blank.gif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3" name="Immagine 1182" descr="http://intranet.eidos.lan/_layouts/images/blank.gif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4" name="Immagine 1183" descr="http://intranet.eidos.lan/_layouts/images/blank.gif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5" name="Immagine 1184" descr="http://intranet.eidos.lan/_layouts/images/blank.gif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6" name="Immagine 1185" descr="http://intranet.eidos.lan/_layouts/images/blank.gif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7" name="Immagine 1186" descr="http://intranet.eidos.lan/_layouts/images/blank.gif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8" name="Immagine 1187" descr="http://intranet.eidos.lan/_layouts/images/blank.gif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89" name="Immagine 1188" descr="http://intranet.eidos.lan/_layouts/images/blank.gif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0" name="Immagine 1189" descr="http://intranet.eidos.lan/_layouts/images/blank.gif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1" name="Immagine 1190" descr="http://intranet.eidos.lan/_layouts/images/blank.gif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2" name="Immagine 1191" descr="http://intranet.eidos.lan/_layouts/images/blank.gif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3" name="Immagine 1192" descr="http://intranet.eidos.lan/_layouts/images/blank.gif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4" name="Immagine 1193" descr="http://intranet.eidos.lan/_layouts/images/blank.gif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5" name="Immagine 1194" descr="http://intranet.eidos.lan/_layouts/images/blank.gif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6" name="Immagine 1195" descr="http://intranet.eidos.lan/_layouts/images/blank.gif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7" name="Immagine 1196" descr="http://intranet.eidos.lan/_layouts/images/blank.gif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8" name="Immagine 1197" descr="http://intranet.eidos.lan/_layouts/images/blank.gif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99" name="Immagine 1198" descr="http://intranet.eidos.lan/_layouts/images/blank.gif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0" name="Immagine 1199" descr="http://intranet.eidos.lan/_layouts/images/blank.gif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1" name="Immagine 1200" descr="http://intranet.eidos.lan/_layouts/images/blank.gif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2" name="Immagine 1201" descr="http://intranet.eidos.lan/_layouts/images/blank.gif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3" name="Immagine 1202" descr="http://intranet.eidos.lan/_layouts/images/blank.gif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4" name="Immagine 1203" descr="http://intranet.eidos.lan/_layouts/images/blank.gif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5" name="Immagine 1204" descr="http://intranet.eidos.lan/_layouts/images/blank.gif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6" name="Immagine 1205" descr="http://intranet.eidos.lan/_layouts/images/blank.gif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7" name="Immagine 1206" descr="http://intranet.eidos.lan/_layouts/images/blank.gif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8" name="Immagine 1207" descr="http://intranet.eidos.lan/_layouts/images/blank.gif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09" name="Immagine 1208" descr="http://intranet.eidos.lan/_layouts/images/blank.gif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0" name="Immagine 1209" descr="http://intranet.eidos.lan/_layouts/images/blank.gif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1" name="Immagine 1210" descr="http://intranet.eidos.lan/_layouts/images/blank.gif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2" name="Immagine 1211" descr="http://intranet.eidos.lan/_layouts/images/blank.gif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3" name="Immagine 1212" descr="http://intranet.eidos.lan/_layouts/images/blank.gif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4" name="Immagine 1213" descr="http://intranet.eidos.lan/_layouts/images/blank.gif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5" name="Immagine 1214" descr="http://intranet.eidos.lan/_layouts/images/blank.gif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6" name="Immagine 1215" descr="http://intranet.eidos.lan/_layouts/images/blank.gif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7" name="Immagine 1216" descr="http://intranet.eidos.lan/_layouts/images/blank.gif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8" name="Immagine 1217" descr="http://intranet.eidos.lan/_layouts/images/blank.gif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19" name="Immagine 1218" descr="http://intranet.eidos.lan/_layouts/images/blank.gif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0" name="Immagine 1219" descr="http://intranet.eidos.lan/_layouts/images/blank.gif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1" name="Immagine 1220" descr="http://intranet.eidos.lan/_layouts/images/blank.gif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2" name="Immagine 1221" descr="http://intranet.eidos.lan/_layouts/images/blank.gif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3" name="Immagine 1222" descr="http://intranet.eidos.lan/_layouts/images/blank.gif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4" name="Immagine 1223" descr="http://intranet.eidos.lan/_layouts/images/blank.gif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5" name="Immagine 1224" descr="http://intranet.eidos.lan/_layouts/images/blank.gif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6" name="Immagine 1225" descr="http://intranet.eidos.lan/_layouts/images/blank.gif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7" name="Immagine 1226" descr="http://intranet.eidos.lan/_layouts/images/blank.gif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8" name="Immagine 1227" descr="http://intranet.eidos.lan/_layouts/images/blank.gif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29" name="Immagine 1228" descr="http://intranet.eidos.lan/_layouts/images/blank.gif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0" name="Immagine 1229" descr="http://intranet.eidos.lan/_layouts/images/blank.gif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1" name="Immagine 1230" descr="http://intranet.eidos.lan/_layouts/images/blank.gif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2" name="Immagine 1231" descr="http://intranet.eidos.lan/_layouts/images/blank.gif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3" name="Immagine 1232" descr="http://intranet.eidos.lan/_layouts/images/blank.gif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4" name="Immagine 1233" descr="http://intranet.eidos.lan/_layouts/images/blank.gif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5" name="Immagine 1234" descr="http://intranet.eidos.lan/_layouts/images/blank.gif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6" name="Immagine 1235" descr="http://intranet.eidos.lan/_layouts/images/blank.gif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7" name="Immagine 1236" descr="http://intranet.eidos.lan/_layouts/images/blank.gif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8" name="Immagine 1237" descr="http://intranet.eidos.lan/_layouts/images/blank.gif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39" name="Immagine 1238" descr="http://intranet.eidos.lan/_layouts/images/blank.gif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40" name="Immagine 1239" descr="http://intranet.eidos.lan/_layouts/images/blank.gif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41" name="Immagine 1240" descr="http://intranet.eidos.lan/_layouts/images/blank.gif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42" name="Immagine 1241" descr="http://intranet.eidos.lan/_layouts/images/blank.gif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43" name="Immagine 1242" descr="http://intranet.eidos.lan/_layouts/images/blank.gif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5960" y="71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58" name="Immagine 1457" descr="http://intranet.eidos.lan/_layouts/images/blank.gif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59" name="Immagine 1458" descr="http://intranet.eidos.lan/_layouts/images/blank.gif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60" name="Immagine 1459" descr="http://intranet.eidos.lan/_layouts/images/blank.gif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61" name="Immagine 1460" descr="http://intranet.eidos.lan/_layouts/images/blank.gif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2" name="Immagine 1461" descr="http://intranet.eidos.lan/_layouts/images/blank.gif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3" name="Immagine 1462" descr="http://intranet.eidos.lan/_layouts/images/blank.gif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4" name="Immagine 1463" descr="http://intranet.eidos.lan/_layouts/images/blank.gif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5" name="Immagine 1464" descr="http://intranet.eidos.lan/_layouts/images/blank.gif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6" name="Immagine 1465" descr="http://intranet.eidos.lan/_layouts/images/blank.gif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7" name="Immagine 1466" descr="http://intranet.eidos.lan/_layouts/images/blank.gif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8" name="Immagine 1467" descr="http://intranet.eidos.lan/_layouts/images/blank.gif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69" name="Immagine 1468" descr="http://intranet.eidos.lan/_layouts/images/blank.gif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70" name="Immagine 1469" descr="http://intranet.eidos.lan/_layouts/images/blank.gif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71" name="Immagine 1470" descr="http://intranet.eidos.lan/_layouts/images/blank.gif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73" name="Immagine 1472" descr="http://intranet.eidos.lan/_layouts/images/blank.gif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88" name="Immagine 1487" descr="http://intranet.eidos.lan/_layouts/images/blank.gif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89" name="Immagine 1488" descr="http://intranet.eidos.lan/_layouts/images/blank.gif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0" name="Immagine 1489" descr="http://intranet.eidos.lan/_layouts/images/blank.gif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1" name="Immagine 1490" descr="http://intranet.eidos.lan/_layouts/images/blank.gif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2" name="Immagine 1491" descr="http://intranet.eidos.lan/_layouts/images/blank.gif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3" name="Immagine 1492" descr="http://intranet.eidos.lan/_layouts/images/blank.gif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4" name="Immagine 1493" descr="http://intranet.eidos.lan/_layouts/images/blank.gif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5" name="Immagine 1494" descr="http://intranet.eidos.lan/_layouts/images/blank.gif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96" name="Immagine 1495" descr="http://intranet.eidos.lan/_layouts/images/blank.gif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453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13" name="Immagine 1512" descr="http://intranet.eidos.lan/_layouts/images/blank.gif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14" name="Immagine 1513" descr="http://intranet.eidos.lan/_layouts/images/blank.gif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15" name="Immagine 1514" descr="http://intranet.eidos.lan/_layouts/images/blank.gif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16" name="Immagine 1515" descr="http://intranet.eidos.lan/_layouts/images/blank.gif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17" name="Immagine 1516" descr="http://intranet.eidos.lan/_layouts/images/blank.gif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18" name="Immagine 1517" descr="http://intranet.eidos.lan/_layouts/images/blank.gif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19" name="Immagine 1518" descr="http://intranet.eidos.lan/_layouts/images/blank.gif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20" name="Immagine 1519" descr="http://intranet.eidos.lan/_layouts/images/blank.gif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21" name="Immagine 1520" descr="http://intranet.eidos.lan/_layouts/images/blank.gif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22" name="Immagine 1521" descr="http://intranet.eidos.lan/_layouts/images/blank.gif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23" name="Immagine 1522" descr="http://intranet.eidos.lan/_layouts/images/blank.gif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24" name="Immagine 1523" descr="http://intranet.eidos.lan/_layouts/images/blank.gif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71350" y="246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0" name="Immagine 19" descr="http://intranet.eidos.lan/_layouts/images/blank.gif">
          <a:extLst>
            <a:ext uri="{FF2B5EF4-FFF2-40B4-BE49-F238E27FC236}">
              <a16:creationId xmlns:a16="http://schemas.microsoft.com/office/drawing/2014/main" id="{D6D35A4E-1E5A-4E87-AAE4-383F27F00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08" name="Immagine 1407" descr="http://intranet.eidos.lan/_layouts/images/blank.gif">
          <a:extLst>
            <a:ext uri="{FF2B5EF4-FFF2-40B4-BE49-F238E27FC236}">
              <a16:creationId xmlns:a16="http://schemas.microsoft.com/office/drawing/2014/main" id="{46BAA1F6-2812-442D-8CC5-5AEF5FFF8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09" name="Immagine 1408" descr="http://intranet.eidos.lan/_layouts/images/blank.gif">
          <a:extLst>
            <a:ext uri="{FF2B5EF4-FFF2-40B4-BE49-F238E27FC236}">
              <a16:creationId xmlns:a16="http://schemas.microsoft.com/office/drawing/2014/main" id="{CA1AD6AA-831B-4D58-90D4-3FE47C929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0" name="Immagine 1409" descr="http://intranet.eidos.lan/_layouts/images/blank.gif">
          <a:extLst>
            <a:ext uri="{FF2B5EF4-FFF2-40B4-BE49-F238E27FC236}">
              <a16:creationId xmlns:a16="http://schemas.microsoft.com/office/drawing/2014/main" id="{7DD3AEE8-E5D7-4D54-BC3C-D4C3D43A8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1" name="Immagine 1410" descr="http://intranet.eidos.lan/_layouts/images/blank.gif">
          <a:extLst>
            <a:ext uri="{FF2B5EF4-FFF2-40B4-BE49-F238E27FC236}">
              <a16:creationId xmlns:a16="http://schemas.microsoft.com/office/drawing/2014/main" id="{955A4225-9F50-4F9B-AB15-05B603AA2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2" name="Immagine 1411" descr="http://intranet.eidos.lan/_layouts/images/blank.gif">
          <a:extLst>
            <a:ext uri="{FF2B5EF4-FFF2-40B4-BE49-F238E27FC236}">
              <a16:creationId xmlns:a16="http://schemas.microsoft.com/office/drawing/2014/main" id="{D49DAE07-3662-4D5D-A4BE-42AA1DBB7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3" name="Immagine 1412" descr="http://intranet.eidos.lan/_layouts/images/blank.gif">
          <a:extLst>
            <a:ext uri="{FF2B5EF4-FFF2-40B4-BE49-F238E27FC236}">
              <a16:creationId xmlns:a16="http://schemas.microsoft.com/office/drawing/2014/main" id="{9B899511-C94A-4D74-AAFE-009BE2B7D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4" name="Immagine 1413" descr="http://intranet.eidos.lan/_layouts/images/blank.gif">
          <a:extLst>
            <a:ext uri="{FF2B5EF4-FFF2-40B4-BE49-F238E27FC236}">
              <a16:creationId xmlns:a16="http://schemas.microsoft.com/office/drawing/2014/main" id="{F3564460-F84D-458B-AD80-CD3FE122B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5" name="Immagine 1414" descr="http://intranet.eidos.lan/_layouts/images/blank.gif">
          <a:extLst>
            <a:ext uri="{FF2B5EF4-FFF2-40B4-BE49-F238E27FC236}">
              <a16:creationId xmlns:a16="http://schemas.microsoft.com/office/drawing/2014/main" id="{4CF19AF6-256A-4B26-8EC8-422FE7E1D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6" name="Immagine 1415" descr="http://intranet.eidos.lan/_layouts/images/blank.gif">
          <a:extLst>
            <a:ext uri="{FF2B5EF4-FFF2-40B4-BE49-F238E27FC236}">
              <a16:creationId xmlns:a16="http://schemas.microsoft.com/office/drawing/2014/main" id="{45514E7E-286C-4EE5-9EE7-215EA2CFC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7" name="Immagine 1416" descr="http://intranet.eidos.lan/_layouts/images/blank.gif">
          <a:extLst>
            <a:ext uri="{FF2B5EF4-FFF2-40B4-BE49-F238E27FC236}">
              <a16:creationId xmlns:a16="http://schemas.microsoft.com/office/drawing/2014/main" id="{77C275A0-DC9D-457E-AF2E-9DBBAEF96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8" name="Immagine 1417" descr="http://intranet.eidos.lan/_layouts/images/blank.gif">
          <a:extLst>
            <a:ext uri="{FF2B5EF4-FFF2-40B4-BE49-F238E27FC236}">
              <a16:creationId xmlns:a16="http://schemas.microsoft.com/office/drawing/2014/main" id="{DA931374-0CA2-4F31-8D6C-7D19947B7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19" name="Immagine 1418" descr="http://intranet.eidos.lan/_layouts/images/blank.gif">
          <a:extLst>
            <a:ext uri="{FF2B5EF4-FFF2-40B4-BE49-F238E27FC236}">
              <a16:creationId xmlns:a16="http://schemas.microsoft.com/office/drawing/2014/main" id="{A0F80AD2-8719-4B37-81D3-AB6ADBA6F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1420" name="Immagine 1419" descr="http://intranet.eidos.lan/_layouts/images/blank.gif">
          <a:extLst>
            <a:ext uri="{FF2B5EF4-FFF2-40B4-BE49-F238E27FC236}">
              <a16:creationId xmlns:a16="http://schemas.microsoft.com/office/drawing/2014/main" id="{A7604FDD-DA97-4F18-930B-93DDD8BE3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1" name="Immagine 1420" descr="http://intranet.eidos.lan/_layouts/images/blank.gif">
          <a:extLst>
            <a:ext uri="{FF2B5EF4-FFF2-40B4-BE49-F238E27FC236}">
              <a16:creationId xmlns:a16="http://schemas.microsoft.com/office/drawing/2014/main" id="{D51C9AC3-200E-4019-ADB9-AAE00F209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1422" name="Immagine 1421" descr="http://intranet.eidos.lan/_layouts/images/blank.gif">
          <a:extLst>
            <a:ext uri="{FF2B5EF4-FFF2-40B4-BE49-F238E27FC236}">
              <a16:creationId xmlns:a16="http://schemas.microsoft.com/office/drawing/2014/main" id="{61F325AB-EC10-45FA-B18B-8AB3EBDE7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3" name="Immagine 1422" descr="http://intranet.eidos.lan/_layouts/images/blank.gif">
          <a:extLst>
            <a:ext uri="{FF2B5EF4-FFF2-40B4-BE49-F238E27FC236}">
              <a16:creationId xmlns:a16="http://schemas.microsoft.com/office/drawing/2014/main" id="{6DF988CF-0DCD-4080-BF0E-B148F9550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4" name="Immagine 1423" descr="http://intranet.eidos.lan/_layouts/images/blank.gif">
          <a:extLst>
            <a:ext uri="{FF2B5EF4-FFF2-40B4-BE49-F238E27FC236}">
              <a16:creationId xmlns:a16="http://schemas.microsoft.com/office/drawing/2014/main" id="{BB5094F0-229C-41AC-89AE-0C0A2F7FE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5" name="Immagine 1424" descr="http://intranet.eidos.lan/_layouts/images/blank.gif">
          <a:extLst>
            <a:ext uri="{FF2B5EF4-FFF2-40B4-BE49-F238E27FC236}">
              <a16:creationId xmlns:a16="http://schemas.microsoft.com/office/drawing/2014/main" id="{8AF0C3F1-602B-45BF-ACC2-D35D7AC91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6" name="Immagine 1425" descr="http://intranet.eidos.lan/_layouts/images/blank.gif">
          <a:extLst>
            <a:ext uri="{FF2B5EF4-FFF2-40B4-BE49-F238E27FC236}">
              <a16:creationId xmlns:a16="http://schemas.microsoft.com/office/drawing/2014/main" id="{778364A1-9E4B-4E9D-8B08-809CA77F5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7" name="Immagine 1426" descr="http://intranet.eidos.lan/_layouts/images/blank.gif">
          <a:extLst>
            <a:ext uri="{FF2B5EF4-FFF2-40B4-BE49-F238E27FC236}">
              <a16:creationId xmlns:a16="http://schemas.microsoft.com/office/drawing/2014/main" id="{A8C5166E-55A8-4E65-BEA5-A33092621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8" name="Immagine 1427" descr="http://intranet.eidos.lan/_layouts/images/blank.gif">
          <a:extLst>
            <a:ext uri="{FF2B5EF4-FFF2-40B4-BE49-F238E27FC236}">
              <a16:creationId xmlns:a16="http://schemas.microsoft.com/office/drawing/2014/main" id="{12EEEBDA-C8E4-4173-B1D6-3AB0C6E35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29" name="Immagine 1428" descr="http://intranet.eidos.lan/_layouts/images/blank.gif">
          <a:extLst>
            <a:ext uri="{FF2B5EF4-FFF2-40B4-BE49-F238E27FC236}">
              <a16:creationId xmlns:a16="http://schemas.microsoft.com/office/drawing/2014/main" id="{EE907959-0F7D-468B-9DF8-8D18D6802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0" name="Immagine 1429" descr="http://intranet.eidos.lan/_layouts/images/blank.gif">
          <a:extLst>
            <a:ext uri="{FF2B5EF4-FFF2-40B4-BE49-F238E27FC236}">
              <a16:creationId xmlns:a16="http://schemas.microsoft.com/office/drawing/2014/main" id="{727B5DB3-0D4E-4E79-89F4-F31C9955A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1" name="Immagine 1430" descr="http://intranet.eidos.lan/_layouts/images/blank.gif">
          <a:extLst>
            <a:ext uri="{FF2B5EF4-FFF2-40B4-BE49-F238E27FC236}">
              <a16:creationId xmlns:a16="http://schemas.microsoft.com/office/drawing/2014/main" id="{C42F1FDA-5EF1-4F6B-A871-1EB2907CA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2" name="Immagine 1431" descr="http://intranet.eidos.lan/_layouts/images/blank.gif">
          <a:extLst>
            <a:ext uri="{FF2B5EF4-FFF2-40B4-BE49-F238E27FC236}">
              <a16:creationId xmlns:a16="http://schemas.microsoft.com/office/drawing/2014/main" id="{68C85D85-6837-4ADF-B78E-094704215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3" name="Immagine 1432" descr="http://intranet.eidos.lan/_layouts/images/blank.gif">
          <a:extLst>
            <a:ext uri="{FF2B5EF4-FFF2-40B4-BE49-F238E27FC236}">
              <a16:creationId xmlns:a16="http://schemas.microsoft.com/office/drawing/2014/main" id="{EE384188-5050-439F-BF41-54CC38F09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4" name="Immagine 1433" descr="http://intranet.eidos.lan/_layouts/images/blank.gif">
          <a:extLst>
            <a:ext uri="{FF2B5EF4-FFF2-40B4-BE49-F238E27FC236}">
              <a16:creationId xmlns:a16="http://schemas.microsoft.com/office/drawing/2014/main" id="{2E4FE912-BF3D-46DC-90C7-820BD9841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5" name="Immagine 1434" descr="http://intranet.eidos.lan/_layouts/images/blank.gif">
          <a:extLst>
            <a:ext uri="{FF2B5EF4-FFF2-40B4-BE49-F238E27FC236}">
              <a16:creationId xmlns:a16="http://schemas.microsoft.com/office/drawing/2014/main" id="{5960ED1E-FBF5-4563-AE95-AFD10A8A0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6" name="Immagine 1435" descr="http://intranet.eidos.lan/_layouts/images/blank.gif">
          <a:extLst>
            <a:ext uri="{FF2B5EF4-FFF2-40B4-BE49-F238E27FC236}">
              <a16:creationId xmlns:a16="http://schemas.microsoft.com/office/drawing/2014/main" id="{10CD291E-542E-4DDF-9472-6DD61F106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7" name="Immagine 1436" descr="http://intranet.eidos.lan/_layouts/images/blank.gif">
          <a:extLst>
            <a:ext uri="{FF2B5EF4-FFF2-40B4-BE49-F238E27FC236}">
              <a16:creationId xmlns:a16="http://schemas.microsoft.com/office/drawing/2014/main" id="{0F0B99C6-8982-4FC5-AFB6-3B97B7F50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8" name="Immagine 1437" descr="http://intranet.eidos.lan/_layouts/images/blank.gif">
          <a:extLst>
            <a:ext uri="{FF2B5EF4-FFF2-40B4-BE49-F238E27FC236}">
              <a16:creationId xmlns:a16="http://schemas.microsoft.com/office/drawing/2014/main" id="{628E5CBD-A59D-429D-AD80-C1F655B4C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39" name="Immagine 1438" descr="http://intranet.eidos.lan/_layouts/images/blank.gif">
          <a:extLst>
            <a:ext uri="{FF2B5EF4-FFF2-40B4-BE49-F238E27FC236}">
              <a16:creationId xmlns:a16="http://schemas.microsoft.com/office/drawing/2014/main" id="{8545803F-BE97-4FB4-970C-FD53B48C4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40" name="Immagine 1439" descr="http://intranet.eidos.lan/_layouts/images/blank.gif">
          <a:extLst>
            <a:ext uri="{FF2B5EF4-FFF2-40B4-BE49-F238E27FC236}">
              <a16:creationId xmlns:a16="http://schemas.microsoft.com/office/drawing/2014/main" id="{8AA2D743-6F58-427B-8B66-7F6B3C3D8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41" name="Immagine 1440" descr="http://intranet.eidos.lan/_layouts/images/blank.gif">
          <a:extLst>
            <a:ext uri="{FF2B5EF4-FFF2-40B4-BE49-F238E27FC236}">
              <a16:creationId xmlns:a16="http://schemas.microsoft.com/office/drawing/2014/main" id="{A57D22E9-C842-4A51-91C9-2FCA6F10E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42" name="Immagine 1441" descr="http://intranet.eidos.lan/_layouts/images/blank.gif">
          <a:extLst>
            <a:ext uri="{FF2B5EF4-FFF2-40B4-BE49-F238E27FC236}">
              <a16:creationId xmlns:a16="http://schemas.microsoft.com/office/drawing/2014/main" id="{31D998C4-0C85-48B9-A026-D277BD836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43" name="Immagine 1442" descr="http://intranet.eidos.lan/_layouts/images/blank.gif">
          <a:extLst>
            <a:ext uri="{FF2B5EF4-FFF2-40B4-BE49-F238E27FC236}">
              <a16:creationId xmlns:a16="http://schemas.microsoft.com/office/drawing/2014/main" id="{62AE5513-6ACD-4B8C-82B7-215CA7B45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44" name="Immagine 1443" descr="http://intranet.eidos.lan/_layouts/images/blank.gif">
          <a:extLst>
            <a:ext uri="{FF2B5EF4-FFF2-40B4-BE49-F238E27FC236}">
              <a16:creationId xmlns:a16="http://schemas.microsoft.com/office/drawing/2014/main" id="{4382CF2F-B5D7-4573-BEE3-112E70CB8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45" name="Immagine 1444" descr="http://intranet.eidos.lan/_layouts/images/blank.gif">
          <a:extLst>
            <a:ext uri="{FF2B5EF4-FFF2-40B4-BE49-F238E27FC236}">
              <a16:creationId xmlns:a16="http://schemas.microsoft.com/office/drawing/2014/main" id="{3B068B00-AF7B-4B75-A159-809A9AAA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46" name="Immagine 1445" descr="http://intranet.eidos.lan/_layouts/images/blank.gif">
          <a:extLst>
            <a:ext uri="{FF2B5EF4-FFF2-40B4-BE49-F238E27FC236}">
              <a16:creationId xmlns:a16="http://schemas.microsoft.com/office/drawing/2014/main" id="{A373B16E-93CD-464D-9A32-7C1162206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47" name="Immagine 1446" descr="http://intranet.eidos.lan/_layouts/images/blank.gif">
          <a:extLst>
            <a:ext uri="{FF2B5EF4-FFF2-40B4-BE49-F238E27FC236}">
              <a16:creationId xmlns:a16="http://schemas.microsoft.com/office/drawing/2014/main" id="{9148856C-F772-43B5-B6A6-C3011D958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48" name="Immagine 1447" descr="http://intranet.eidos.lan/_layouts/images/blank.gif">
          <a:extLst>
            <a:ext uri="{FF2B5EF4-FFF2-40B4-BE49-F238E27FC236}">
              <a16:creationId xmlns:a16="http://schemas.microsoft.com/office/drawing/2014/main" id="{11494186-E6BC-4A9C-847F-680D8330D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49" name="Immagine 1448" descr="http://intranet.eidos.lan/_layouts/images/blank.gif">
          <a:extLst>
            <a:ext uri="{FF2B5EF4-FFF2-40B4-BE49-F238E27FC236}">
              <a16:creationId xmlns:a16="http://schemas.microsoft.com/office/drawing/2014/main" id="{8B3AA21E-5801-43E2-A4B8-EF26BA759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450" name="Immagine 1449" descr="http://intranet.eidos.lan/_layouts/images/blank.gif">
          <a:extLst>
            <a:ext uri="{FF2B5EF4-FFF2-40B4-BE49-F238E27FC236}">
              <a16:creationId xmlns:a16="http://schemas.microsoft.com/office/drawing/2014/main" id="{B7239AA8-6CA3-4324-BC01-FDAB3BE20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51" name="Immagine 1450" descr="http://intranet.eidos.lan/_layouts/images/blank.gif">
          <a:extLst>
            <a:ext uri="{FF2B5EF4-FFF2-40B4-BE49-F238E27FC236}">
              <a16:creationId xmlns:a16="http://schemas.microsoft.com/office/drawing/2014/main" id="{E039A760-A507-4FCF-8D40-42E39F52E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52" name="Immagine 1451" descr="http://intranet.eidos.lan/_layouts/images/blank.gif">
          <a:extLst>
            <a:ext uri="{FF2B5EF4-FFF2-40B4-BE49-F238E27FC236}">
              <a16:creationId xmlns:a16="http://schemas.microsoft.com/office/drawing/2014/main" id="{2CF45B53-9F4C-454E-95A1-02CA6E193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53" name="Immagine 1452" descr="http://intranet.eidos.lan/_layouts/images/blank.gif">
          <a:extLst>
            <a:ext uri="{FF2B5EF4-FFF2-40B4-BE49-F238E27FC236}">
              <a16:creationId xmlns:a16="http://schemas.microsoft.com/office/drawing/2014/main" id="{B885C0C1-0A46-4F55-95AF-E486BC29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54" name="Immagine 1453" descr="http://intranet.eidos.lan/_layouts/images/blank.gif">
          <a:extLst>
            <a:ext uri="{FF2B5EF4-FFF2-40B4-BE49-F238E27FC236}">
              <a16:creationId xmlns:a16="http://schemas.microsoft.com/office/drawing/2014/main" id="{9F9061C0-4796-4E16-B231-9A6892408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</xdr:row>
      <xdr:rowOff>0</xdr:rowOff>
    </xdr:from>
    <xdr:ext cx="123825" cy="123825"/>
    <xdr:pic>
      <xdr:nvPicPr>
        <xdr:cNvPr id="1455" name="Immagine 1454" descr="http://intranet.eidos.lan/_layouts/images/blank.gif">
          <a:extLst>
            <a:ext uri="{FF2B5EF4-FFF2-40B4-BE49-F238E27FC236}">
              <a16:creationId xmlns:a16="http://schemas.microsoft.com/office/drawing/2014/main" id="{74F15E56-3404-47A8-AA10-876076C53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</xdr:row>
      <xdr:rowOff>0</xdr:rowOff>
    </xdr:from>
    <xdr:ext cx="123825" cy="123825"/>
    <xdr:pic>
      <xdr:nvPicPr>
        <xdr:cNvPr id="1456" name="Immagine 1455" descr="http://intranet.eidos.lan/_layouts/images/blank.gif">
          <a:extLst>
            <a:ext uri="{FF2B5EF4-FFF2-40B4-BE49-F238E27FC236}">
              <a16:creationId xmlns:a16="http://schemas.microsoft.com/office/drawing/2014/main" id="{5ADFA31F-35FF-43C1-803A-A20D1ADE9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57" name="Immagine 1456" descr="http://intranet.eidos.lan/_layouts/images/blank.gif">
          <a:extLst>
            <a:ext uri="{FF2B5EF4-FFF2-40B4-BE49-F238E27FC236}">
              <a16:creationId xmlns:a16="http://schemas.microsoft.com/office/drawing/2014/main" id="{1A52DD1C-E678-4450-B6C0-AF013F9D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472" name="Immagine 1471" descr="http://intranet.eidos.lan/_layouts/images/blank.gif">
          <a:extLst>
            <a:ext uri="{FF2B5EF4-FFF2-40B4-BE49-F238E27FC236}">
              <a16:creationId xmlns:a16="http://schemas.microsoft.com/office/drawing/2014/main" id="{C01F5BAE-5499-4094-8BD7-36B65042E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33" name="Immagine 1532" descr="http://intranet.eidos.lan/_layouts/images/blank.gif">
          <a:extLst>
            <a:ext uri="{FF2B5EF4-FFF2-40B4-BE49-F238E27FC236}">
              <a16:creationId xmlns:a16="http://schemas.microsoft.com/office/drawing/2014/main" id="{059BCFF0-5D60-45B5-A210-B0C9D488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534" name="Immagine 1533" descr="http://intranet.eidos.lan/_layouts/images/blank.gif">
          <a:extLst>
            <a:ext uri="{FF2B5EF4-FFF2-40B4-BE49-F238E27FC236}">
              <a16:creationId xmlns:a16="http://schemas.microsoft.com/office/drawing/2014/main" id="{49681248-4DF6-442A-8150-FFAD4953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535" name="Immagine 1534" descr="http://intranet.eidos.lan/_layouts/images/blank.gif">
          <a:extLst>
            <a:ext uri="{FF2B5EF4-FFF2-40B4-BE49-F238E27FC236}">
              <a16:creationId xmlns:a16="http://schemas.microsoft.com/office/drawing/2014/main" id="{C071900C-CBC3-4269-9BA8-105F8FE7C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00" name="Immagine 1099" descr="http://intranet.eidos.lan/_layouts/images/blank.gif">
          <a:extLst>
            <a:ext uri="{FF2B5EF4-FFF2-40B4-BE49-F238E27FC236}">
              <a16:creationId xmlns:a16="http://schemas.microsoft.com/office/drawing/2014/main" id="{82209717-48FC-4CF3-8BD2-AF877234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01" name="Immagine 1100" descr="http://intranet.eidos.lan/_layouts/images/blank.gif">
          <a:extLst>
            <a:ext uri="{FF2B5EF4-FFF2-40B4-BE49-F238E27FC236}">
              <a16:creationId xmlns:a16="http://schemas.microsoft.com/office/drawing/2014/main" id="{35350EC1-27D2-401E-9129-5C43F2773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02" name="Immagine 1101" descr="http://intranet.eidos.lan/_layouts/images/blank.gif">
          <a:extLst>
            <a:ext uri="{FF2B5EF4-FFF2-40B4-BE49-F238E27FC236}">
              <a16:creationId xmlns:a16="http://schemas.microsoft.com/office/drawing/2014/main" id="{41BE5663-9B38-4611-8FD5-0782E658D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03" name="Immagine 1102" descr="http://intranet.eidos.lan/_layouts/images/blank.gif">
          <a:extLst>
            <a:ext uri="{FF2B5EF4-FFF2-40B4-BE49-F238E27FC236}">
              <a16:creationId xmlns:a16="http://schemas.microsoft.com/office/drawing/2014/main" id="{EF574CD7-C901-4847-8140-32A44D6F7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104" name="Immagine 1103" descr="http://intranet.eidos.lan/_layouts/images/blank.gif">
          <a:extLst>
            <a:ext uri="{FF2B5EF4-FFF2-40B4-BE49-F238E27FC236}">
              <a16:creationId xmlns:a16="http://schemas.microsoft.com/office/drawing/2014/main" id="{ED0B85C4-6D46-41E0-A39B-0A0A4E0E3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0" name="Immagine 1249" descr="http://intranet.eidos.lan/_layouts/images/blank.gif">
          <a:extLst>
            <a:ext uri="{FF2B5EF4-FFF2-40B4-BE49-F238E27FC236}">
              <a16:creationId xmlns:a16="http://schemas.microsoft.com/office/drawing/2014/main" id="{E571787A-04A8-482D-ABA5-87F4DACEF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1" name="Immagine 1250" descr="http://intranet.eidos.lan/_layouts/images/blank.gif">
          <a:extLst>
            <a:ext uri="{FF2B5EF4-FFF2-40B4-BE49-F238E27FC236}">
              <a16:creationId xmlns:a16="http://schemas.microsoft.com/office/drawing/2014/main" id="{8482FF81-CF89-4DE3-A4B3-A38E7D5AB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2" name="Immagine 1251" descr="http://intranet.eidos.lan/_layouts/images/blank.gif">
          <a:extLst>
            <a:ext uri="{FF2B5EF4-FFF2-40B4-BE49-F238E27FC236}">
              <a16:creationId xmlns:a16="http://schemas.microsoft.com/office/drawing/2014/main" id="{31910CCC-0AC7-4F94-ADBC-89C01C9E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3" name="Immagine 1252" descr="http://intranet.eidos.lan/_layouts/images/blank.gif">
          <a:extLst>
            <a:ext uri="{FF2B5EF4-FFF2-40B4-BE49-F238E27FC236}">
              <a16:creationId xmlns:a16="http://schemas.microsoft.com/office/drawing/2014/main" id="{9E6048A0-79FC-4FE8-8001-BB3C8FCB7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4" name="Immagine 1253" descr="http://intranet.eidos.lan/_layouts/images/blank.gif">
          <a:extLst>
            <a:ext uri="{FF2B5EF4-FFF2-40B4-BE49-F238E27FC236}">
              <a16:creationId xmlns:a16="http://schemas.microsoft.com/office/drawing/2014/main" id="{B894C275-658B-46AF-BF85-300D6FD07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5" name="Immagine 1254" descr="http://intranet.eidos.lan/_layouts/images/blank.gif">
          <a:extLst>
            <a:ext uri="{FF2B5EF4-FFF2-40B4-BE49-F238E27FC236}">
              <a16:creationId xmlns:a16="http://schemas.microsoft.com/office/drawing/2014/main" id="{D691FE65-CE38-41C1-B4DA-165E1D34E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6" name="Immagine 1255" descr="http://intranet.eidos.lan/_layouts/images/blank.gif">
          <a:extLst>
            <a:ext uri="{FF2B5EF4-FFF2-40B4-BE49-F238E27FC236}">
              <a16:creationId xmlns:a16="http://schemas.microsoft.com/office/drawing/2014/main" id="{22C9F441-CBE3-4CE5-BB25-1B8FB378C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7" name="Immagine 1256" descr="http://intranet.eidos.lan/_layouts/images/blank.gif">
          <a:extLst>
            <a:ext uri="{FF2B5EF4-FFF2-40B4-BE49-F238E27FC236}">
              <a16:creationId xmlns:a16="http://schemas.microsoft.com/office/drawing/2014/main" id="{9B1FC3A0-B9B5-4015-94B5-73D70108B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258" name="Immagine 1257" descr="http://intranet.eidos.lan/_layouts/images/blank.gif">
          <a:extLst>
            <a:ext uri="{FF2B5EF4-FFF2-40B4-BE49-F238E27FC236}">
              <a16:creationId xmlns:a16="http://schemas.microsoft.com/office/drawing/2014/main" id="{DCC27EE6-99F0-411E-AA20-84F0F5A2E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36" name="Immagine 1735" descr="http://intranet.eidos.lan/_layouts/images/blank.gif">
          <a:extLst>
            <a:ext uri="{FF2B5EF4-FFF2-40B4-BE49-F238E27FC236}">
              <a16:creationId xmlns:a16="http://schemas.microsoft.com/office/drawing/2014/main" id="{D32CBFCD-703E-4550-A72C-D13070F7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37" name="Immagine 1736" descr="http://intranet.eidos.lan/_layouts/images/blank.gif">
          <a:extLst>
            <a:ext uri="{FF2B5EF4-FFF2-40B4-BE49-F238E27FC236}">
              <a16:creationId xmlns:a16="http://schemas.microsoft.com/office/drawing/2014/main" id="{4C99F6F2-DA22-4010-A317-ED782C68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38" name="Immagine 1737" descr="http://intranet.eidos.lan/_layouts/images/blank.gif">
          <a:extLst>
            <a:ext uri="{FF2B5EF4-FFF2-40B4-BE49-F238E27FC236}">
              <a16:creationId xmlns:a16="http://schemas.microsoft.com/office/drawing/2014/main" id="{F800D15B-BC71-4220-AF06-E1229F3B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39" name="Immagine 1738" descr="http://intranet.eidos.lan/_layouts/images/blank.gif">
          <a:extLst>
            <a:ext uri="{FF2B5EF4-FFF2-40B4-BE49-F238E27FC236}">
              <a16:creationId xmlns:a16="http://schemas.microsoft.com/office/drawing/2014/main" id="{B7329482-842C-4C8A-9F6C-55025E563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0" name="Immagine 1739" descr="http://intranet.eidos.lan/_layouts/images/blank.gif">
          <a:extLst>
            <a:ext uri="{FF2B5EF4-FFF2-40B4-BE49-F238E27FC236}">
              <a16:creationId xmlns:a16="http://schemas.microsoft.com/office/drawing/2014/main" id="{561532D1-501F-4F46-8292-7DBC48331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1" name="Immagine 1740" descr="http://intranet.eidos.lan/_layouts/images/blank.gif">
          <a:extLst>
            <a:ext uri="{FF2B5EF4-FFF2-40B4-BE49-F238E27FC236}">
              <a16:creationId xmlns:a16="http://schemas.microsoft.com/office/drawing/2014/main" id="{55264480-0017-4B10-96E9-FC7FD0467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2" name="Immagine 1741" descr="http://intranet.eidos.lan/_layouts/images/blank.gif">
          <a:extLst>
            <a:ext uri="{FF2B5EF4-FFF2-40B4-BE49-F238E27FC236}">
              <a16:creationId xmlns:a16="http://schemas.microsoft.com/office/drawing/2014/main" id="{94566FF4-911E-4E65-8848-7A5D4DA37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3" name="Immagine 1742" descr="http://intranet.eidos.lan/_layouts/images/blank.gif">
          <a:extLst>
            <a:ext uri="{FF2B5EF4-FFF2-40B4-BE49-F238E27FC236}">
              <a16:creationId xmlns:a16="http://schemas.microsoft.com/office/drawing/2014/main" id="{E581EDC2-2A04-4B05-9D67-64E8CF69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</xdr:row>
      <xdr:rowOff>0</xdr:rowOff>
    </xdr:from>
    <xdr:ext cx="123825" cy="123825"/>
    <xdr:pic>
      <xdr:nvPicPr>
        <xdr:cNvPr id="1744" name="Immagine 1743" descr="http://intranet.eidos.lan/_layouts/images/blank.gif">
          <a:extLst>
            <a:ext uri="{FF2B5EF4-FFF2-40B4-BE49-F238E27FC236}">
              <a16:creationId xmlns:a16="http://schemas.microsoft.com/office/drawing/2014/main" id="{19BBD40C-F392-4A5F-A9C2-EE8C0953B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</xdr:row>
      <xdr:rowOff>0</xdr:rowOff>
    </xdr:from>
    <xdr:ext cx="123825" cy="123825"/>
    <xdr:pic>
      <xdr:nvPicPr>
        <xdr:cNvPr id="1745" name="Immagine 1744" descr="http://intranet.eidos.lan/_layouts/images/blank.gif">
          <a:extLst>
            <a:ext uri="{FF2B5EF4-FFF2-40B4-BE49-F238E27FC236}">
              <a16:creationId xmlns:a16="http://schemas.microsoft.com/office/drawing/2014/main" id="{1942DEB9-4AC6-4457-8A2B-30959FD46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6" name="Immagine 1745" descr="http://intranet.eidos.lan/_layouts/images/blank.gif">
          <a:extLst>
            <a:ext uri="{FF2B5EF4-FFF2-40B4-BE49-F238E27FC236}">
              <a16:creationId xmlns:a16="http://schemas.microsoft.com/office/drawing/2014/main" id="{E4D1AE1D-9983-4CB5-A802-E26F925B1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7" name="Immagine 1746" descr="http://intranet.eidos.lan/_layouts/images/blank.gif">
          <a:extLst>
            <a:ext uri="{FF2B5EF4-FFF2-40B4-BE49-F238E27FC236}">
              <a16:creationId xmlns:a16="http://schemas.microsoft.com/office/drawing/2014/main" id="{C541AE16-E592-40D6-BAF6-405780552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8" name="Immagine 1747" descr="http://intranet.eidos.lan/_layouts/images/blank.gif">
          <a:extLst>
            <a:ext uri="{FF2B5EF4-FFF2-40B4-BE49-F238E27FC236}">
              <a16:creationId xmlns:a16="http://schemas.microsoft.com/office/drawing/2014/main" id="{C454B441-CDD2-4DD6-8681-461DB81B4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1749" name="Immagine 1748" descr="http://intranet.eidos.lan/_layouts/images/blank.gif">
          <a:extLst>
            <a:ext uri="{FF2B5EF4-FFF2-40B4-BE49-F238E27FC236}">
              <a16:creationId xmlns:a16="http://schemas.microsoft.com/office/drawing/2014/main" id="{B7902EF5-490E-44E9-B757-5CF92D80F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0" name="Immagine 1749" descr="http://intranet.eidos.lan/_layouts/images/blank.gif">
          <a:extLst>
            <a:ext uri="{FF2B5EF4-FFF2-40B4-BE49-F238E27FC236}">
              <a16:creationId xmlns:a16="http://schemas.microsoft.com/office/drawing/2014/main" id="{62A177D7-89D0-42CF-81EE-0134B1228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1" name="Immagine 1750" descr="http://intranet.eidos.lan/_layouts/images/blank.gif">
          <a:extLst>
            <a:ext uri="{FF2B5EF4-FFF2-40B4-BE49-F238E27FC236}">
              <a16:creationId xmlns:a16="http://schemas.microsoft.com/office/drawing/2014/main" id="{FF8ACB12-FF4B-4840-80A3-3F38CEB98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2" name="Immagine 1751" descr="http://intranet.eidos.lan/_layouts/images/blank.gif">
          <a:extLst>
            <a:ext uri="{FF2B5EF4-FFF2-40B4-BE49-F238E27FC236}">
              <a16:creationId xmlns:a16="http://schemas.microsoft.com/office/drawing/2014/main" id="{D6CF9CD4-70DC-4E0D-9DAA-B56E7B1C9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3" name="Immagine 1752" descr="http://intranet.eidos.lan/_layouts/images/blank.gif">
          <a:extLst>
            <a:ext uri="{FF2B5EF4-FFF2-40B4-BE49-F238E27FC236}">
              <a16:creationId xmlns:a16="http://schemas.microsoft.com/office/drawing/2014/main" id="{FFFD520F-5B7A-4026-B4E7-55FEFDDD2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4" name="Immagine 1753" descr="http://intranet.eidos.lan/_layouts/images/blank.gif">
          <a:extLst>
            <a:ext uri="{FF2B5EF4-FFF2-40B4-BE49-F238E27FC236}">
              <a16:creationId xmlns:a16="http://schemas.microsoft.com/office/drawing/2014/main" id="{E50B515D-EBFD-4590-AF66-26D55540A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5" name="Immagine 1754" descr="http://intranet.eidos.lan/_layouts/images/blank.gif">
          <a:extLst>
            <a:ext uri="{FF2B5EF4-FFF2-40B4-BE49-F238E27FC236}">
              <a16:creationId xmlns:a16="http://schemas.microsoft.com/office/drawing/2014/main" id="{E5AF88FC-F981-4C03-857F-A7274055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6" name="Immagine 1755" descr="http://intranet.eidos.lan/_layouts/images/blank.gif">
          <a:extLst>
            <a:ext uri="{FF2B5EF4-FFF2-40B4-BE49-F238E27FC236}">
              <a16:creationId xmlns:a16="http://schemas.microsoft.com/office/drawing/2014/main" id="{AAE3514C-6E96-4A61-AE4B-C2139DA4C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7" name="Immagine 1756" descr="http://intranet.eidos.lan/_layouts/images/blank.gif">
          <a:extLst>
            <a:ext uri="{FF2B5EF4-FFF2-40B4-BE49-F238E27FC236}">
              <a16:creationId xmlns:a16="http://schemas.microsoft.com/office/drawing/2014/main" id="{6BDB65E5-B8D9-408C-B859-01F897D4E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8" name="Immagine 1757" descr="http://intranet.eidos.lan/_layouts/images/blank.gif">
          <a:extLst>
            <a:ext uri="{FF2B5EF4-FFF2-40B4-BE49-F238E27FC236}">
              <a16:creationId xmlns:a16="http://schemas.microsoft.com/office/drawing/2014/main" id="{57C71196-1BDE-49F2-B830-806B39927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59" name="Immagine 1758" descr="http://intranet.eidos.lan/_layouts/images/blank.gif">
          <a:extLst>
            <a:ext uri="{FF2B5EF4-FFF2-40B4-BE49-F238E27FC236}">
              <a16:creationId xmlns:a16="http://schemas.microsoft.com/office/drawing/2014/main" id="{423BCE4C-DAE0-4627-B896-B4DE57ADC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0" name="Immagine 1759" descr="http://intranet.eidos.lan/_layouts/images/blank.gif">
          <a:extLst>
            <a:ext uri="{FF2B5EF4-FFF2-40B4-BE49-F238E27FC236}">
              <a16:creationId xmlns:a16="http://schemas.microsoft.com/office/drawing/2014/main" id="{C407C71F-E1C5-434C-A72B-DEB99A782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1" name="Immagine 1760" descr="http://intranet.eidos.lan/_layouts/images/blank.gif">
          <a:extLst>
            <a:ext uri="{FF2B5EF4-FFF2-40B4-BE49-F238E27FC236}">
              <a16:creationId xmlns:a16="http://schemas.microsoft.com/office/drawing/2014/main" id="{EFE62DBE-E0A8-4A0F-A501-637D18F2A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2" name="Immagine 1761" descr="http://intranet.eidos.lan/_layouts/images/blank.gif">
          <a:extLst>
            <a:ext uri="{FF2B5EF4-FFF2-40B4-BE49-F238E27FC236}">
              <a16:creationId xmlns:a16="http://schemas.microsoft.com/office/drawing/2014/main" id="{F7B5CA31-7340-4985-9FD9-58B4FDF5E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1763" name="Immagine 1762" descr="http://intranet.eidos.lan/_layouts/images/blank.gif">
          <a:extLst>
            <a:ext uri="{FF2B5EF4-FFF2-40B4-BE49-F238E27FC236}">
              <a16:creationId xmlns:a16="http://schemas.microsoft.com/office/drawing/2014/main" id="{764A8A03-41E4-4086-A566-F55037AE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4" name="Immagine 1763" descr="http://intranet.eidos.lan/_layouts/images/blank.gif">
          <a:extLst>
            <a:ext uri="{FF2B5EF4-FFF2-40B4-BE49-F238E27FC236}">
              <a16:creationId xmlns:a16="http://schemas.microsoft.com/office/drawing/2014/main" id="{2DFCC690-42DD-4E7C-818F-9213F543E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1765" name="Immagine 1764" descr="http://intranet.eidos.lan/_layouts/images/blank.gif">
          <a:extLst>
            <a:ext uri="{FF2B5EF4-FFF2-40B4-BE49-F238E27FC236}">
              <a16:creationId xmlns:a16="http://schemas.microsoft.com/office/drawing/2014/main" id="{0D3CF1D5-4766-4304-97CF-F0ADEA291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6" name="Immagine 1765" descr="http://intranet.eidos.lan/_layouts/images/blank.gif">
          <a:extLst>
            <a:ext uri="{FF2B5EF4-FFF2-40B4-BE49-F238E27FC236}">
              <a16:creationId xmlns:a16="http://schemas.microsoft.com/office/drawing/2014/main" id="{F2995E8A-3952-4B04-800F-2B8B3D417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7" name="Immagine 1766" descr="http://intranet.eidos.lan/_layouts/images/blank.gif">
          <a:extLst>
            <a:ext uri="{FF2B5EF4-FFF2-40B4-BE49-F238E27FC236}">
              <a16:creationId xmlns:a16="http://schemas.microsoft.com/office/drawing/2014/main" id="{A803EF64-0E27-4E51-ADEB-A91BE5547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8" name="Immagine 1767" descr="http://intranet.eidos.lan/_layouts/images/blank.gif">
          <a:extLst>
            <a:ext uri="{FF2B5EF4-FFF2-40B4-BE49-F238E27FC236}">
              <a16:creationId xmlns:a16="http://schemas.microsoft.com/office/drawing/2014/main" id="{15D7F01A-F659-4981-B104-9659791B6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69" name="Immagine 1768" descr="http://intranet.eidos.lan/_layouts/images/blank.gif">
          <a:extLst>
            <a:ext uri="{FF2B5EF4-FFF2-40B4-BE49-F238E27FC236}">
              <a16:creationId xmlns:a16="http://schemas.microsoft.com/office/drawing/2014/main" id="{220C9CDF-0DC3-4377-AAF6-F7042F481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0" name="Immagine 1769" descr="http://intranet.eidos.lan/_layouts/images/blank.gif">
          <a:extLst>
            <a:ext uri="{FF2B5EF4-FFF2-40B4-BE49-F238E27FC236}">
              <a16:creationId xmlns:a16="http://schemas.microsoft.com/office/drawing/2014/main" id="{9177251C-339F-4C3D-A90A-37FEB4AA6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1" name="Immagine 1770" descr="http://intranet.eidos.lan/_layouts/images/blank.gif">
          <a:extLst>
            <a:ext uri="{FF2B5EF4-FFF2-40B4-BE49-F238E27FC236}">
              <a16:creationId xmlns:a16="http://schemas.microsoft.com/office/drawing/2014/main" id="{C8D5F004-F4DB-4526-A4A5-C44EB4D14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2" name="Immagine 1771" descr="http://intranet.eidos.lan/_layouts/images/blank.gif">
          <a:extLst>
            <a:ext uri="{FF2B5EF4-FFF2-40B4-BE49-F238E27FC236}">
              <a16:creationId xmlns:a16="http://schemas.microsoft.com/office/drawing/2014/main" id="{A8308D47-DAFD-4FE4-80AD-15395A1FD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3" name="Immagine 1772" descr="http://intranet.eidos.lan/_layouts/images/blank.gif">
          <a:extLst>
            <a:ext uri="{FF2B5EF4-FFF2-40B4-BE49-F238E27FC236}">
              <a16:creationId xmlns:a16="http://schemas.microsoft.com/office/drawing/2014/main" id="{750A19D0-9B92-4FAC-A955-FB6C4607D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4" name="Immagine 1773" descr="http://intranet.eidos.lan/_layouts/images/blank.gif">
          <a:extLst>
            <a:ext uri="{FF2B5EF4-FFF2-40B4-BE49-F238E27FC236}">
              <a16:creationId xmlns:a16="http://schemas.microsoft.com/office/drawing/2014/main" id="{E1677946-E00E-4A95-9438-E62CCAE9E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5" name="Immagine 1774" descr="http://intranet.eidos.lan/_layouts/images/blank.gif">
          <a:extLst>
            <a:ext uri="{FF2B5EF4-FFF2-40B4-BE49-F238E27FC236}">
              <a16:creationId xmlns:a16="http://schemas.microsoft.com/office/drawing/2014/main" id="{CA5DAFE7-2DEF-4D34-A800-890601197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6" name="Immagine 1775" descr="http://intranet.eidos.lan/_layouts/images/blank.gif">
          <a:extLst>
            <a:ext uri="{FF2B5EF4-FFF2-40B4-BE49-F238E27FC236}">
              <a16:creationId xmlns:a16="http://schemas.microsoft.com/office/drawing/2014/main" id="{FA2286D8-12CB-4B0D-9A26-1CC45ACB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7" name="Immagine 1776" descr="http://intranet.eidos.lan/_layouts/images/blank.gif">
          <a:extLst>
            <a:ext uri="{FF2B5EF4-FFF2-40B4-BE49-F238E27FC236}">
              <a16:creationId xmlns:a16="http://schemas.microsoft.com/office/drawing/2014/main" id="{8633BA9B-10E2-4E56-A017-2B1B6FEBC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8" name="Immagine 1777" descr="http://intranet.eidos.lan/_layouts/images/blank.gif">
          <a:extLst>
            <a:ext uri="{FF2B5EF4-FFF2-40B4-BE49-F238E27FC236}">
              <a16:creationId xmlns:a16="http://schemas.microsoft.com/office/drawing/2014/main" id="{7CDB13D7-6351-4969-94EC-BBEC930F4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79" name="Immagine 1778" descr="http://intranet.eidos.lan/_layouts/images/blank.gif">
          <a:extLst>
            <a:ext uri="{FF2B5EF4-FFF2-40B4-BE49-F238E27FC236}">
              <a16:creationId xmlns:a16="http://schemas.microsoft.com/office/drawing/2014/main" id="{E881D4A1-2832-4F6D-8C41-DBD6284E8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0" name="Immagine 1779" descr="http://intranet.eidos.lan/_layouts/images/blank.gif">
          <a:extLst>
            <a:ext uri="{FF2B5EF4-FFF2-40B4-BE49-F238E27FC236}">
              <a16:creationId xmlns:a16="http://schemas.microsoft.com/office/drawing/2014/main" id="{0E21201E-8A2B-45F6-AC7D-0FEC90EC0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1" name="Immagine 1780" descr="http://intranet.eidos.lan/_layouts/images/blank.gif">
          <a:extLst>
            <a:ext uri="{FF2B5EF4-FFF2-40B4-BE49-F238E27FC236}">
              <a16:creationId xmlns:a16="http://schemas.microsoft.com/office/drawing/2014/main" id="{1E861440-C4F2-4AA1-AC80-DA30E84FA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2" name="Immagine 1781" descr="http://intranet.eidos.lan/_layouts/images/blank.gif">
          <a:extLst>
            <a:ext uri="{FF2B5EF4-FFF2-40B4-BE49-F238E27FC236}">
              <a16:creationId xmlns:a16="http://schemas.microsoft.com/office/drawing/2014/main" id="{6BC445F8-DA5B-4D04-8401-0E140CF7C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3" name="Immagine 1782" descr="http://intranet.eidos.lan/_layouts/images/blank.gif">
          <a:extLst>
            <a:ext uri="{FF2B5EF4-FFF2-40B4-BE49-F238E27FC236}">
              <a16:creationId xmlns:a16="http://schemas.microsoft.com/office/drawing/2014/main" id="{150C8A61-12BC-4C51-BBD4-851AAD77D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4" name="Immagine 1783" descr="http://intranet.eidos.lan/_layouts/images/blank.gif">
          <a:extLst>
            <a:ext uri="{FF2B5EF4-FFF2-40B4-BE49-F238E27FC236}">
              <a16:creationId xmlns:a16="http://schemas.microsoft.com/office/drawing/2014/main" id="{B6BEAF20-9744-47AF-95BC-7E48C1D52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5" name="Immagine 1784" descr="http://intranet.eidos.lan/_layouts/images/blank.gif">
          <a:extLst>
            <a:ext uri="{FF2B5EF4-FFF2-40B4-BE49-F238E27FC236}">
              <a16:creationId xmlns:a16="http://schemas.microsoft.com/office/drawing/2014/main" id="{CAE0C3BF-3883-4FCE-837D-CE2CEAFB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6" name="Immagine 1785" descr="http://intranet.eidos.lan/_layouts/images/blank.gif">
          <a:extLst>
            <a:ext uri="{FF2B5EF4-FFF2-40B4-BE49-F238E27FC236}">
              <a16:creationId xmlns:a16="http://schemas.microsoft.com/office/drawing/2014/main" id="{360C2684-5770-45F1-B660-8D404B2E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7" name="Immagine 1786" descr="http://intranet.eidos.lan/_layouts/images/blank.gif">
          <a:extLst>
            <a:ext uri="{FF2B5EF4-FFF2-40B4-BE49-F238E27FC236}">
              <a16:creationId xmlns:a16="http://schemas.microsoft.com/office/drawing/2014/main" id="{F221473C-7B01-45CA-8DEC-4A3B99ABA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8" name="Immagine 1787" descr="http://intranet.eidos.lan/_layouts/images/blank.gif">
          <a:extLst>
            <a:ext uri="{FF2B5EF4-FFF2-40B4-BE49-F238E27FC236}">
              <a16:creationId xmlns:a16="http://schemas.microsoft.com/office/drawing/2014/main" id="{EB530D3A-186B-4098-8D49-A15467072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89" name="Immagine 1788" descr="http://intranet.eidos.lan/_layouts/images/blank.gif">
          <a:extLst>
            <a:ext uri="{FF2B5EF4-FFF2-40B4-BE49-F238E27FC236}">
              <a16:creationId xmlns:a16="http://schemas.microsoft.com/office/drawing/2014/main" id="{63F7EB4F-91D4-40FF-8520-91CFFAF50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90" name="Immagine 1789" descr="http://intranet.eidos.lan/_layouts/images/blank.gif">
          <a:extLst>
            <a:ext uri="{FF2B5EF4-FFF2-40B4-BE49-F238E27FC236}">
              <a16:creationId xmlns:a16="http://schemas.microsoft.com/office/drawing/2014/main" id="{BB51209D-5C32-4165-8DD8-236C58D99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91" name="Immagine 1790" descr="http://intranet.eidos.lan/_layouts/images/blank.gif">
          <a:extLst>
            <a:ext uri="{FF2B5EF4-FFF2-40B4-BE49-F238E27FC236}">
              <a16:creationId xmlns:a16="http://schemas.microsoft.com/office/drawing/2014/main" id="{8CEF66AB-356D-4A31-A185-1DAD24C2C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92" name="Immagine 1791" descr="http://intranet.eidos.lan/_layouts/images/blank.gif">
          <a:extLst>
            <a:ext uri="{FF2B5EF4-FFF2-40B4-BE49-F238E27FC236}">
              <a16:creationId xmlns:a16="http://schemas.microsoft.com/office/drawing/2014/main" id="{F4CEB761-EED9-43FD-8818-DAF97F852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93" name="Immagine 1792" descr="http://intranet.eidos.lan/_layouts/images/blank.gif">
          <a:extLst>
            <a:ext uri="{FF2B5EF4-FFF2-40B4-BE49-F238E27FC236}">
              <a16:creationId xmlns:a16="http://schemas.microsoft.com/office/drawing/2014/main" id="{A8099F93-4C15-4628-AD12-EDA83F8D5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94" name="Immagine 1793" descr="http://intranet.eidos.lan/_layouts/images/blank.gif">
          <a:extLst>
            <a:ext uri="{FF2B5EF4-FFF2-40B4-BE49-F238E27FC236}">
              <a16:creationId xmlns:a16="http://schemas.microsoft.com/office/drawing/2014/main" id="{2EAA8504-81BF-47BD-8814-8A4BA19E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795" name="Immagine 1794" descr="http://intranet.eidos.lan/_layouts/images/blank.gif">
          <a:extLst>
            <a:ext uri="{FF2B5EF4-FFF2-40B4-BE49-F238E27FC236}">
              <a16:creationId xmlns:a16="http://schemas.microsoft.com/office/drawing/2014/main" id="{BB3ED11F-031A-41D9-9F39-655B394A0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07" name="Immagine 1806" descr="http://intranet.eidos.lan/_layouts/images/blank.gif">
          <a:extLst>
            <a:ext uri="{FF2B5EF4-FFF2-40B4-BE49-F238E27FC236}">
              <a16:creationId xmlns:a16="http://schemas.microsoft.com/office/drawing/2014/main" id="{CB7B89C1-5FD4-4153-9458-E468D275E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08" name="Immagine 1807" descr="http://intranet.eidos.lan/_layouts/images/blank.gif">
          <a:extLst>
            <a:ext uri="{FF2B5EF4-FFF2-40B4-BE49-F238E27FC236}">
              <a16:creationId xmlns:a16="http://schemas.microsoft.com/office/drawing/2014/main" id="{636A69DB-E4CF-4DDD-BEAF-EE47E7B00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09" name="Immagine 1808" descr="http://intranet.eidos.lan/_layouts/images/blank.gif">
          <a:extLst>
            <a:ext uri="{FF2B5EF4-FFF2-40B4-BE49-F238E27FC236}">
              <a16:creationId xmlns:a16="http://schemas.microsoft.com/office/drawing/2014/main" id="{9A63649C-A4CB-4EDF-B290-E22B533BC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10" name="Immagine 1809" descr="http://intranet.eidos.lan/_layouts/images/blank.gif">
          <a:extLst>
            <a:ext uri="{FF2B5EF4-FFF2-40B4-BE49-F238E27FC236}">
              <a16:creationId xmlns:a16="http://schemas.microsoft.com/office/drawing/2014/main" id="{981FB4A3-2BC3-4D55-A8FC-34D7191DD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11" name="Immagine 1810" descr="http://intranet.eidos.lan/_layouts/images/blank.gif">
          <a:extLst>
            <a:ext uri="{FF2B5EF4-FFF2-40B4-BE49-F238E27FC236}">
              <a16:creationId xmlns:a16="http://schemas.microsoft.com/office/drawing/2014/main" id="{80AAD1E7-E519-499B-B05F-205896C54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12" name="Immagine 1811" descr="http://intranet.eidos.lan/_layouts/images/blank.gif">
          <a:extLst>
            <a:ext uri="{FF2B5EF4-FFF2-40B4-BE49-F238E27FC236}">
              <a16:creationId xmlns:a16="http://schemas.microsoft.com/office/drawing/2014/main" id="{3B17ED48-9787-465A-BE48-1E715CAB3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13" name="Immagine 1812" descr="http://intranet.eidos.lan/_layouts/images/blank.gif">
          <a:extLst>
            <a:ext uri="{FF2B5EF4-FFF2-40B4-BE49-F238E27FC236}">
              <a16:creationId xmlns:a16="http://schemas.microsoft.com/office/drawing/2014/main" id="{99A8D71D-C661-40A0-A4F4-3C3CC8887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14" name="Immagine 1813" descr="http://intranet.eidos.lan/_layouts/images/blank.gif">
          <a:extLst>
            <a:ext uri="{FF2B5EF4-FFF2-40B4-BE49-F238E27FC236}">
              <a16:creationId xmlns:a16="http://schemas.microsoft.com/office/drawing/2014/main" id="{6626AE52-0121-428E-940E-293469070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1815" name="Immagine 1814" descr="http://intranet.eidos.lan/_layouts/images/blank.gif">
          <a:extLst>
            <a:ext uri="{FF2B5EF4-FFF2-40B4-BE49-F238E27FC236}">
              <a16:creationId xmlns:a16="http://schemas.microsoft.com/office/drawing/2014/main" id="{25FA43C8-186D-4EE8-9991-B734C26FC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767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64" name="Immagine 1863" descr="http://intranet.eidos.lan/_layouts/images/blank.gif">
          <a:extLst>
            <a:ext uri="{FF2B5EF4-FFF2-40B4-BE49-F238E27FC236}">
              <a16:creationId xmlns:a16="http://schemas.microsoft.com/office/drawing/2014/main" id="{210925C4-39C5-4DDE-9DCF-19CC2E325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65" name="Immagine 1864" descr="http://intranet.eidos.lan/_layouts/images/blank.gif">
          <a:extLst>
            <a:ext uri="{FF2B5EF4-FFF2-40B4-BE49-F238E27FC236}">
              <a16:creationId xmlns:a16="http://schemas.microsoft.com/office/drawing/2014/main" id="{51ACB565-9C9D-47DD-8873-E0B3FB36F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66" name="Immagine 1865" descr="http://intranet.eidos.lan/_layouts/images/blank.gif">
          <a:extLst>
            <a:ext uri="{FF2B5EF4-FFF2-40B4-BE49-F238E27FC236}">
              <a16:creationId xmlns:a16="http://schemas.microsoft.com/office/drawing/2014/main" id="{0ACD1718-B468-46C5-BA02-B9522ABF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67" name="Immagine 1866" descr="http://intranet.eidos.lan/_layouts/images/blank.gif">
          <a:extLst>
            <a:ext uri="{FF2B5EF4-FFF2-40B4-BE49-F238E27FC236}">
              <a16:creationId xmlns:a16="http://schemas.microsoft.com/office/drawing/2014/main" id="{D77B0F15-1213-418F-A365-550F69878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68" name="Immagine 1867" descr="http://intranet.eidos.lan/_layouts/images/blank.gif">
          <a:extLst>
            <a:ext uri="{FF2B5EF4-FFF2-40B4-BE49-F238E27FC236}">
              <a16:creationId xmlns:a16="http://schemas.microsoft.com/office/drawing/2014/main" id="{B404E675-9493-4423-A308-E3EE43077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69" name="Immagine 1868" descr="http://intranet.eidos.lan/_layouts/images/blank.gif">
          <a:extLst>
            <a:ext uri="{FF2B5EF4-FFF2-40B4-BE49-F238E27FC236}">
              <a16:creationId xmlns:a16="http://schemas.microsoft.com/office/drawing/2014/main" id="{C933F4BF-49BE-4B1F-A5C4-3A19CA109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70" name="Immagine 1869" descr="http://intranet.eidos.lan/_layouts/images/blank.gif">
          <a:extLst>
            <a:ext uri="{FF2B5EF4-FFF2-40B4-BE49-F238E27FC236}">
              <a16:creationId xmlns:a16="http://schemas.microsoft.com/office/drawing/2014/main" id="{552B3789-0C07-45DC-97BB-5C174C086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1" name="Immagine 1870" descr="http://intranet.eidos.lan/_layouts/images/blank.gif">
          <a:extLst>
            <a:ext uri="{FF2B5EF4-FFF2-40B4-BE49-F238E27FC236}">
              <a16:creationId xmlns:a16="http://schemas.microsoft.com/office/drawing/2014/main" id="{1259A2F6-40D1-4A19-8D2E-1C2B8A83E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2" name="Immagine 1871" descr="http://intranet.eidos.lan/_layouts/images/blank.gif">
          <a:extLst>
            <a:ext uri="{FF2B5EF4-FFF2-40B4-BE49-F238E27FC236}">
              <a16:creationId xmlns:a16="http://schemas.microsoft.com/office/drawing/2014/main" id="{ACA5DF1F-97EF-449F-AACD-E022ED240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3" name="Immagine 1872" descr="http://intranet.eidos.lan/_layouts/images/blank.gif">
          <a:extLst>
            <a:ext uri="{FF2B5EF4-FFF2-40B4-BE49-F238E27FC236}">
              <a16:creationId xmlns:a16="http://schemas.microsoft.com/office/drawing/2014/main" id="{667C0B7A-4D76-4A0B-BCA4-EC4F9CFF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4" name="Immagine 1873" descr="http://intranet.eidos.lan/_layouts/images/blank.gif">
          <a:extLst>
            <a:ext uri="{FF2B5EF4-FFF2-40B4-BE49-F238E27FC236}">
              <a16:creationId xmlns:a16="http://schemas.microsoft.com/office/drawing/2014/main" id="{88BDA113-0BF3-4B16-A77D-D80F46BA2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5" name="Immagine 1874" descr="http://intranet.eidos.lan/_layouts/images/blank.gif">
          <a:extLst>
            <a:ext uri="{FF2B5EF4-FFF2-40B4-BE49-F238E27FC236}">
              <a16:creationId xmlns:a16="http://schemas.microsoft.com/office/drawing/2014/main" id="{2CC41422-7B3F-4EA7-9314-7B0407F12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6" name="Immagine 1875" descr="http://intranet.eidos.lan/_layouts/images/blank.gif">
          <a:extLst>
            <a:ext uri="{FF2B5EF4-FFF2-40B4-BE49-F238E27FC236}">
              <a16:creationId xmlns:a16="http://schemas.microsoft.com/office/drawing/2014/main" id="{B503FECA-DD56-42CD-89BB-97BEA6085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7" name="Immagine 1876" descr="http://intranet.eidos.lan/_layouts/images/blank.gif">
          <a:extLst>
            <a:ext uri="{FF2B5EF4-FFF2-40B4-BE49-F238E27FC236}">
              <a16:creationId xmlns:a16="http://schemas.microsoft.com/office/drawing/2014/main" id="{94E49ADC-92F9-4CD6-933D-C70FDD248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8" name="Immagine 1877" descr="http://intranet.eidos.lan/_layouts/images/blank.gif">
          <a:extLst>
            <a:ext uri="{FF2B5EF4-FFF2-40B4-BE49-F238E27FC236}">
              <a16:creationId xmlns:a16="http://schemas.microsoft.com/office/drawing/2014/main" id="{920F6536-6D75-4368-87E7-6567E59A5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79" name="Immagine 1878" descr="http://intranet.eidos.lan/_layouts/images/blank.gif">
          <a:extLst>
            <a:ext uri="{FF2B5EF4-FFF2-40B4-BE49-F238E27FC236}">
              <a16:creationId xmlns:a16="http://schemas.microsoft.com/office/drawing/2014/main" id="{9E24F0E4-3D9D-4E05-ABFA-630C8B499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80" name="Immagine 1879" descr="http://intranet.eidos.lan/_layouts/images/blank.gif">
          <a:extLst>
            <a:ext uri="{FF2B5EF4-FFF2-40B4-BE49-F238E27FC236}">
              <a16:creationId xmlns:a16="http://schemas.microsoft.com/office/drawing/2014/main" id="{4E044087-C54E-43F6-9027-DDBA1138A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81" name="Immagine 1880" descr="http://intranet.eidos.lan/_layouts/images/blank.gif">
          <a:extLst>
            <a:ext uri="{FF2B5EF4-FFF2-40B4-BE49-F238E27FC236}">
              <a16:creationId xmlns:a16="http://schemas.microsoft.com/office/drawing/2014/main" id="{1153CE3E-7FA4-4F5C-92FB-33DEB8754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82" name="Immagine 1881" descr="http://intranet.eidos.lan/_layouts/images/blank.gif">
          <a:extLst>
            <a:ext uri="{FF2B5EF4-FFF2-40B4-BE49-F238E27FC236}">
              <a16:creationId xmlns:a16="http://schemas.microsoft.com/office/drawing/2014/main" id="{F3042D73-9E7E-4F01-806C-0D1DA0CB7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83" name="Immagine 1882" descr="http://intranet.eidos.lan/_layouts/images/blank.gif">
          <a:extLst>
            <a:ext uri="{FF2B5EF4-FFF2-40B4-BE49-F238E27FC236}">
              <a16:creationId xmlns:a16="http://schemas.microsoft.com/office/drawing/2014/main" id="{3072EF5C-6776-4768-AD31-600146260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884" name="Immagine 1883" descr="http://intranet.eidos.lan/_layouts/images/blank.gif">
          <a:extLst>
            <a:ext uri="{FF2B5EF4-FFF2-40B4-BE49-F238E27FC236}">
              <a16:creationId xmlns:a16="http://schemas.microsoft.com/office/drawing/2014/main" id="{F64795FE-AB64-4E6C-B94F-4193A5F94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885" name="Immagine 1884" descr="http://intranet.eidos.lan/_layouts/images/blank.gif">
          <a:extLst>
            <a:ext uri="{FF2B5EF4-FFF2-40B4-BE49-F238E27FC236}">
              <a16:creationId xmlns:a16="http://schemas.microsoft.com/office/drawing/2014/main" id="{1CAFADC7-402D-447B-8A1F-CAC7A357D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886" name="Immagine 1885" descr="http://intranet.eidos.lan/_layouts/images/blank.gif">
          <a:extLst>
            <a:ext uri="{FF2B5EF4-FFF2-40B4-BE49-F238E27FC236}">
              <a16:creationId xmlns:a16="http://schemas.microsoft.com/office/drawing/2014/main" id="{9F202461-6351-4D29-B3E6-F389583DD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887" name="Immagine 1886" descr="http://intranet.eidos.lan/_layouts/images/blank.gif">
          <a:extLst>
            <a:ext uri="{FF2B5EF4-FFF2-40B4-BE49-F238E27FC236}">
              <a16:creationId xmlns:a16="http://schemas.microsoft.com/office/drawing/2014/main" id="{9AC7DD6F-89BD-4001-A9BA-0A2CC4772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888" name="Immagine 1887" descr="http://intranet.eidos.lan/_layouts/images/blank.gif">
          <a:extLst>
            <a:ext uri="{FF2B5EF4-FFF2-40B4-BE49-F238E27FC236}">
              <a16:creationId xmlns:a16="http://schemas.microsoft.com/office/drawing/2014/main" id="{9E8438BA-BA70-43FF-8E99-1243360C9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889" name="Immagine 1888" descr="http://intranet.eidos.lan/_layouts/images/blank.gif">
          <a:extLst>
            <a:ext uri="{FF2B5EF4-FFF2-40B4-BE49-F238E27FC236}">
              <a16:creationId xmlns:a16="http://schemas.microsoft.com/office/drawing/2014/main" id="{AAE967A6-8543-430E-8DA8-6B6727FF5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890" name="Immagine 1889" descr="http://intranet.eidos.lan/_layouts/images/blank.gif">
          <a:extLst>
            <a:ext uri="{FF2B5EF4-FFF2-40B4-BE49-F238E27FC236}">
              <a16:creationId xmlns:a16="http://schemas.microsoft.com/office/drawing/2014/main" id="{96E1A7DE-EF0C-435D-99C2-6C97F5BB0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1891" name="Immagine 1890" descr="http://intranet.eidos.lan/_layouts/images/blank.gif">
          <a:extLst>
            <a:ext uri="{FF2B5EF4-FFF2-40B4-BE49-F238E27FC236}">
              <a16:creationId xmlns:a16="http://schemas.microsoft.com/office/drawing/2014/main" id="{DE6E662F-EEF2-4AA0-8C80-E319FF8F9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892" name="Immagine 1891" descr="http://intranet.eidos.lan/_layouts/images/blank.gif">
          <a:extLst>
            <a:ext uri="{FF2B5EF4-FFF2-40B4-BE49-F238E27FC236}">
              <a16:creationId xmlns:a16="http://schemas.microsoft.com/office/drawing/2014/main" id="{C592B9C7-1817-4CF9-A661-CB7BCB006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684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893" name="Immagine 1892" descr="http://intranet.eidos.lan/_layouts/images/blank.gif">
          <a:extLst>
            <a:ext uri="{FF2B5EF4-FFF2-40B4-BE49-F238E27FC236}">
              <a16:creationId xmlns:a16="http://schemas.microsoft.com/office/drawing/2014/main" id="{E71BCA10-95B1-4179-BE48-DA0BFB903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684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894" name="Immagine 1893" descr="http://intranet.eidos.lan/_layouts/images/blank.gif">
          <a:extLst>
            <a:ext uri="{FF2B5EF4-FFF2-40B4-BE49-F238E27FC236}">
              <a16:creationId xmlns:a16="http://schemas.microsoft.com/office/drawing/2014/main" id="{B3B9D006-8DD7-42EF-B693-2721CC7E5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684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895" name="Immagine 1894" descr="http://intranet.eidos.lan/_layouts/images/blank.gif">
          <a:extLst>
            <a:ext uri="{FF2B5EF4-FFF2-40B4-BE49-F238E27FC236}">
              <a16:creationId xmlns:a16="http://schemas.microsoft.com/office/drawing/2014/main" id="{23E17786-A5E1-40AB-B8DA-972C5774C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684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896" name="Immagine 1895" descr="http://intranet.eidos.lan/_layouts/images/blank.gif">
          <a:extLst>
            <a:ext uri="{FF2B5EF4-FFF2-40B4-BE49-F238E27FC236}">
              <a16:creationId xmlns:a16="http://schemas.microsoft.com/office/drawing/2014/main" id="{665AE4E0-8A9B-4954-9F2F-808C39B17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684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897" name="Immagine 1896" descr="http://intranet.eidos.lan/_layouts/images/blank.gif">
          <a:extLst>
            <a:ext uri="{FF2B5EF4-FFF2-40B4-BE49-F238E27FC236}">
              <a16:creationId xmlns:a16="http://schemas.microsoft.com/office/drawing/2014/main" id="{C29838C5-8F9F-4C89-B7FC-8488DD3DF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684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1898" name="Immagine 1897" descr="http://intranet.eidos.lan/_layouts/images/blank.gif">
          <a:extLst>
            <a:ext uri="{FF2B5EF4-FFF2-40B4-BE49-F238E27FC236}">
              <a16:creationId xmlns:a16="http://schemas.microsoft.com/office/drawing/2014/main" id="{53ECA01A-B38E-485D-9A0B-4A5B10ACB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684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99" name="Immagine 1898" descr="http://intranet.eidos.lan/_layouts/images/blank.gif">
          <a:extLst>
            <a:ext uri="{FF2B5EF4-FFF2-40B4-BE49-F238E27FC236}">
              <a16:creationId xmlns:a16="http://schemas.microsoft.com/office/drawing/2014/main" id="{6EF1E433-4B4D-4702-ADF3-645AF2B69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0" name="Immagine 1899" descr="http://intranet.eidos.lan/_layouts/images/blank.gif">
          <a:extLst>
            <a:ext uri="{FF2B5EF4-FFF2-40B4-BE49-F238E27FC236}">
              <a16:creationId xmlns:a16="http://schemas.microsoft.com/office/drawing/2014/main" id="{0E20E979-6ACB-49B2-9F81-0530E697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1" name="Immagine 1900" descr="http://intranet.eidos.lan/_layouts/images/blank.gif">
          <a:extLst>
            <a:ext uri="{FF2B5EF4-FFF2-40B4-BE49-F238E27FC236}">
              <a16:creationId xmlns:a16="http://schemas.microsoft.com/office/drawing/2014/main" id="{3856FEFB-5428-4FAE-9F5B-91ECA61CB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2" name="Immagine 1901" descr="http://intranet.eidos.lan/_layouts/images/blank.gif">
          <a:extLst>
            <a:ext uri="{FF2B5EF4-FFF2-40B4-BE49-F238E27FC236}">
              <a16:creationId xmlns:a16="http://schemas.microsoft.com/office/drawing/2014/main" id="{A645F10A-0F2D-44EB-8525-96111AE6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3" name="Immagine 1902" descr="http://intranet.eidos.lan/_layouts/images/blank.gif">
          <a:extLst>
            <a:ext uri="{FF2B5EF4-FFF2-40B4-BE49-F238E27FC236}">
              <a16:creationId xmlns:a16="http://schemas.microsoft.com/office/drawing/2014/main" id="{0AC9D90F-DB7E-4F49-870E-D459C98B7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4" name="Immagine 1903" descr="http://intranet.eidos.lan/_layouts/images/blank.gif">
          <a:extLst>
            <a:ext uri="{FF2B5EF4-FFF2-40B4-BE49-F238E27FC236}">
              <a16:creationId xmlns:a16="http://schemas.microsoft.com/office/drawing/2014/main" id="{CE354243-FF83-4E36-88EB-D974A1639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5" name="Immagine 1904" descr="http://intranet.eidos.lan/_layouts/images/blank.gif">
          <a:extLst>
            <a:ext uri="{FF2B5EF4-FFF2-40B4-BE49-F238E27FC236}">
              <a16:creationId xmlns:a16="http://schemas.microsoft.com/office/drawing/2014/main" id="{79771E3A-12A9-4473-B6E6-2A59BC5D3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6" name="Immagine 1905" descr="http://intranet.eidos.lan/_layouts/images/blank.gif">
          <a:extLst>
            <a:ext uri="{FF2B5EF4-FFF2-40B4-BE49-F238E27FC236}">
              <a16:creationId xmlns:a16="http://schemas.microsoft.com/office/drawing/2014/main" id="{62075239-F0DE-49DD-AB32-C30128512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7" name="Immagine 1906" descr="http://intranet.eidos.lan/_layouts/images/blank.gif">
          <a:extLst>
            <a:ext uri="{FF2B5EF4-FFF2-40B4-BE49-F238E27FC236}">
              <a16:creationId xmlns:a16="http://schemas.microsoft.com/office/drawing/2014/main" id="{76C860D7-4244-4334-95E1-4F21A8DFB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8" name="Immagine 1907" descr="http://intranet.eidos.lan/_layouts/images/blank.gif">
          <a:extLst>
            <a:ext uri="{FF2B5EF4-FFF2-40B4-BE49-F238E27FC236}">
              <a16:creationId xmlns:a16="http://schemas.microsoft.com/office/drawing/2014/main" id="{0204824F-B8FD-4E7A-A158-EC8F1063F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09" name="Immagine 1908" descr="http://intranet.eidos.lan/_layouts/images/blank.gif">
          <a:extLst>
            <a:ext uri="{FF2B5EF4-FFF2-40B4-BE49-F238E27FC236}">
              <a16:creationId xmlns:a16="http://schemas.microsoft.com/office/drawing/2014/main" id="{4D27255F-410C-4CBD-95C1-FCC1A6730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10" name="Immagine 1909" descr="http://intranet.eidos.lan/_layouts/images/blank.gif">
          <a:extLst>
            <a:ext uri="{FF2B5EF4-FFF2-40B4-BE49-F238E27FC236}">
              <a16:creationId xmlns:a16="http://schemas.microsoft.com/office/drawing/2014/main" id="{E69455DE-5A0E-4872-96ED-1793A1AD9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11" name="Immagine 1910" descr="http://intranet.eidos.lan/_layouts/images/blank.gif">
          <a:extLst>
            <a:ext uri="{FF2B5EF4-FFF2-40B4-BE49-F238E27FC236}">
              <a16:creationId xmlns:a16="http://schemas.microsoft.com/office/drawing/2014/main" id="{A5DEF0DE-336D-42B7-80A1-DEA286050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12" name="Immagine 1911" descr="http://intranet.eidos.lan/_layouts/images/blank.gif">
          <a:extLst>
            <a:ext uri="{FF2B5EF4-FFF2-40B4-BE49-F238E27FC236}">
              <a16:creationId xmlns:a16="http://schemas.microsoft.com/office/drawing/2014/main" id="{8EA3B64A-46FF-48E6-A41E-F8C4E15D5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913" name="Immagine 1912" descr="http://intranet.eidos.lan/_layouts/images/blank.gif">
          <a:extLst>
            <a:ext uri="{FF2B5EF4-FFF2-40B4-BE49-F238E27FC236}">
              <a16:creationId xmlns:a16="http://schemas.microsoft.com/office/drawing/2014/main" id="{A580FB00-2ED6-4181-9660-CD68144F0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914" name="Immagine 1913" descr="http://intranet.eidos.lan/_layouts/images/blank.gif">
          <a:extLst>
            <a:ext uri="{FF2B5EF4-FFF2-40B4-BE49-F238E27FC236}">
              <a16:creationId xmlns:a16="http://schemas.microsoft.com/office/drawing/2014/main" id="{C286F523-6EE5-4679-AB74-872ED2F31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915" name="Immagine 1914" descr="http://intranet.eidos.lan/_layouts/images/blank.gif">
          <a:extLst>
            <a:ext uri="{FF2B5EF4-FFF2-40B4-BE49-F238E27FC236}">
              <a16:creationId xmlns:a16="http://schemas.microsoft.com/office/drawing/2014/main" id="{371915F7-889F-4462-9A32-8382A74FC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916" name="Immagine 1915" descr="http://intranet.eidos.lan/_layouts/images/blank.gif">
          <a:extLst>
            <a:ext uri="{FF2B5EF4-FFF2-40B4-BE49-F238E27FC236}">
              <a16:creationId xmlns:a16="http://schemas.microsoft.com/office/drawing/2014/main" id="{95AA7481-7738-4861-A56B-B55B1CB43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917" name="Immagine 1916" descr="http://intranet.eidos.lan/_layouts/images/blank.gif">
          <a:extLst>
            <a:ext uri="{FF2B5EF4-FFF2-40B4-BE49-F238E27FC236}">
              <a16:creationId xmlns:a16="http://schemas.microsoft.com/office/drawing/2014/main" id="{9B060BC2-E476-4211-A801-51C6ED64B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918" name="Immagine 1917" descr="http://intranet.eidos.lan/_layouts/images/blank.gif">
          <a:extLst>
            <a:ext uri="{FF2B5EF4-FFF2-40B4-BE49-F238E27FC236}">
              <a16:creationId xmlns:a16="http://schemas.microsoft.com/office/drawing/2014/main" id="{16A1691F-199F-4846-93F3-6093B6F8C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1919" name="Immagine 1918" descr="http://intranet.eidos.lan/_layouts/images/blank.gif">
          <a:extLst>
            <a:ext uri="{FF2B5EF4-FFF2-40B4-BE49-F238E27FC236}">
              <a16:creationId xmlns:a16="http://schemas.microsoft.com/office/drawing/2014/main" id="{D463EED7-CF43-4E1C-9EC1-00D26F3BF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0" name="Immagine 1919" descr="http://intranet.eidos.lan/_layouts/images/blank.gif">
          <a:extLst>
            <a:ext uri="{FF2B5EF4-FFF2-40B4-BE49-F238E27FC236}">
              <a16:creationId xmlns:a16="http://schemas.microsoft.com/office/drawing/2014/main" id="{420C343C-BC7A-40F5-9DA0-7D286CA44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1" name="Immagine 1920" descr="http://intranet.eidos.lan/_layouts/images/blank.gif">
          <a:extLst>
            <a:ext uri="{FF2B5EF4-FFF2-40B4-BE49-F238E27FC236}">
              <a16:creationId xmlns:a16="http://schemas.microsoft.com/office/drawing/2014/main" id="{051242B7-7441-4E89-92C9-1CDA03DEC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2" name="Immagine 1921" descr="http://intranet.eidos.lan/_layouts/images/blank.gif">
          <a:extLst>
            <a:ext uri="{FF2B5EF4-FFF2-40B4-BE49-F238E27FC236}">
              <a16:creationId xmlns:a16="http://schemas.microsoft.com/office/drawing/2014/main" id="{9431C436-DB5B-468E-A06D-CAEC0C010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3" name="Immagine 1922" descr="http://intranet.eidos.lan/_layouts/images/blank.gif">
          <a:extLst>
            <a:ext uri="{FF2B5EF4-FFF2-40B4-BE49-F238E27FC236}">
              <a16:creationId xmlns:a16="http://schemas.microsoft.com/office/drawing/2014/main" id="{A19C4A0D-A365-407B-8FA7-6027B4CB1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4" name="Immagine 1923" descr="http://intranet.eidos.lan/_layouts/images/blank.gif">
          <a:extLst>
            <a:ext uri="{FF2B5EF4-FFF2-40B4-BE49-F238E27FC236}">
              <a16:creationId xmlns:a16="http://schemas.microsoft.com/office/drawing/2014/main" id="{4586E7EB-FABB-483A-B059-59CF72608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5" name="Immagine 1924" descr="http://intranet.eidos.lan/_layouts/images/blank.gif">
          <a:extLst>
            <a:ext uri="{FF2B5EF4-FFF2-40B4-BE49-F238E27FC236}">
              <a16:creationId xmlns:a16="http://schemas.microsoft.com/office/drawing/2014/main" id="{CBE56FB7-1F2F-4E84-96B6-05936E78D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6" name="Immagine 1925" descr="http://intranet.eidos.lan/_layouts/images/blank.gif">
          <a:extLst>
            <a:ext uri="{FF2B5EF4-FFF2-40B4-BE49-F238E27FC236}">
              <a16:creationId xmlns:a16="http://schemas.microsoft.com/office/drawing/2014/main" id="{91FDCED4-0E2E-4193-AA3B-10E2C65D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7" name="Immagine 1926" descr="http://intranet.eidos.lan/_layouts/images/blank.gif">
          <a:extLst>
            <a:ext uri="{FF2B5EF4-FFF2-40B4-BE49-F238E27FC236}">
              <a16:creationId xmlns:a16="http://schemas.microsoft.com/office/drawing/2014/main" id="{4C2E3BD2-2B64-4BC9-B0E5-FE37343E6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8" name="Immagine 1927" descr="http://intranet.eidos.lan/_layouts/images/blank.gif">
          <a:extLst>
            <a:ext uri="{FF2B5EF4-FFF2-40B4-BE49-F238E27FC236}">
              <a16:creationId xmlns:a16="http://schemas.microsoft.com/office/drawing/2014/main" id="{068C9329-A5C7-4E58-AFC1-071C0901E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29" name="Immagine 1928" descr="http://intranet.eidos.lan/_layouts/images/blank.gif">
          <a:extLst>
            <a:ext uri="{FF2B5EF4-FFF2-40B4-BE49-F238E27FC236}">
              <a16:creationId xmlns:a16="http://schemas.microsoft.com/office/drawing/2014/main" id="{064C7A87-A248-4E11-AA42-3BE52D421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0" name="Immagine 1929" descr="http://intranet.eidos.lan/_layouts/images/blank.gif">
          <a:extLst>
            <a:ext uri="{FF2B5EF4-FFF2-40B4-BE49-F238E27FC236}">
              <a16:creationId xmlns:a16="http://schemas.microsoft.com/office/drawing/2014/main" id="{9DAC32C5-CDF4-49D2-922E-9F465930D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1" name="Immagine 1930" descr="http://intranet.eidos.lan/_layouts/images/blank.gif">
          <a:extLst>
            <a:ext uri="{FF2B5EF4-FFF2-40B4-BE49-F238E27FC236}">
              <a16:creationId xmlns:a16="http://schemas.microsoft.com/office/drawing/2014/main" id="{5431BFD4-2ABC-4AB8-8F92-51911E901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2" name="Immagine 1931" descr="http://intranet.eidos.lan/_layouts/images/blank.gif">
          <a:extLst>
            <a:ext uri="{FF2B5EF4-FFF2-40B4-BE49-F238E27FC236}">
              <a16:creationId xmlns:a16="http://schemas.microsoft.com/office/drawing/2014/main" id="{E658184D-9D52-4281-8B1E-A01C0698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3" name="Immagine 1932" descr="http://intranet.eidos.lan/_layouts/images/blank.gif">
          <a:extLst>
            <a:ext uri="{FF2B5EF4-FFF2-40B4-BE49-F238E27FC236}">
              <a16:creationId xmlns:a16="http://schemas.microsoft.com/office/drawing/2014/main" id="{23FF55E3-7373-498F-AB49-6E7E37CE3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4" name="Immagine 1933" descr="http://intranet.eidos.lan/_layouts/images/blank.gif">
          <a:extLst>
            <a:ext uri="{FF2B5EF4-FFF2-40B4-BE49-F238E27FC236}">
              <a16:creationId xmlns:a16="http://schemas.microsoft.com/office/drawing/2014/main" id="{E2C1ECFB-3B52-4069-A833-A85FAC3D8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5" name="Immagine 1934" descr="http://intranet.eidos.lan/_layouts/images/blank.gif">
          <a:extLst>
            <a:ext uri="{FF2B5EF4-FFF2-40B4-BE49-F238E27FC236}">
              <a16:creationId xmlns:a16="http://schemas.microsoft.com/office/drawing/2014/main" id="{73E2F68C-37FB-430C-AFA1-17ECB4878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6" name="Immagine 1935" descr="http://intranet.eidos.lan/_layouts/images/blank.gif">
          <a:extLst>
            <a:ext uri="{FF2B5EF4-FFF2-40B4-BE49-F238E27FC236}">
              <a16:creationId xmlns:a16="http://schemas.microsoft.com/office/drawing/2014/main" id="{BEBB562E-F682-4193-9D58-232352DC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7" name="Immagine 1936" descr="http://intranet.eidos.lan/_layouts/images/blank.gif">
          <a:extLst>
            <a:ext uri="{FF2B5EF4-FFF2-40B4-BE49-F238E27FC236}">
              <a16:creationId xmlns:a16="http://schemas.microsoft.com/office/drawing/2014/main" id="{55CC2C42-52A9-43F4-85EA-1208F93A3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8" name="Immagine 1937" descr="http://intranet.eidos.lan/_layouts/images/blank.gif">
          <a:extLst>
            <a:ext uri="{FF2B5EF4-FFF2-40B4-BE49-F238E27FC236}">
              <a16:creationId xmlns:a16="http://schemas.microsoft.com/office/drawing/2014/main" id="{3C602A39-2E1E-4B38-865A-B449070AF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39" name="Immagine 1938" descr="http://intranet.eidos.lan/_layouts/images/blank.gif">
          <a:extLst>
            <a:ext uri="{FF2B5EF4-FFF2-40B4-BE49-F238E27FC236}">
              <a16:creationId xmlns:a16="http://schemas.microsoft.com/office/drawing/2014/main" id="{DB97586D-B33B-48EC-84B0-964FE9FDE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0" name="Immagine 1939" descr="http://intranet.eidos.lan/_layouts/images/blank.gif">
          <a:extLst>
            <a:ext uri="{FF2B5EF4-FFF2-40B4-BE49-F238E27FC236}">
              <a16:creationId xmlns:a16="http://schemas.microsoft.com/office/drawing/2014/main" id="{E2311AAE-ADFB-4A86-A930-61E3B653C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1" name="Immagine 1940" descr="http://intranet.eidos.lan/_layouts/images/blank.gif">
          <a:extLst>
            <a:ext uri="{FF2B5EF4-FFF2-40B4-BE49-F238E27FC236}">
              <a16:creationId xmlns:a16="http://schemas.microsoft.com/office/drawing/2014/main" id="{143E8966-88E7-462C-AEA8-F354BADE7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2" name="Immagine 1941" descr="http://intranet.eidos.lan/_layouts/images/blank.gif">
          <a:extLst>
            <a:ext uri="{FF2B5EF4-FFF2-40B4-BE49-F238E27FC236}">
              <a16:creationId xmlns:a16="http://schemas.microsoft.com/office/drawing/2014/main" id="{9BBB3C64-76FE-42EC-9E3E-D22D0A1CD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3" name="Immagine 1942" descr="http://intranet.eidos.lan/_layouts/images/blank.gif">
          <a:extLst>
            <a:ext uri="{FF2B5EF4-FFF2-40B4-BE49-F238E27FC236}">
              <a16:creationId xmlns:a16="http://schemas.microsoft.com/office/drawing/2014/main" id="{59717BB6-F9EA-41DE-BC90-8AD003133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4" name="Immagine 1943" descr="http://intranet.eidos.lan/_layouts/images/blank.gif">
          <a:extLst>
            <a:ext uri="{FF2B5EF4-FFF2-40B4-BE49-F238E27FC236}">
              <a16:creationId xmlns:a16="http://schemas.microsoft.com/office/drawing/2014/main" id="{D018C45F-263A-4459-BFAD-CF19A6440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5" name="Immagine 1944" descr="http://intranet.eidos.lan/_layouts/images/blank.gif">
          <a:extLst>
            <a:ext uri="{FF2B5EF4-FFF2-40B4-BE49-F238E27FC236}">
              <a16:creationId xmlns:a16="http://schemas.microsoft.com/office/drawing/2014/main" id="{C2F6597F-5E16-48CE-AE65-9F54C9D5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6" name="Immagine 1945" descr="http://intranet.eidos.lan/_layouts/images/blank.gif">
          <a:extLst>
            <a:ext uri="{FF2B5EF4-FFF2-40B4-BE49-F238E27FC236}">
              <a16:creationId xmlns:a16="http://schemas.microsoft.com/office/drawing/2014/main" id="{569916E2-1FF6-4EF7-B4D6-9B04D8A21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7" name="Immagine 1946" descr="http://intranet.eidos.lan/_layouts/images/blank.gif">
          <a:extLst>
            <a:ext uri="{FF2B5EF4-FFF2-40B4-BE49-F238E27FC236}">
              <a16:creationId xmlns:a16="http://schemas.microsoft.com/office/drawing/2014/main" id="{7A53CEE6-E472-48A9-8851-0DC2A073D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8" name="Immagine 1947" descr="http://intranet.eidos.lan/_layouts/images/blank.gif">
          <a:extLst>
            <a:ext uri="{FF2B5EF4-FFF2-40B4-BE49-F238E27FC236}">
              <a16:creationId xmlns:a16="http://schemas.microsoft.com/office/drawing/2014/main" id="{1D46A87B-F44C-44FD-AD27-95AD7F00C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49" name="Immagine 1948" descr="http://intranet.eidos.lan/_layouts/images/blank.gif">
          <a:extLst>
            <a:ext uri="{FF2B5EF4-FFF2-40B4-BE49-F238E27FC236}">
              <a16:creationId xmlns:a16="http://schemas.microsoft.com/office/drawing/2014/main" id="{60F7A917-8CB0-43D9-9646-1AECC65CE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0" name="Immagine 1949" descr="http://intranet.eidos.lan/_layouts/images/blank.gif">
          <a:extLst>
            <a:ext uri="{FF2B5EF4-FFF2-40B4-BE49-F238E27FC236}">
              <a16:creationId xmlns:a16="http://schemas.microsoft.com/office/drawing/2014/main" id="{0FA78576-0EE5-4154-BC1B-B0BB6CB04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1" name="Immagine 1950" descr="http://intranet.eidos.lan/_layouts/images/blank.gif">
          <a:extLst>
            <a:ext uri="{FF2B5EF4-FFF2-40B4-BE49-F238E27FC236}">
              <a16:creationId xmlns:a16="http://schemas.microsoft.com/office/drawing/2014/main" id="{FF27DAB9-86F4-46FA-A198-A48F258E3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2" name="Immagine 1951" descr="http://intranet.eidos.lan/_layouts/images/blank.gif">
          <a:extLst>
            <a:ext uri="{FF2B5EF4-FFF2-40B4-BE49-F238E27FC236}">
              <a16:creationId xmlns:a16="http://schemas.microsoft.com/office/drawing/2014/main" id="{D529ECA5-2AE7-44AC-836C-7EF71BB56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3" name="Immagine 1952" descr="http://intranet.eidos.lan/_layouts/images/blank.gif">
          <a:extLst>
            <a:ext uri="{FF2B5EF4-FFF2-40B4-BE49-F238E27FC236}">
              <a16:creationId xmlns:a16="http://schemas.microsoft.com/office/drawing/2014/main" id="{590CBC6C-9F66-4F3B-99EF-B08287A2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4" name="Immagine 1953" descr="http://intranet.eidos.lan/_layouts/images/blank.gif">
          <a:extLst>
            <a:ext uri="{FF2B5EF4-FFF2-40B4-BE49-F238E27FC236}">
              <a16:creationId xmlns:a16="http://schemas.microsoft.com/office/drawing/2014/main" id="{7B2C7A50-ACFA-4D7A-AC43-A66AA7741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5" name="Immagine 1954" descr="http://intranet.eidos.lan/_layouts/images/blank.gif">
          <a:extLst>
            <a:ext uri="{FF2B5EF4-FFF2-40B4-BE49-F238E27FC236}">
              <a16:creationId xmlns:a16="http://schemas.microsoft.com/office/drawing/2014/main" id="{2295AE75-FA6D-4CDF-B850-C636869E6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6" name="Immagine 1955" descr="http://intranet.eidos.lan/_layouts/images/blank.gif">
          <a:extLst>
            <a:ext uri="{FF2B5EF4-FFF2-40B4-BE49-F238E27FC236}">
              <a16:creationId xmlns:a16="http://schemas.microsoft.com/office/drawing/2014/main" id="{12154C27-3408-4C8D-89FF-652318A80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7" name="Immagine 1956" descr="http://intranet.eidos.lan/_layouts/images/blank.gif">
          <a:extLst>
            <a:ext uri="{FF2B5EF4-FFF2-40B4-BE49-F238E27FC236}">
              <a16:creationId xmlns:a16="http://schemas.microsoft.com/office/drawing/2014/main" id="{F4E14F63-782F-4428-89D2-5B0FCB9D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8" name="Immagine 1957" descr="http://intranet.eidos.lan/_layouts/images/blank.gif">
          <a:extLst>
            <a:ext uri="{FF2B5EF4-FFF2-40B4-BE49-F238E27FC236}">
              <a16:creationId xmlns:a16="http://schemas.microsoft.com/office/drawing/2014/main" id="{D3A8D95E-10AE-4389-ACC9-6D25B8A17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59" name="Immagine 1958" descr="http://intranet.eidos.lan/_layouts/images/blank.gif">
          <a:extLst>
            <a:ext uri="{FF2B5EF4-FFF2-40B4-BE49-F238E27FC236}">
              <a16:creationId xmlns:a16="http://schemas.microsoft.com/office/drawing/2014/main" id="{F9FAB24B-0EE3-47B6-AD8F-7AE910CE3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0" name="Immagine 1959" descr="http://intranet.eidos.lan/_layouts/images/blank.gif">
          <a:extLst>
            <a:ext uri="{FF2B5EF4-FFF2-40B4-BE49-F238E27FC236}">
              <a16:creationId xmlns:a16="http://schemas.microsoft.com/office/drawing/2014/main" id="{59439DC0-F6AB-4B2A-8DB1-3799DCD20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1" name="Immagine 1960" descr="http://intranet.eidos.lan/_layouts/images/blank.gif">
          <a:extLst>
            <a:ext uri="{FF2B5EF4-FFF2-40B4-BE49-F238E27FC236}">
              <a16:creationId xmlns:a16="http://schemas.microsoft.com/office/drawing/2014/main" id="{8F6716BD-F052-46F6-AD09-202A09FF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2" name="Immagine 1961" descr="http://intranet.eidos.lan/_layouts/images/blank.gif">
          <a:extLst>
            <a:ext uri="{FF2B5EF4-FFF2-40B4-BE49-F238E27FC236}">
              <a16:creationId xmlns:a16="http://schemas.microsoft.com/office/drawing/2014/main" id="{1E5BAE5C-5B2B-4B5F-BB02-5B1FD84AE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3" name="Immagine 1962" descr="http://intranet.eidos.lan/_layouts/images/blank.gif">
          <a:extLst>
            <a:ext uri="{FF2B5EF4-FFF2-40B4-BE49-F238E27FC236}">
              <a16:creationId xmlns:a16="http://schemas.microsoft.com/office/drawing/2014/main" id="{1AF9C989-08E8-4928-A572-EB7D78F58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4" name="Immagine 1963" descr="http://intranet.eidos.lan/_layouts/images/blank.gif">
          <a:extLst>
            <a:ext uri="{FF2B5EF4-FFF2-40B4-BE49-F238E27FC236}">
              <a16:creationId xmlns:a16="http://schemas.microsoft.com/office/drawing/2014/main" id="{E179A42E-59F2-4A14-B0C1-232A8DACC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5" name="Immagine 1964" descr="http://intranet.eidos.lan/_layouts/images/blank.gif">
          <a:extLst>
            <a:ext uri="{FF2B5EF4-FFF2-40B4-BE49-F238E27FC236}">
              <a16:creationId xmlns:a16="http://schemas.microsoft.com/office/drawing/2014/main" id="{761BF557-CB69-4F82-9C16-E3A90BEA0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6" name="Immagine 1965" descr="http://intranet.eidos.lan/_layouts/images/blank.gif">
          <a:extLst>
            <a:ext uri="{FF2B5EF4-FFF2-40B4-BE49-F238E27FC236}">
              <a16:creationId xmlns:a16="http://schemas.microsoft.com/office/drawing/2014/main" id="{43600AC8-2123-4989-8E21-F5065B0C4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7" name="Immagine 1966" descr="http://intranet.eidos.lan/_layouts/images/blank.gif">
          <a:extLst>
            <a:ext uri="{FF2B5EF4-FFF2-40B4-BE49-F238E27FC236}">
              <a16:creationId xmlns:a16="http://schemas.microsoft.com/office/drawing/2014/main" id="{82CF6442-6F4F-49D0-95B3-89E72AD6D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8" name="Immagine 1967" descr="http://intranet.eidos.lan/_layouts/images/blank.gif">
          <a:extLst>
            <a:ext uri="{FF2B5EF4-FFF2-40B4-BE49-F238E27FC236}">
              <a16:creationId xmlns:a16="http://schemas.microsoft.com/office/drawing/2014/main" id="{C163968B-87C5-468E-9905-6F62B12B6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69" name="Immagine 1968" descr="http://intranet.eidos.lan/_layouts/images/blank.gif">
          <a:extLst>
            <a:ext uri="{FF2B5EF4-FFF2-40B4-BE49-F238E27FC236}">
              <a16:creationId xmlns:a16="http://schemas.microsoft.com/office/drawing/2014/main" id="{F62E06CD-A302-4F7A-94B1-8ADF1A277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0" name="Immagine 1969" descr="http://intranet.eidos.lan/_layouts/images/blank.gif">
          <a:extLst>
            <a:ext uri="{FF2B5EF4-FFF2-40B4-BE49-F238E27FC236}">
              <a16:creationId xmlns:a16="http://schemas.microsoft.com/office/drawing/2014/main" id="{1588C1BD-70EE-468B-ADFE-C79E03A94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1" name="Immagine 1970" descr="http://intranet.eidos.lan/_layouts/images/blank.gif">
          <a:extLst>
            <a:ext uri="{FF2B5EF4-FFF2-40B4-BE49-F238E27FC236}">
              <a16:creationId xmlns:a16="http://schemas.microsoft.com/office/drawing/2014/main" id="{6A561100-3430-4EBE-9A60-B43463D5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2" name="Immagine 1971" descr="http://intranet.eidos.lan/_layouts/images/blank.gif">
          <a:extLst>
            <a:ext uri="{FF2B5EF4-FFF2-40B4-BE49-F238E27FC236}">
              <a16:creationId xmlns:a16="http://schemas.microsoft.com/office/drawing/2014/main" id="{5C42D29A-AA4B-490B-BD62-827F68AB7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3" name="Immagine 1972" descr="http://intranet.eidos.lan/_layouts/images/blank.gif">
          <a:extLst>
            <a:ext uri="{FF2B5EF4-FFF2-40B4-BE49-F238E27FC236}">
              <a16:creationId xmlns:a16="http://schemas.microsoft.com/office/drawing/2014/main" id="{5818A5FB-2EFF-400F-B71D-48A3312F5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4" name="Immagine 1973" descr="http://intranet.eidos.lan/_layouts/images/blank.gif">
          <a:extLst>
            <a:ext uri="{FF2B5EF4-FFF2-40B4-BE49-F238E27FC236}">
              <a16:creationId xmlns:a16="http://schemas.microsoft.com/office/drawing/2014/main" id="{2F29FD5A-30A4-4F87-9AA4-01EC121B3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5" name="Immagine 1974" descr="http://intranet.eidos.lan/_layouts/images/blank.gif">
          <a:extLst>
            <a:ext uri="{FF2B5EF4-FFF2-40B4-BE49-F238E27FC236}">
              <a16:creationId xmlns:a16="http://schemas.microsoft.com/office/drawing/2014/main" id="{4AB783D2-A4DB-4E07-9638-DA45541F0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6" name="Immagine 1975" descr="http://intranet.eidos.lan/_layouts/images/blank.gif">
          <a:extLst>
            <a:ext uri="{FF2B5EF4-FFF2-40B4-BE49-F238E27FC236}">
              <a16:creationId xmlns:a16="http://schemas.microsoft.com/office/drawing/2014/main" id="{999EE0E8-8F0D-49E6-BB23-B6A8D1C7C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7" name="Immagine 1976" descr="http://intranet.eidos.lan/_layouts/images/blank.gif">
          <a:extLst>
            <a:ext uri="{FF2B5EF4-FFF2-40B4-BE49-F238E27FC236}">
              <a16:creationId xmlns:a16="http://schemas.microsoft.com/office/drawing/2014/main" id="{50A7EF6F-B8BD-4E50-A3E4-53D0DF410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8" name="Immagine 1977" descr="http://intranet.eidos.lan/_layouts/images/blank.gif">
          <a:extLst>
            <a:ext uri="{FF2B5EF4-FFF2-40B4-BE49-F238E27FC236}">
              <a16:creationId xmlns:a16="http://schemas.microsoft.com/office/drawing/2014/main" id="{B3844F1A-FBC1-477D-854E-FBF5802BA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79" name="Immagine 1978" descr="http://intranet.eidos.lan/_layouts/images/blank.gif">
          <a:extLst>
            <a:ext uri="{FF2B5EF4-FFF2-40B4-BE49-F238E27FC236}">
              <a16:creationId xmlns:a16="http://schemas.microsoft.com/office/drawing/2014/main" id="{C7FC5E0D-D1C0-426C-AC48-773CBA2BB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0" name="Immagine 1979" descr="http://intranet.eidos.lan/_layouts/images/blank.gif">
          <a:extLst>
            <a:ext uri="{FF2B5EF4-FFF2-40B4-BE49-F238E27FC236}">
              <a16:creationId xmlns:a16="http://schemas.microsoft.com/office/drawing/2014/main" id="{AFCD57EB-406D-4865-82AB-0C71AFE74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1" name="Immagine 1980" descr="http://intranet.eidos.lan/_layouts/images/blank.gif">
          <a:extLst>
            <a:ext uri="{FF2B5EF4-FFF2-40B4-BE49-F238E27FC236}">
              <a16:creationId xmlns:a16="http://schemas.microsoft.com/office/drawing/2014/main" id="{419E0D8D-C672-452B-9395-60EC53133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2" name="Immagine 1981" descr="http://intranet.eidos.lan/_layouts/images/blank.gif">
          <a:extLst>
            <a:ext uri="{FF2B5EF4-FFF2-40B4-BE49-F238E27FC236}">
              <a16:creationId xmlns:a16="http://schemas.microsoft.com/office/drawing/2014/main" id="{BA706574-AA76-496C-ACB4-74F005AAF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3" name="Immagine 1982" descr="http://intranet.eidos.lan/_layouts/images/blank.gif">
          <a:extLst>
            <a:ext uri="{FF2B5EF4-FFF2-40B4-BE49-F238E27FC236}">
              <a16:creationId xmlns:a16="http://schemas.microsoft.com/office/drawing/2014/main" id="{1E7B7FA5-B766-4A5B-9CD6-B340DE6D4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4" name="Immagine 1983" descr="http://intranet.eidos.lan/_layouts/images/blank.gif">
          <a:extLst>
            <a:ext uri="{FF2B5EF4-FFF2-40B4-BE49-F238E27FC236}">
              <a16:creationId xmlns:a16="http://schemas.microsoft.com/office/drawing/2014/main" id="{43B78FF7-8AAE-416B-9583-30B421AAC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5" name="Immagine 1984" descr="http://intranet.eidos.lan/_layouts/images/blank.gif">
          <a:extLst>
            <a:ext uri="{FF2B5EF4-FFF2-40B4-BE49-F238E27FC236}">
              <a16:creationId xmlns:a16="http://schemas.microsoft.com/office/drawing/2014/main" id="{AA426A51-F972-457C-AE7F-30F7E3D50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6" name="Immagine 1985" descr="http://intranet.eidos.lan/_layouts/images/blank.gif">
          <a:extLst>
            <a:ext uri="{FF2B5EF4-FFF2-40B4-BE49-F238E27FC236}">
              <a16:creationId xmlns:a16="http://schemas.microsoft.com/office/drawing/2014/main" id="{92FD962A-CCC0-41B4-B5FA-5348C8D5A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7" name="Immagine 1986" descr="http://intranet.eidos.lan/_layouts/images/blank.gif">
          <a:extLst>
            <a:ext uri="{FF2B5EF4-FFF2-40B4-BE49-F238E27FC236}">
              <a16:creationId xmlns:a16="http://schemas.microsoft.com/office/drawing/2014/main" id="{D4BB2A6E-2653-473E-9EB2-04F782E2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8" name="Immagine 1987" descr="http://intranet.eidos.lan/_layouts/images/blank.gif">
          <a:extLst>
            <a:ext uri="{FF2B5EF4-FFF2-40B4-BE49-F238E27FC236}">
              <a16:creationId xmlns:a16="http://schemas.microsoft.com/office/drawing/2014/main" id="{1E96A23A-0CDA-428D-A4DC-54ED888B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89" name="Immagine 1988" descr="http://intranet.eidos.lan/_layouts/images/blank.gif">
          <a:extLst>
            <a:ext uri="{FF2B5EF4-FFF2-40B4-BE49-F238E27FC236}">
              <a16:creationId xmlns:a16="http://schemas.microsoft.com/office/drawing/2014/main" id="{D5B27298-0BFB-4A29-A556-FE3C61448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1990" name="Immagine 1989" descr="http://intranet.eidos.lan/_layouts/images/blank.gif">
          <a:extLst>
            <a:ext uri="{FF2B5EF4-FFF2-40B4-BE49-F238E27FC236}">
              <a16:creationId xmlns:a16="http://schemas.microsoft.com/office/drawing/2014/main" id="{AE9F421B-0BF8-471A-8C06-634185A9E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991" name="Immagine 1990" descr="http://intranet.eidos.lan/_layouts/images/blank.gif">
          <a:extLst>
            <a:ext uri="{FF2B5EF4-FFF2-40B4-BE49-F238E27FC236}">
              <a16:creationId xmlns:a16="http://schemas.microsoft.com/office/drawing/2014/main" id="{F857F956-1755-4C1F-AE0B-7B1E91C04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1992" name="Immagine 1991" descr="http://intranet.eidos.lan/_layouts/images/blank.gif">
          <a:extLst>
            <a:ext uri="{FF2B5EF4-FFF2-40B4-BE49-F238E27FC236}">
              <a16:creationId xmlns:a16="http://schemas.microsoft.com/office/drawing/2014/main" id="{6B1442A5-E427-44B2-BB5B-07398CC52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080" name="Immagine 2079" descr="http://intranet.eidos.lan/_layouts/images/blank.gif">
          <a:extLst>
            <a:ext uri="{FF2B5EF4-FFF2-40B4-BE49-F238E27FC236}">
              <a16:creationId xmlns:a16="http://schemas.microsoft.com/office/drawing/2014/main" id="{A9712422-2A92-4796-B2F1-819AEA6B6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081" name="Immagine 2080" descr="http://intranet.eidos.lan/_layouts/images/blank.gif">
          <a:extLst>
            <a:ext uri="{FF2B5EF4-FFF2-40B4-BE49-F238E27FC236}">
              <a16:creationId xmlns:a16="http://schemas.microsoft.com/office/drawing/2014/main" id="{5C92F64F-556C-412A-84E4-3361087A3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082" name="Immagine 2081" descr="http://intranet.eidos.lan/_layouts/images/blank.gif">
          <a:extLst>
            <a:ext uri="{FF2B5EF4-FFF2-40B4-BE49-F238E27FC236}">
              <a16:creationId xmlns:a16="http://schemas.microsoft.com/office/drawing/2014/main" id="{A7D4B3E7-075F-4B7E-9C1F-517B451D3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083" name="Immagine 2082" descr="http://intranet.eidos.lan/_layouts/images/blank.gif">
          <a:extLst>
            <a:ext uri="{FF2B5EF4-FFF2-40B4-BE49-F238E27FC236}">
              <a16:creationId xmlns:a16="http://schemas.microsoft.com/office/drawing/2014/main" id="{B79D3612-09BA-4688-B29F-4BE82747F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084" name="Immagine 2083" descr="http://intranet.eidos.lan/_layouts/images/blank.gif">
          <a:extLst>
            <a:ext uri="{FF2B5EF4-FFF2-40B4-BE49-F238E27FC236}">
              <a16:creationId xmlns:a16="http://schemas.microsoft.com/office/drawing/2014/main" id="{8BDD0776-7AFD-4287-A0AD-4A8047518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085" name="Immagine 2084" descr="http://intranet.eidos.lan/_layouts/images/blank.gif">
          <a:extLst>
            <a:ext uri="{FF2B5EF4-FFF2-40B4-BE49-F238E27FC236}">
              <a16:creationId xmlns:a16="http://schemas.microsoft.com/office/drawing/2014/main" id="{6807FE79-A660-4D42-975E-54CDB7FCC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086" name="Immagine 2085" descr="http://intranet.eidos.lan/_layouts/images/blank.gif">
          <a:extLst>
            <a:ext uri="{FF2B5EF4-FFF2-40B4-BE49-F238E27FC236}">
              <a16:creationId xmlns:a16="http://schemas.microsoft.com/office/drawing/2014/main" id="{6B69F174-5853-4E9B-8C84-E03AD2679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87" name="Immagine 2086" descr="http://intranet.eidos.lan/_layouts/images/blank.gif">
          <a:extLst>
            <a:ext uri="{FF2B5EF4-FFF2-40B4-BE49-F238E27FC236}">
              <a16:creationId xmlns:a16="http://schemas.microsoft.com/office/drawing/2014/main" id="{78CF0EEA-FA7C-4DD6-B553-8A7FE62FE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88" name="Immagine 2087" descr="http://intranet.eidos.lan/_layouts/images/blank.gif">
          <a:extLst>
            <a:ext uri="{FF2B5EF4-FFF2-40B4-BE49-F238E27FC236}">
              <a16:creationId xmlns:a16="http://schemas.microsoft.com/office/drawing/2014/main" id="{82C604C0-D09A-486E-AC6E-01D9A1958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89" name="Immagine 2088" descr="http://intranet.eidos.lan/_layouts/images/blank.gif">
          <a:extLst>
            <a:ext uri="{FF2B5EF4-FFF2-40B4-BE49-F238E27FC236}">
              <a16:creationId xmlns:a16="http://schemas.microsoft.com/office/drawing/2014/main" id="{C7FA5644-E31E-43B1-B29D-C5B83F2A0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0" name="Immagine 2089" descr="http://intranet.eidos.lan/_layouts/images/blank.gif">
          <a:extLst>
            <a:ext uri="{FF2B5EF4-FFF2-40B4-BE49-F238E27FC236}">
              <a16:creationId xmlns:a16="http://schemas.microsoft.com/office/drawing/2014/main" id="{256E293D-04F4-44F5-ABDA-1480E86A8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1" name="Immagine 2090" descr="http://intranet.eidos.lan/_layouts/images/blank.gif">
          <a:extLst>
            <a:ext uri="{FF2B5EF4-FFF2-40B4-BE49-F238E27FC236}">
              <a16:creationId xmlns:a16="http://schemas.microsoft.com/office/drawing/2014/main" id="{6F83162C-1979-4A0E-8DC9-8270AD315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2" name="Immagine 2091" descr="http://intranet.eidos.lan/_layouts/images/blank.gif">
          <a:extLst>
            <a:ext uri="{FF2B5EF4-FFF2-40B4-BE49-F238E27FC236}">
              <a16:creationId xmlns:a16="http://schemas.microsoft.com/office/drawing/2014/main" id="{EE9348D7-5AF4-4731-9080-393BA5A8D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3" name="Immagine 2092" descr="http://intranet.eidos.lan/_layouts/images/blank.gif">
          <a:extLst>
            <a:ext uri="{FF2B5EF4-FFF2-40B4-BE49-F238E27FC236}">
              <a16:creationId xmlns:a16="http://schemas.microsoft.com/office/drawing/2014/main" id="{9E1EE807-218F-498B-8838-A4AC0D29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4" name="Immagine 2093" descr="http://intranet.eidos.lan/_layouts/images/blank.gif">
          <a:extLst>
            <a:ext uri="{FF2B5EF4-FFF2-40B4-BE49-F238E27FC236}">
              <a16:creationId xmlns:a16="http://schemas.microsoft.com/office/drawing/2014/main" id="{FAE7CB55-4F4C-4D26-A2F5-D87A77BED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5" name="Immagine 2094" descr="http://intranet.eidos.lan/_layouts/images/blank.gif">
          <a:extLst>
            <a:ext uri="{FF2B5EF4-FFF2-40B4-BE49-F238E27FC236}">
              <a16:creationId xmlns:a16="http://schemas.microsoft.com/office/drawing/2014/main" id="{1B63EC0D-0363-4DE3-AB99-9DE9E6481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6" name="Immagine 2095" descr="http://intranet.eidos.lan/_layouts/images/blank.gif">
          <a:extLst>
            <a:ext uri="{FF2B5EF4-FFF2-40B4-BE49-F238E27FC236}">
              <a16:creationId xmlns:a16="http://schemas.microsoft.com/office/drawing/2014/main" id="{B434C913-5F61-463E-A52A-9CB59BE6F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7" name="Immagine 2096" descr="http://intranet.eidos.lan/_layouts/images/blank.gif">
          <a:extLst>
            <a:ext uri="{FF2B5EF4-FFF2-40B4-BE49-F238E27FC236}">
              <a16:creationId xmlns:a16="http://schemas.microsoft.com/office/drawing/2014/main" id="{C94FDB51-45DD-4697-9927-8D17D8A84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8" name="Immagine 2097" descr="http://intranet.eidos.lan/_layouts/images/blank.gif">
          <a:extLst>
            <a:ext uri="{FF2B5EF4-FFF2-40B4-BE49-F238E27FC236}">
              <a16:creationId xmlns:a16="http://schemas.microsoft.com/office/drawing/2014/main" id="{FA1DFA36-B3D4-471B-8EDF-6FA50ADE8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099" name="Immagine 2098" descr="http://intranet.eidos.lan/_layouts/images/blank.gif">
          <a:extLst>
            <a:ext uri="{FF2B5EF4-FFF2-40B4-BE49-F238E27FC236}">
              <a16:creationId xmlns:a16="http://schemas.microsoft.com/office/drawing/2014/main" id="{B172D9B1-2BA6-4B08-A79E-25873F5A0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00" name="Immagine 2099" descr="http://intranet.eidos.lan/_layouts/images/blank.gif">
          <a:extLst>
            <a:ext uri="{FF2B5EF4-FFF2-40B4-BE49-F238E27FC236}">
              <a16:creationId xmlns:a16="http://schemas.microsoft.com/office/drawing/2014/main" id="{E6630F09-3F34-4B32-B505-94B7F7EC6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101" name="Immagine 2100" descr="http://intranet.eidos.lan/_layouts/images/blank.gif">
          <a:extLst>
            <a:ext uri="{FF2B5EF4-FFF2-40B4-BE49-F238E27FC236}">
              <a16:creationId xmlns:a16="http://schemas.microsoft.com/office/drawing/2014/main" id="{F057B9F6-E61B-4CD6-8915-420FF4084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102" name="Immagine 2101" descr="http://intranet.eidos.lan/_layouts/images/blank.gif">
          <a:extLst>
            <a:ext uri="{FF2B5EF4-FFF2-40B4-BE49-F238E27FC236}">
              <a16:creationId xmlns:a16="http://schemas.microsoft.com/office/drawing/2014/main" id="{E9150BC5-673E-4F1A-A819-3D7835B1C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103" name="Immagine 2102" descr="http://intranet.eidos.lan/_layouts/images/blank.gif">
          <a:extLst>
            <a:ext uri="{FF2B5EF4-FFF2-40B4-BE49-F238E27FC236}">
              <a16:creationId xmlns:a16="http://schemas.microsoft.com/office/drawing/2014/main" id="{57BEAC9B-8089-4F29-B01A-B1BCDBC9E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104" name="Immagine 2103" descr="http://intranet.eidos.lan/_layouts/images/blank.gif">
          <a:extLst>
            <a:ext uri="{FF2B5EF4-FFF2-40B4-BE49-F238E27FC236}">
              <a16:creationId xmlns:a16="http://schemas.microsoft.com/office/drawing/2014/main" id="{38A64063-EA70-4B68-BC5C-E06BB3F1B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105" name="Immagine 2104" descr="http://intranet.eidos.lan/_layouts/images/blank.gif">
          <a:extLst>
            <a:ext uri="{FF2B5EF4-FFF2-40B4-BE49-F238E27FC236}">
              <a16:creationId xmlns:a16="http://schemas.microsoft.com/office/drawing/2014/main" id="{0F89439D-9DBC-4858-9817-E581E278B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106" name="Immagine 2105" descr="http://intranet.eidos.lan/_layouts/images/blank.gif">
          <a:extLst>
            <a:ext uri="{FF2B5EF4-FFF2-40B4-BE49-F238E27FC236}">
              <a16:creationId xmlns:a16="http://schemas.microsoft.com/office/drawing/2014/main" id="{5D761D9D-CB05-4245-B8A5-2E28934D4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107" name="Immagine 2106" descr="http://intranet.eidos.lan/_layouts/images/blank.gif">
          <a:extLst>
            <a:ext uri="{FF2B5EF4-FFF2-40B4-BE49-F238E27FC236}">
              <a16:creationId xmlns:a16="http://schemas.microsoft.com/office/drawing/2014/main" id="{92005773-1548-4026-9F1C-16CE7D2DD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08" name="Immagine 2107" descr="http://intranet.eidos.lan/_layouts/images/blank.gif">
          <a:extLst>
            <a:ext uri="{FF2B5EF4-FFF2-40B4-BE49-F238E27FC236}">
              <a16:creationId xmlns:a16="http://schemas.microsoft.com/office/drawing/2014/main" id="{A8498C6B-681D-45F7-B77C-CD7F9AED8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09" name="Immagine 2108" descr="http://intranet.eidos.lan/_layouts/images/blank.gif">
          <a:extLst>
            <a:ext uri="{FF2B5EF4-FFF2-40B4-BE49-F238E27FC236}">
              <a16:creationId xmlns:a16="http://schemas.microsoft.com/office/drawing/2014/main" id="{70F9FC19-556F-483F-9CD2-04245A070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0" name="Immagine 2109" descr="http://intranet.eidos.lan/_layouts/images/blank.gif">
          <a:extLst>
            <a:ext uri="{FF2B5EF4-FFF2-40B4-BE49-F238E27FC236}">
              <a16:creationId xmlns:a16="http://schemas.microsoft.com/office/drawing/2014/main" id="{9A903540-55C3-4F52-8D26-6A92BB008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1" name="Immagine 2110" descr="http://intranet.eidos.lan/_layouts/images/blank.gif">
          <a:extLst>
            <a:ext uri="{FF2B5EF4-FFF2-40B4-BE49-F238E27FC236}">
              <a16:creationId xmlns:a16="http://schemas.microsoft.com/office/drawing/2014/main" id="{69D1D8E9-7B7D-44BC-8CF0-5F3B17EEE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2" name="Immagine 2111" descr="http://intranet.eidos.lan/_layouts/images/blank.gif">
          <a:extLst>
            <a:ext uri="{FF2B5EF4-FFF2-40B4-BE49-F238E27FC236}">
              <a16:creationId xmlns:a16="http://schemas.microsoft.com/office/drawing/2014/main" id="{5C3AF853-761F-46FF-9B10-D9150819F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3" name="Immagine 2112" descr="http://intranet.eidos.lan/_layouts/images/blank.gif">
          <a:extLst>
            <a:ext uri="{FF2B5EF4-FFF2-40B4-BE49-F238E27FC236}">
              <a16:creationId xmlns:a16="http://schemas.microsoft.com/office/drawing/2014/main" id="{89689C6A-A8AE-4A73-AC3E-D6F154C15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4" name="Immagine 2113" descr="http://intranet.eidos.lan/_layouts/images/blank.gif">
          <a:extLst>
            <a:ext uri="{FF2B5EF4-FFF2-40B4-BE49-F238E27FC236}">
              <a16:creationId xmlns:a16="http://schemas.microsoft.com/office/drawing/2014/main" id="{809FBFE5-8111-423C-9678-1B09C5963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5" name="Immagine 2114" descr="http://intranet.eidos.lan/_layouts/images/blank.gif">
          <a:extLst>
            <a:ext uri="{FF2B5EF4-FFF2-40B4-BE49-F238E27FC236}">
              <a16:creationId xmlns:a16="http://schemas.microsoft.com/office/drawing/2014/main" id="{A1F47CEA-41C4-4318-9498-015EC1A25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6" name="Immagine 2115" descr="http://intranet.eidos.lan/_layouts/images/blank.gif">
          <a:extLst>
            <a:ext uri="{FF2B5EF4-FFF2-40B4-BE49-F238E27FC236}">
              <a16:creationId xmlns:a16="http://schemas.microsoft.com/office/drawing/2014/main" id="{A3858015-76ED-4E13-A375-E19FE1A13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7" name="Immagine 2116" descr="http://intranet.eidos.lan/_layouts/images/blank.gif">
          <a:extLst>
            <a:ext uri="{FF2B5EF4-FFF2-40B4-BE49-F238E27FC236}">
              <a16:creationId xmlns:a16="http://schemas.microsoft.com/office/drawing/2014/main" id="{9199D023-12E0-4485-B595-E140A8897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8" name="Immagine 2117" descr="http://intranet.eidos.lan/_layouts/images/blank.gif">
          <a:extLst>
            <a:ext uri="{FF2B5EF4-FFF2-40B4-BE49-F238E27FC236}">
              <a16:creationId xmlns:a16="http://schemas.microsoft.com/office/drawing/2014/main" id="{64802ECE-82E5-4374-A235-3671DE835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19" name="Immagine 2118" descr="http://intranet.eidos.lan/_layouts/images/blank.gif">
          <a:extLst>
            <a:ext uri="{FF2B5EF4-FFF2-40B4-BE49-F238E27FC236}">
              <a16:creationId xmlns:a16="http://schemas.microsoft.com/office/drawing/2014/main" id="{3767ED3B-2941-4029-93D7-D383C3BE5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20" name="Immagine 2119" descr="http://intranet.eidos.lan/_layouts/images/blank.gif">
          <a:extLst>
            <a:ext uri="{FF2B5EF4-FFF2-40B4-BE49-F238E27FC236}">
              <a16:creationId xmlns:a16="http://schemas.microsoft.com/office/drawing/2014/main" id="{906D17C1-1325-4BEB-8293-997F05FAB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121" name="Immagine 2120" descr="http://intranet.eidos.lan/_layouts/images/blank.gif">
          <a:extLst>
            <a:ext uri="{FF2B5EF4-FFF2-40B4-BE49-F238E27FC236}">
              <a16:creationId xmlns:a16="http://schemas.microsoft.com/office/drawing/2014/main" id="{57FA4B2E-26B6-473A-B64C-71B7B3334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22" name="Immagine 2121" descr="http://intranet.eidos.lan/_layouts/images/blank.gif">
          <a:extLst>
            <a:ext uri="{FF2B5EF4-FFF2-40B4-BE49-F238E27FC236}">
              <a16:creationId xmlns:a16="http://schemas.microsoft.com/office/drawing/2014/main" id="{858FB758-64E9-47D7-B7CE-3CE2A3AC5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23" name="Immagine 2122" descr="http://intranet.eidos.lan/_layouts/images/blank.gif">
          <a:extLst>
            <a:ext uri="{FF2B5EF4-FFF2-40B4-BE49-F238E27FC236}">
              <a16:creationId xmlns:a16="http://schemas.microsoft.com/office/drawing/2014/main" id="{6FB63D51-EB5D-4E28-89AD-22931E45F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24" name="Immagine 2123" descr="http://intranet.eidos.lan/_layouts/images/blank.gif">
          <a:extLst>
            <a:ext uri="{FF2B5EF4-FFF2-40B4-BE49-F238E27FC236}">
              <a16:creationId xmlns:a16="http://schemas.microsoft.com/office/drawing/2014/main" id="{0E108071-80FE-4F85-BF5E-147112B38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25" name="Immagine 2124" descr="http://intranet.eidos.lan/_layouts/images/blank.gif">
          <a:extLst>
            <a:ext uri="{FF2B5EF4-FFF2-40B4-BE49-F238E27FC236}">
              <a16:creationId xmlns:a16="http://schemas.microsoft.com/office/drawing/2014/main" id="{B07FA74A-FB7A-4F36-A021-82F81232B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26" name="Immagine 2125" descr="http://intranet.eidos.lan/_layouts/images/blank.gif">
          <a:extLst>
            <a:ext uri="{FF2B5EF4-FFF2-40B4-BE49-F238E27FC236}">
              <a16:creationId xmlns:a16="http://schemas.microsoft.com/office/drawing/2014/main" id="{D350E61F-4080-4FF3-A708-ECF036D48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27" name="Immagine 2126" descr="http://intranet.eidos.lan/_layouts/images/blank.gif">
          <a:extLst>
            <a:ext uri="{FF2B5EF4-FFF2-40B4-BE49-F238E27FC236}">
              <a16:creationId xmlns:a16="http://schemas.microsoft.com/office/drawing/2014/main" id="{1A4D0D7D-2E46-43A6-A4B4-D9F3917C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128" name="Immagine 2127" descr="http://intranet.eidos.lan/_layouts/images/blank.gif">
          <a:extLst>
            <a:ext uri="{FF2B5EF4-FFF2-40B4-BE49-F238E27FC236}">
              <a16:creationId xmlns:a16="http://schemas.microsoft.com/office/drawing/2014/main" id="{013D4619-8C29-4417-9892-09401B61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29" name="Immagine 2128" descr="http://intranet.eidos.lan/_layouts/images/blank.gif">
          <a:extLst>
            <a:ext uri="{FF2B5EF4-FFF2-40B4-BE49-F238E27FC236}">
              <a16:creationId xmlns:a16="http://schemas.microsoft.com/office/drawing/2014/main" id="{81E926A7-43AD-40D1-9EB3-F2012B22B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0" name="Immagine 2129" descr="http://intranet.eidos.lan/_layouts/images/blank.gif">
          <a:extLst>
            <a:ext uri="{FF2B5EF4-FFF2-40B4-BE49-F238E27FC236}">
              <a16:creationId xmlns:a16="http://schemas.microsoft.com/office/drawing/2014/main" id="{74A18C46-EF1B-4DA8-8643-EC9C552A3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1" name="Immagine 2130" descr="http://intranet.eidos.lan/_layouts/images/blank.gif">
          <a:extLst>
            <a:ext uri="{FF2B5EF4-FFF2-40B4-BE49-F238E27FC236}">
              <a16:creationId xmlns:a16="http://schemas.microsoft.com/office/drawing/2014/main" id="{F6A78566-B9B2-432A-A383-35096F60D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2" name="Immagine 2131" descr="http://intranet.eidos.lan/_layouts/images/blank.gif">
          <a:extLst>
            <a:ext uri="{FF2B5EF4-FFF2-40B4-BE49-F238E27FC236}">
              <a16:creationId xmlns:a16="http://schemas.microsoft.com/office/drawing/2014/main" id="{BE2ECB69-1C08-44DB-B977-6039693C4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3" name="Immagine 2132" descr="http://intranet.eidos.lan/_layouts/images/blank.gif">
          <a:extLst>
            <a:ext uri="{FF2B5EF4-FFF2-40B4-BE49-F238E27FC236}">
              <a16:creationId xmlns:a16="http://schemas.microsoft.com/office/drawing/2014/main" id="{0A13D60D-A5AF-4B72-BBA5-2BE3E08A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4" name="Immagine 2133" descr="http://intranet.eidos.lan/_layouts/images/blank.gif">
          <a:extLst>
            <a:ext uri="{FF2B5EF4-FFF2-40B4-BE49-F238E27FC236}">
              <a16:creationId xmlns:a16="http://schemas.microsoft.com/office/drawing/2014/main" id="{7C8BB0CA-D886-4266-AE30-88656809B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5" name="Immagine 2134" descr="http://intranet.eidos.lan/_layouts/images/blank.gif">
          <a:extLst>
            <a:ext uri="{FF2B5EF4-FFF2-40B4-BE49-F238E27FC236}">
              <a16:creationId xmlns:a16="http://schemas.microsoft.com/office/drawing/2014/main" id="{5AC3D656-93B3-4ED2-AC24-DC05EEEC2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6" name="Immagine 2135" descr="http://intranet.eidos.lan/_layouts/images/blank.gif">
          <a:extLst>
            <a:ext uri="{FF2B5EF4-FFF2-40B4-BE49-F238E27FC236}">
              <a16:creationId xmlns:a16="http://schemas.microsoft.com/office/drawing/2014/main" id="{21F3CF2D-F80A-4318-8583-F072070A5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7" name="Immagine 2136" descr="http://intranet.eidos.lan/_layouts/images/blank.gif">
          <a:extLst>
            <a:ext uri="{FF2B5EF4-FFF2-40B4-BE49-F238E27FC236}">
              <a16:creationId xmlns:a16="http://schemas.microsoft.com/office/drawing/2014/main" id="{C7E8ECD5-5569-467C-AB32-26CAE3AF2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8" name="Immagine 2137" descr="http://intranet.eidos.lan/_layouts/images/blank.gif">
          <a:extLst>
            <a:ext uri="{FF2B5EF4-FFF2-40B4-BE49-F238E27FC236}">
              <a16:creationId xmlns:a16="http://schemas.microsoft.com/office/drawing/2014/main" id="{C39EB2AB-AE83-4214-94EE-B6B06D19E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39" name="Immagine 2138" descr="http://intranet.eidos.lan/_layouts/images/blank.gif">
          <a:extLst>
            <a:ext uri="{FF2B5EF4-FFF2-40B4-BE49-F238E27FC236}">
              <a16:creationId xmlns:a16="http://schemas.microsoft.com/office/drawing/2014/main" id="{098431C9-694B-4EF5-A73A-920BBB90A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0" name="Immagine 2139" descr="http://intranet.eidos.lan/_layouts/images/blank.gif">
          <a:extLst>
            <a:ext uri="{FF2B5EF4-FFF2-40B4-BE49-F238E27FC236}">
              <a16:creationId xmlns:a16="http://schemas.microsoft.com/office/drawing/2014/main" id="{5504D7B0-5F49-4971-B130-A53D34449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1" name="Immagine 2140" descr="http://intranet.eidos.lan/_layouts/images/blank.gif">
          <a:extLst>
            <a:ext uri="{FF2B5EF4-FFF2-40B4-BE49-F238E27FC236}">
              <a16:creationId xmlns:a16="http://schemas.microsoft.com/office/drawing/2014/main" id="{EA5DE9ED-CD6A-4088-88FB-919C8C022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2" name="Immagine 2141" descr="http://intranet.eidos.lan/_layouts/images/blank.gif">
          <a:extLst>
            <a:ext uri="{FF2B5EF4-FFF2-40B4-BE49-F238E27FC236}">
              <a16:creationId xmlns:a16="http://schemas.microsoft.com/office/drawing/2014/main" id="{3174ADD2-780C-4AFC-8EEA-E65D625CA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3" name="Immagine 2142" descr="http://intranet.eidos.lan/_layouts/images/blank.gif">
          <a:extLst>
            <a:ext uri="{FF2B5EF4-FFF2-40B4-BE49-F238E27FC236}">
              <a16:creationId xmlns:a16="http://schemas.microsoft.com/office/drawing/2014/main" id="{4783B855-123B-4945-A8B4-8C81631A9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4" name="Immagine 2143" descr="http://intranet.eidos.lan/_layouts/images/blank.gif">
          <a:extLst>
            <a:ext uri="{FF2B5EF4-FFF2-40B4-BE49-F238E27FC236}">
              <a16:creationId xmlns:a16="http://schemas.microsoft.com/office/drawing/2014/main" id="{B87F07A9-51FA-43A0-909F-D04BCF103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5" name="Immagine 2144" descr="http://intranet.eidos.lan/_layouts/images/blank.gif">
          <a:extLst>
            <a:ext uri="{FF2B5EF4-FFF2-40B4-BE49-F238E27FC236}">
              <a16:creationId xmlns:a16="http://schemas.microsoft.com/office/drawing/2014/main" id="{AA8D7D7E-93EF-46D9-8D0B-FEE81481A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6" name="Immagine 2145" descr="http://intranet.eidos.lan/_layouts/images/blank.gif">
          <a:extLst>
            <a:ext uri="{FF2B5EF4-FFF2-40B4-BE49-F238E27FC236}">
              <a16:creationId xmlns:a16="http://schemas.microsoft.com/office/drawing/2014/main" id="{48443FA8-F565-409A-84D0-9B3C9478C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7" name="Immagine 2146" descr="http://intranet.eidos.lan/_layouts/images/blank.gif">
          <a:extLst>
            <a:ext uri="{FF2B5EF4-FFF2-40B4-BE49-F238E27FC236}">
              <a16:creationId xmlns:a16="http://schemas.microsoft.com/office/drawing/2014/main" id="{D7DE7F1A-39B2-466C-8E4E-34A3E11BD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8" name="Immagine 2147" descr="http://intranet.eidos.lan/_layouts/images/blank.gif">
          <a:extLst>
            <a:ext uri="{FF2B5EF4-FFF2-40B4-BE49-F238E27FC236}">
              <a16:creationId xmlns:a16="http://schemas.microsoft.com/office/drawing/2014/main" id="{14D8B965-E560-42DE-8BF4-48BF04C19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49" name="Immagine 2148" descr="http://intranet.eidos.lan/_layouts/images/blank.gif">
          <a:extLst>
            <a:ext uri="{FF2B5EF4-FFF2-40B4-BE49-F238E27FC236}">
              <a16:creationId xmlns:a16="http://schemas.microsoft.com/office/drawing/2014/main" id="{1D6FA846-0309-4A7F-B18C-A9E7F797E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0" name="Immagine 2149" descr="http://intranet.eidos.lan/_layouts/images/blank.gif">
          <a:extLst>
            <a:ext uri="{FF2B5EF4-FFF2-40B4-BE49-F238E27FC236}">
              <a16:creationId xmlns:a16="http://schemas.microsoft.com/office/drawing/2014/main" id="{CB6022AB-1EC8-4B1E-9627-7408AB1E2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1" name="Immagine 2150" descr="http://intranet.eidos.lan/_layouts/images/blank.gif">
          <a:extLst>
            <a:ext uri="{FF2B5EF4-FFF2-40B4-BE49-F238E27FC236}">
              <a16:creationId xmlns:a16="http://schemas.microsoft.com/office/drawing/2014/main" id="{5A440C3F-B5C9-4A8E-B672-2515D4232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2" name="Immagine 2151" descr="http://intranet.eidos.lan/_layouts/images/blank.gif">
          <a:extLst>
            <a:ext uri="{FF2B5EF4-FFF2-40B4-BE49-F238E27FC236}">
              <a16:creationId xmlns:a16="http://schemas.microsoft.com/office/drawing/2014/main" id="{22835C7A-196A-40A3-A02D-5B80E431F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3" name="Immagine 2152" descr="http://intranet.eidos.lan/_layouts/images/blank.gif">
          <a:extLst>
            <a:ext uri="{FF2B5EF4-FFF2-40B4-BE49-F238E27FC236}">
              <a16:creationId xmlns:a16="http://schemas.microsoft.com/office/drawing/2014/main" id="{EFF56E30-81AB-443A-9AD9-007C40FBC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4" name="Immagine 2153" descr="http://intranet.eidos.lan/_layouts/images/blank.gif">
          <a:extLst>
            <a:ext uri="{FF2B5EF4-FFF2-40B4-BE49-F238E27FC236}">
              <a16:creationId xmlns:a16="http://schemas.microsoft.com/office/drawing/2014/main" id="{6456B9EB-0C54-476F-9D39-49860C3FF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5" name="Immagine 2154" descr="http://intranet.eidos.lan/_layouts/images/blank.gif">
          <a:extLst>
            <a:ext uri="{FF2B5EF4-FFF2-40B4-BE49-F238E27FC236}">
              <a16:creationId xmlns:a16="http://schemas.microsoft.com/office/drawing/2014/main" id="{12DC9C54-9F42-472D-9AC7-ABA542089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6" name="Immagine 2155" descr="http://intranet.eidos.lan/_layouts/images/blank.gif">
          <a:extLst>
            <a:ext uri="{FF2B5EF4-FFF2-40B4-BE49-F238E27FC236}">
              <a16:creationId xmlns:a16="http://schemas.microsoft.com/office/drawing/2014/main" id="{8156C717-A6AE-4C06-AE8D-AF44D78AE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7" name="Immagine 2156" descr="http://intranet.eidos.lan/_layouts/images/blank.gif">
          <a:extLst>
            <a:ext uri="{FF2B5EF4-FFF2-40B4-BE49-F238E27FC236}">
              <a16:creationId xmlns:a16="http://schemas.microsoft.com/office/drawing/2014/main" id="{026D7E04-46FD-4C63-B24F-DED8325C2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8" name="Immagine 2157" descr="http://intranet.eidos.lan/_layouts/images/blank.gif">
          <a:extLst>
            <a:ext uri="{FF2B5EF4-FFF2-40B4-BE49-F238E27FC236}">
              <a16:creationId xmlns:a16="http://schemas.microsoft.com/office/drawing/2014/main" id="{69A2BB8D-2DD1-47E8-88AF-BE99F75CA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59" name="Immagine 2158" descr="http://intranet.eidos.lan/_layouts/images/blank.gif">
          <a:extLst>
            <a:ext uri="{FF2B5EF4-FFF2-40B4-BE49-F238E27FC236}">
              <a16:creationId xmlns:a16="http://schemas.microsoft.com/office/drawing/2014/main" id="{7939C2A2-6279-4E69-BB99-047615E8F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0" name="Immagine 2159" descr="http://intranet.eidos.lan/_layouts/images/blank.gif">
          <a:extLst>
            <a:ext uri="{FF2B5EF4-FFF2-40B4-BE49-F238E27FC236}">
              <a16:creationId xmlns:a16="http://schemas.microsoft.com/office/drawing/2014/main" id="{6E2AC8E7-083F-4E73-949A-E3EF7F9DA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1" name="Immagine 2160" descr="http://intranet.eidos.lan/_layouts/images/blank.gif">
          <a:extLst>
            <a:ext uri="{FF2B5EF4-FFF2-40B4-BE49-F238E27FC236}">
              <a16:creationId xmlns:a16="http://schemas.microsoft.com/office/drawing/2014/main" id="{4A65EEA4-1029-476C-BE4A-97C1FC1DD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2" name="Immagine 2161" descr="http://intranet.eidos.lan/_layouts/images/blank.gif">
          <a:extLst>
            <a:ext uri="{FF2B5EF4-FFF2-40B4-BE49-F238E27FC236}">
              <a16:creationId xmlns:a16="http://schemas.microsoft.com/office/drawing/2014/main" id="{17337CE7-8D23-44BB-82E2-49D1DCA1F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3" name="Immagine 2162" descr="http://intranet.eidos.lan/_layouts/images/blank.gif">
          <a:extLst>
            <a:ext uri="{FF2B5EF4-FFF2-40B4-BE49-F238E27FC236}">
              <a16:creationId xmlns:a16="http://schemas.microsoft.com/office/drawing/2014/main" id="{697A5F6E-ACA9-47B0-9595-17F5D90BD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4" name="Immagine 2163" descr="http://intranet.eidos.lan/_layouts/images/blank.gif">
          <a:extLst>
            <a:ext uri="{FF2B5EF4-FFF2-40B4-BE49-F238E27FC236}">
              <a16:creationId xmlns:a16="http://schemas.microsoft.com/office/drawing/2014/main" id="{59AE0F79-E3A5-4D7E-969D-290DF0006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5" name="Immagine 2164" descr="http://intranet.eidos.lan/_layouts/images/blank.gif">
          <a:extLst>
            <a:ext uri="{FF2B5EF4-FFF2-40B4-BE49-F238E27FC236}">
              <a16:creationId xmlns:a16="http://schemas.microsoft.com/office/drawing/2014/main" id="{8224FBC2-AD71-4C56-B32C-F34CA551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6" name="Immagine 2165" descr="http://intranet.eidos.lan/_layouts/images/blank.gif">
          <a:extLst>
            <a:ext uri="{FF2B5EF4-FFF2-40B4-BE49-F238E27FC236}">
              <a16:creationId xmlns:a16="http://schemas.microsoft.com/office/drawing/2014/main" id="{B0A874AF-CBB2-4986-9C49-AFEC8B6C8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7" name="Immagine 2166" descr="http://intranet.eidos.lan/_layouts/images/blank.gif">
          <a:extLst>
            <a:ext uri="{FF2B5EF4-FFF2-40B4-BE49-F238E27FC236}">
              <a16:creationId xmlns:a16="http://schemas.microsoft.com/office/drawing/2014/main" id="{556EFDE8-D1CB-47F3-BC33-E5D81AB3D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8" name="Immagine 2167" descr="http://intranet.eidos.lan/_layouts/images/blank.gif">
          <a:extLst>
            <a:ext uri="{FF2B5EF4-FFF2-40B4-BE49-F238E27FC236}">
              <a16:creationId xmlns:a16="http://schemas.microsoft.com/office/drawing/2014/main" id="{99F736A5-97AF-4E13-8990-8FDCC6650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69" name="Immagine 2168" descr="http://intranet.eidos.lan/_layouts/images/blank.gif">
          <a:extLst>
            <a:ext uri="{FF2B5EF4-FFF2-40B4-BE49-F238E27FC236}">
              <a16:creationId xmlns:a16="http://schemas.microsoft.com/office/drawing/2014/main" id="{3D94557D-D42C-4174-A27D-C5F202D9E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0" name="Immagine 2169" descr="http://intranet.eidos.lan/_layouts/images/blank.gif">
          <a:extLst>
            <a:ext uri="{FF2B5EF4-FFF2-40B4-BE49-F238E27FC236}">
              <a16:creationId xmlns:a16="http://schemas.microsoft.com/office/drawing/2014/main" id="{4CD6534F-CADD-4A9A-990D-D30B85E6D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1" name="Immagine 2170" descr="http://intranet.eidos.lan/_layouts/images/blank.gif">
          <a:extLst>
            <a:ext uri="{FF2B5EF4-FFF2-40B4-BE49-F238E27FC236}">
              <a16:creationId xmlns:a16="http://schemas.microsoft.com/office/drawing/2014/main" id="{DC6FA5B7-3930-4219-B068-99BDA1F1C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2" name="Immagine 2171" descr="http://intranet.eidos.lan/_layouts/images/blank.gif">
          <a:extLst>
            <a:ext uri="{FF2B5EF4-FFF2-40B4-BE49-F238E27FC236}">
              <a16:creationId xmlns:a16="http://schemas.microsoft.com/office/drawing/2014/main" id="{10010B75-D10A-4FA1-A3A9-5289E9B32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3" name="Immagine 2172" descr="http://intranet.eidos.lan/_layouts/images/blank.gif">
          <a:extLst>
            <a:ext uri="{FF2B5EF4-FFF2-40B4-BE49-F238E27FC236}">
              <a16:creationId xmlns:a16="http://schemas.microsoft.com/office/drawing/2014/main" id="{EEE3E817-E496-4BDC-B5AE-9CD3AD388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4" name="Immagine 2173" descr="http://intranet.eidos.lan/_layouts/images/blank.gif">
          <a:extLst>
            <a:ext uri="{FF2B5EF4-FFF2-40B4-BE49-F238E27FC236}">
              <a16:creationId xmlns:a16="http://schemas.microsoft.com/office/drawing/2014/main" id="{C52947E0-2B08-4011-A296-614FF4F4F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5" name="Immagine 2174" descr="http://intranet.eidos.lan/_layouts/images/blank.gif">
          <a:extLst>
            <a:ext uri="{FF2B5EF4-FFF2-40B4-BE49-F238E27FC236}">
              <a16:creationId xmlns:a16="http://schemas.microsoft.com/office/drawing/2014/main" id="{5D9B832C-DEF2-4D8B-9C58-B72CF2538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6" name="Immagine 2175" descr="http://intranet.eidos.lan/_layouts/images/blank.gif">
          <a:extLst>
            <a:ext uri="{FF2B5EF4-FFF2-40B4-BE49-F238E27FC236}">
              <a16:creationId xmlns:a16="http://schemas.microsoft.com/office/drawing/2014/main" id="{B9D995A6-1B8B-4600-92E1-31064E716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7" name="Immagine 2176" descr="http://intranet.eidos.lan/_layouts/images/blank.gif">
          <a:extLst>
            <a:ext uri="{FF2B5EF4-FFF2-40B4-BE49-F238E27FC236}">
              <a16:creationId xmlns:a16="http://schemas.microsoft.com/office/drawing/2014/main" id="{3DC48D11-1933-4109-A77A-C3727D3E8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8" name="Immagine 2177" descr="http://intranet.eidos.lan/_layouts/images/blank.gif">
          <a:extLst>
            <a:ext uri="{FF2B5EF4-FFF2-40B4-BE49-F238E27FC236}">
              <a16:creationId xmlns:a16="http://schemas.microsoft.com/office/drawing/2014/main" id="{C7C64374-0E27-4E1A-BEF6-A7F6827FE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79" name="Immagine 2178" descr="http://intranet.eidos.lan/_layouts/images/blank.gif">
          <a:extLst>
            <a:ext uri="{FF2B5EF4-FFF2-40B4-BE49-F238E27FC236}">
              <a16:creationId xmlns:a16="http://schemas.microsoft.com/office/drawing/2014/main" id="{1E6B9E5F-0DC1-4B56-8B98-5B38EEF56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0" name="Immagine 2179" descr="http://intranet.eidos.lan/_layouts/images/blank.gif">
          <a:extLst>
            <a:ext uri="{FF2B5EF4-FFF2-40B4-BE49-F238E27FC236}">
              <a16:creationId xmlns:a16="http://schemas.microsoft.com/office/drawing/2014/main" id="{0B6E3380-23D0-4E9A-BD63-2992BFD71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1" name="Immagine 2180" descr="http://intranet.eidos.lan/_layouts/images/blank.gif">
          <a:extLst>
            <a:ext uri="{FF2B5EF4-FFF2-40B4-BE49-F238E27FC236}">
              <a16:creationId xmlns:a16="http://schemas.microsoft.com/office/drawing/2014/main" id="{64FA401C-B895-477C-93C5-484BD5953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2" name="Immagine 2181" descr="http://intranet.eidos.lan/_layouts/images/blank.gif">
          <a:extLst>
            <a:ext uri="{FF2B5EF4-FFF2-40B4-BE49-F238E27FC236}">
              <a16:creationId xmlns:a16="http://schemas.microsoft.com/office/drawing/2014/main" id="{5CE56370-C354-4D85-ABD2-5C8B834E5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3" name="Immagine 2182" descr="http://intranet.eidos.lan/_layouts/images/blank.gif">
          <a:extLst>
            <a:ext uri="{FF2B5EF4-FFF2-40B4-BE49-F238E27FC236}">
              <a16:creationId xmlns:a16="http://schemas.microsoft.com/office/drawing/2014/main" id="{4E954546-B694-4089-9EC2-9BB86D3DD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4" name="Immagine 2183" descr="http://intranet.eidos.lan/_layouts/images/blank.gif">
          <a:extLst>
            <a:ext uri="{FF2B5EF4-FFF2-40B4-BE49-F238E27FC236}">
              <a16:creationId xmlns:a16="http://schemas.microsoft.com/office/drawing/2014/main" id="{96A02E95-E0F1-4BFA-A8E3-9A6EAE72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5" name="Immagine 2184" descr="http://intranet.eidos.lan/_layouts/images/blank.gif">
          <a:extLst>
            <a:ext uri="{FF2B5EF4-FFF2-40B4-BE49-F238E27FC236}">
              <a16:creationId xmlns:a16="http://schemas.microsoft.com/office/drawing/2014/main" id="{52443741-6543-4149-B440-9B1B7F485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6" name="Immagine 2185" descr="http://intranet.eidos.lan/_layouts/images/blank.gif">
          <a:extLst>
            <a:ext uri="{FF2B5EF4-FFF2-40B4-BE49-F238E27FC236}">
              <a16:creationId xmlns:a16="http://schemas.microsoft.com/office/drawing/2014/main" id="{9C42BF75-BD97-48B7-AB21-51605862B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7" name="Immagine 2186" descr="http://intranet.eidos.lan/_layouts/images/blank.gif">
          <a:extLst>
            <a:ext uri="{FF2B5EF4-FFF2-40B4-BE49-F238E27FC236}">
              <a16:creationId xmlns:a16="http://schemas.microsoft.com/office/drawing/2014/main" id="{3FDA858F-D4EB-4EC3-9771-9AAB94F5E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8" name="Immagine 2187" descr="http://intranet.eidos.lan/_layouts/images/blank.gif">
          <a:extLst>
            <a:ext uri="{FF2B5EF4-FFF2-40B4-BE49-F238E27FC236}">
              <a16:creationId xmlns:a16="http://schemas.microsoft.com/office/drawing/2014/main" id="{C5EC3F84-FD45-40E8-8991-7ED60F4F5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89" name="Immagine 2188" descr="http://intranet.eidos.lan/_layouts/images/blank.gif">
          <a:extLst>
            <a:ext uri="{FF2B5EF4-FFF2-40B4-BE49-F238E27FC236}">
              <a16:creationId xmlns:a16="http://schemas.microsoft.com/office/drawing/2014/main" id="{D4ED60FD-6B0E-4DC2-9D28-9207ABC5E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0" name="Immagine 2189" descr="http://intranet.eidos.lan/_layouts/images/blank.gif">
          <a:extLst>
            <a:ext uri="{FF2B5EF4-FFF2-40B4-BE49-F238E27FC236}">
              <a16:creationId xmlns:a16="http://schemas.microsoft.com/office/drawing/2014/main" id="{9559686A-6DE0-4133-8828-81DEEBBC1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1" name="Immagine 2190" descr="http://intranet.eidos.lan/_layouts/images/blank.gif">
          <a:extLst>
            <a:ext uri="{FF2B5EF4-FFF2-40B4-BE49-F238E27FC236}">
              <a16:creationId xmlns:a16="http://schemas.microsoft.com/office/drawing/2014/main" id="{57D76372-6699-4DAE-AEBB-2044D3777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2" name="Immagine 2191" descr="http://intranet.eidos.lan/_layouts/images/blank.gif">
          <a:extLst>
            <a:ext uri="{FF2B5EF4-FFF2-40B4-BE49-F238E27FC236}">
              <a16:creationId xmlns:a16="http://schemas.microsoft.com/office/drawing/2014/main" id="{D6B322F2-5198-48C8-B260-A16FE4505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3" name="Immagine 2192" descr="http://intranet.eidos.lan/_layouts/images/blank.gif">
          <a:extLst>
            <a:ext uri="{FF2B5EF4-FFF2-40B4-BE49-F238E27FC236}">
              <a16:creationId xmlns:a16="http://schemas.microsoft.com/office/drawing/2014/main" id="{381DC508-F222-4FE0-A3AC-9F013BF5C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4" name="Immagine 2193" descr="http://intranet.eidos.lan/_layouts/images/blank.gif">
          <a:extLst>
            <a:ext uri="{FF2B5EF4-FFF2-40B4-BE49-F238E27FC236}">
              <a16:creationId xmlns:a16="http://schemas.microsoft.com/office/drawing/2014/main" id="{9509BCC5-69DA-4091-830B-5B34F9899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5" name="Immagine 2194" descr="http://intranet.eidos.lan/_layouts/images/blank.gif">
          <a:extLst>
            <a:ext uri="{FF2B5EF4-FFF2-40B4-BE49-F238E27FC236}">
              <a16:creationId xmlns:a16="http://schemas.microsoft.com/office/drawing/2014/main" id="{EB426C60-6CFC-4259-A3C9-31ADFDF78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6" name="Immagine 2195" descr="http://intranet.eidos.lan/_layouts/images/blank.gif">
          <a:extLst>
            <a:ext uri="{FF2B5EF4-FFF2-40B4-BE49-F238E27FC236}">
              <a16:creationId xmlns:a16="http://schemas.microsoft.com/office/drawing/2014/main" id="{CA773E1B-9C4C-4E6E-ACF3-BD06C1339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7" name="Immagine 2196" descr="http://intranet.eidos.lan/_layouts/images/blank.gif">
          <a:extLst>
            <a:ext uri="{FF2B5EF4-FFF2-40B4-BE49-F238E27FC236}">
              <a16:creationId xmlns:a16="http://schemas.microsoft.com/office/drawing/2014/main" id="{0A48D4C5-751E-4D37-8C5E-561D829A6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8" name="Immagine 2197" descr="http://intranet.eidos.lan/_layouts/images/blank.gif">
          <a:extLst>
            <a:ext uri="{FF2B5EF4-FFF2-40B4-BE49-F238E27FC236}">
              <a16:creationId xmlns:a16="http://schemas.microsoft.com/office/drawing/2014/main" id="{36FEDB43-9102-4143-9A3A-F9E6E1EB2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199" name="Immagine 2198" descr="http://intranet.eidos.lan/_layouts/images/blank.gif">
          <a:extLst>
            <a:ext uri="{FF2B5EF4-FFF2-40B4-BE49-F238E27FC236}">
              <a16:creationId xmlns:a16="http://schemas.microsoft.com/office/drawing/2014/main" id="{1DC6ABAD-C1B4-4021-B94F-1B4C64094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00" name="Immagine 2199" descr="http://intranet.eidos.lan/_layouts/images/blank.gif">
          <a:extLst>
            <a:ext uri="{FF2B5EF4-FFF2-40B4-BE49-F238E27FC236}">
              <a16:creationId xmlns:a16="http://schemas.microsoft.com/office/drawing/2014/main" id="{A7437E7F-438B-4F22-B20C-0117E6635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01" name="Immagine 2200" descr="http://intranet.eidos.lan/_layouts/images/blank.gif">
          <a:extLst>
            <a:ext uri="{FF2B5EF4-FFF2-40B4-BE49-F238E27FC236}">
              <a16:creationId xmlns:a16="http://schemas.microsoft.com/office/drawing/2014/main" id="{D6EB04A4-EC8A-4A21-8426-CE488A751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02" name="Immagine 2201" descr="http://intranet.eidos.lan/_layouts/images/blank.gif">
          <a:extLst>
            <a:ext uri="{FF2B5EF4-FFF2-40B4-BE49-F238E27FC236}">
              <a16:creationId xmlns:a16="http://schemas.microsoft.com/office/drawing/2014/main" id="{8803CA56-3255-425E-8585-DCA89AE3E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03" name="Immagine 2202" descr="http://intranet.eidos.lan/_layouts/images/blank.gif">
          <a:extLst>
            <a:ext uri="{FF2B5EF4-FFF2-40B4-BE49-F238E27FC236}">
              <a16:creationId xmlns:a16="http://schemas.microsoft.com/office/drawing/2014/main" id="{7C97F4CD-A17F-4124-AEE1-3D528EC6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04" name="Immagine 2203" descr="http://intranet.eidos.lan/_layouts/images/blank.gif">
          <a:extLst>
            <a:ext uri="{FF2B5EF4-FFF2-40B4-BE49-F238E27FC236}">
              <a16:creationId xmlns:a16="http://schemas.microsoft.com/office/drawing/2014/main" id="{D878E373-7A3D-4827-ADF2-25D5342E8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05" name="Immagine 2204" descr="http://intranet.eidos.lan/_layouts/images/blank.gif">
          <a:extLst>
            <a:ext uri="{FF2B5EF4-FFF2-40B4-BE49-F238E27FC236}">
              <a16:creationId xmlns:a16="http://schemas.microsoft.com/office/drawing/2014/main" id="{6FDEDF36-521E-4443-B20B-4FF2D5555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06" name="Immagine 2205" descr="http://intranet.eidos.lan/_layouts/images/blank.gif">
          <a:extLst>
            <a:ext uri="{FF2B5EF4-FFF2-40B4-BE49-F238E27FC236}">
              <a16:creationId xmlns:a16="http://schemas.microsoft.com/office/drawing/2014/main" id="{8AD495BE-1C9D-43DD-A9D2-3E06BD980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07" name="Immagine 2206" descr="http://intranet.eidos.lan/_layouts/images/blank.gif">
          <a:extLst>
            <a:ext uri="{FF2B5EF4-FFF2-40B4-BE49-F238E27FC236}">
              <a16:creationId xmlns:a16="http://schemas.microsoft.com/office/drawing/2014/main" id="{F8869B5C-FEDB-4EDE-A7EF-727BA14CF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08" name="Immagine 2207" descr="http://intranet.eidos.lan/_layouts/images/blank.gif">
          <a:extLst>
            <a:ext uri="{FF2B5EF4-FFF2-40B4-BE49-F238E27FC236}">
              <a16:creationId xmlns:a16="http://schemas.microsoft.com/office/drawing/2014/main" id="{4D4C2463-2058-45EA-B090-933165838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09" name="Immagine 2208" descr="http://intranet.eidos.lan/_layouts/images/blank.gif">
          <a:extLst>
            <a:ext uri="{FF2B5EF4-FFF2-40B4-BE49-F238E27FC236}">
              <a16:creationId xmlns:a16="http://schemas.microsoft.com/office/drawing/2014/main" id="{811E3704-4FDA-49C1-9C03-4D33EFD88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0" name="Immagine 2209" descr="http://intranet.eidos.lan/_layouts/images/blank.gif">
          <a:extLst>
            <a:ext uri="{FF2B5EF4-FFF2-40B4-BE49-F238E27FC236}">
              <a16:creationId xmlns:a16="http://schemas.microsoft.com/office/drawing/2014/main" id="{4F783E70-4F84-4E20-8713-40D425F67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1" name="Immagine 2210" descr="http://intranet.eidos.lan/_layouts/images/blank.gif">
          <a:extLst>
            <a:ext uri="{FF2B5EF4-FFF2-40B4-BE49-F238E27FC236}">
              <a16:creationId xmlns:a16="http://schemas.microsoft.com/office/drawing/2014/main" id="{3ED785DB-67BC-43D9-93D1-27274825F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2" name="Immagine 2211" descr="http://intranet.eidos.lan/_layouts/images/blank.gif">
          <a:extLst>
            <a:ext uri="{FF2B5EF4-FFF2-40B4-BE49-F238E27FC236}">
              <a16:creationId xmlns:a16="http://schemas.microsoft.com/office/drawing/2014/main" id="{76C08B17-FCEF-4F57-97CD-6D5E7EC23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3" name="Immagine 2212" descr="http://intranet.eidos.lan/_layouts/images/blank.gif">
          <a:extLst>
            <a:ext uri="{FF2B5EF4-FFF2-40B4-BE49-F238E27FC236}">
              <a16:creationId xmlns:a16="http://schemas.microsoft.com/office/drawing/2014/main" id="{742DE2CE-5A85-4062-801B-5930B6674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4" name="Immagine 2213" descr="http://intranet.eidos.lan/_layouts/images/blank.gif">
          <a:extLst>
            <a:ext uri="{FF2B5EF4-FFF2-40B4-BE49-F238E27FC236}">
              <a16:creationId xmlns:a16="http://schemas.microsoft.com/office/drawing/2014/main" id="{19EFD136-9D0C-4115-BBCD-BC03717FF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5" name="Immagine 2214" descr="http://intranet.eidos.lan/_layouts/images/blank.gif">
          <a:extLst>
            <a:ext uri="{FF2B5EF4-FFF2-40B4-BE49-F238E27FC236}">
              <a16:creationId xmlns:a16="http://schemas.microsoft.com/office/drawing/2014/main" id="{A2253F79-D03E-4AAD-AC77-2B94E5D3C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6" name="Immagine 2215" descr="http://intranet.eidos.lan/_layouts/images/blank.gif">
          <a:extLst>
            <a:ext uri="{FF2B5EF4-FFF2-40B4-BE49-F238E27FC236}">
              <a16:creationId xmlns:a16="http://schemas.microsoft.com/office/drawing/2014/main" id="{AA3EC2FC-0837-47E2-8B26-A59C66B21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7" name="Immagine 2216" descr="http://intranet.eidos.lan/_layouts/images/blank.gif">
          <a:extLst>
            <a:ext uri="{FF2B5EF4-FFF2-40B4-BE49-F238E27FC236}">
              <a16:creationId xmlns:a16="http://schemas.microsoft.com/office/drawing/2014/main" id="{AF068661-958F-4DF7-BF9A-AC93614EE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8" name="Immagine 2217" descr="http://intranet.eidos.lan/_layouts/images/blank.gif">
          <a:extLst>
            <a:ext uri="{FF2B5EF4-FFF2-40B4-BE49-F238E27FC236}">
              <a16:creationId xmlns:a16="http://schemas.microsoft.com/office/drawing/2014/main" id="{5B6119DE-9249-44F7-854B-62CAB3AAF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19" name="Immagine 2218" descr="http://intranet.eidos.lan/_layouts/images/blank.gif">
          <a:extLst>
            <a:ext uri="{FF2B5EF4-FFF2-40B4-BE49-F238E27FC236}">
              <a16:creationId xmlns:a16="http://schemas.microsoft.com/office/drawing/2014/main" id="{D2551A14-753D-47AB-9009-694BEF97F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20" name="Immagine 2219" descr="http://intranet.eidos.lan/_layouts/images/blank.gif">
          <a:extLst>
            <a:ext uri="{FF2B5EF4-FFF2-40B4-BE49-F238E27FC236}">
              <a16:creationId xmlns:a16="http://schemas.microsoft.com/office/drawing/2014/main" id="{CAB65746-C531-48D6-BCF1-AF61D59FD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221" name="Immagine 2220" descr="http://intranet.eidos.lan/_layouts/images/blank.gif">
          <a:extLst>
            <a:ext uri="{FF2B5EF4-FFF2-40B4-BE49-F238E27FC236}">
              <a16:creationId xmlns:a16="http://schemas.microsoft.com/office/drawing/2014/main" id="{983B5248-C58B-4070-AFD9-328906A00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222" name="Immagine 2221" descr="http://intranet.eidos.lan/_layouts/images/blank.gif">
          <a:extLst>
            <a:ext uri="{FF2B5EF4-FFF2-40B4-BE49-F238E27FC236}">
              <a16:creationId xmlns:a16="http://schemas.microsoft.com/office/drawing/2014/main" id="{780C5D2C-2092-4D49-9C24-F7359A43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223" name="Immagine 2222" descr="http://intranet.eidos.lan/_layouts/images/blank.gif">
          <a:extLst>
            <a:ext uri="{FF2B5EF4-FFF2-40B4-BE49-F238E27FC236}">
              <a16:creationId xmlns:a16="http://schemas.microsoft.com/office/drawing/2014/main" id="{E943F6F5-6EA1-4D9F-822A-D0252CFE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224" name="Immagine 2223" descr="http://intranet.eidos.lan/_layouts/images/blank.gif">
          <a:extLst>
            <a:ext uri="{FF2B5EF4-FFF2-40B4-BE49-F238E27FC236}">
              <a16:creationId xmlns:a16="http://schemas.microsoft.com/office/drawing/2014/main" id="{3E29EEBF-E1E1-4894-B6A6-0057C825E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225" name="Immagine 2224" descr="http://intranet.eidos.lan/_layouts/images/blank.gif">
          <a:extLst>
            <a:ext uri="{FF2B5EF4-FFF2-40B4-BE49-F238E27FC236}">
              <a16:creationId xmlns:a16="http://schemas.microsoft.com/office/drawing/2014/main" id="{495C1264-B4B5-42EA-861A-0096F5BC0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226" name="Immagine 2225" descr="http://intranet.eidos.lan/_layouts/images/blank.gif">
          <a:extLst>
            <a:ext uri="{FF2B5EF4-FFF2-40B4-BE49-F238E27FC236}">
              <a16:creationId xmlns:a16="http://schemas.microsoft.com/office/drawing/2014/main" id="{6BB20AF2-42E2-4A69-9235-6B7145408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227" name="Immagine 2226" descr="http://intranet.eidos.lan/_layouts/images/blank.gif">
          <a:extLst>
            <a:ext uri="{FF2B5EF4-FFF2-40B4-BE49-F238E27FC236}">
              <a16:creationId xmlns:a16="http://schemas.microsoft.com/office/drawing/2014/main" id="{A289239C-3DC6-4C0C-8369-00B3C62D2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228" name="Immagine 2227" descr="http://intranet.eidos.lan/_layouts/images/blank.gif">
          <a:extLst>
            <a:ext uri="{FF2B5EF4-FFF2-40B4-BE49-F238E27FC236}">
              <a16:creationId xmlns:a16="http://schemas.microsoft.com/office/drawing/2014/main" id="{890F9846-E168-4A7E-A97A-9D6690E03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229" name="Immagine 2228" descr="http://intranet.eidos.lan/_layouts/images/blank.gif">
          <a:extLst>
            <a:ext uri="{FF2B5EF4-FFF2-40B4-BE49-F238E27FC236}">
              <a16:creationId xmlns:a16="http://schemas.microsoft.com/office/drawing/2014/main" id="{F5A38CCF-1A88-4206-91CF-0A546A169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230" name="Immagine 2229" descr="http://intranet.eidos.lan/_layouts/images/blank.gif">
          <a:extLst>
            <a:ext uri="{FF2B5EF4-FFF2-40B4-BE49-F238E27FC236}">
              <a16:creationId xmlns:a16="http://schemas.microsoft.com/office/drawing/2014/main" id="{B867057F-E2E0-47B8-8308-E51B191CD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231" name="Immagine 2230" descr="http://intranet.eidos.lan/_layouts/images/blank.gif">
          <a:extLst>
            <a:ext uri="{FF2B5EF4-FFF2-40B4-BE49-F238E27FC236}">
              <a16:creationId xmlns:a16="http://schemas.microsoft.com/office/drawing/2014/main" id="{6D013741-B70C-4F57-842E-88A298DA4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232" name="Immagine 2231" descr="http://intranet.eidos.lan/_layouts/images/blank.gif">
          <a:extLst>
            <a:ext uri="{FF2B5EF4-FFF2-40B4-BE49-F238E27FC236}">
              <a16:creationId xmlns:a16="http://schemas.microsoft.com/office/drawing/2014/main" id="{BBD11187-411B-4678-A298-4509C9F4A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233" name="Immagine 2232" descr="http://intranet.eidos.lan/_layouts/images/blank.gif">
          <a:extLst>
            <a:ext uri="{FF2B5EF4-FFF2-40B4-BE49-F238E27FC236}">
              <a16:creationId xmlns:a16="http://schemas.microsoft.com/office/drawing/2014/main" id="{F993AB3E-4347-4D85-A5D0-21EDE3648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0</xdr:row>
      <xdr:rowOff>0</xdr:rowOff>
    </xdr:from>
    <xdr:ext cx="149225" cy="149225"/>
    <xdr:pic>
      <xdr:nvPicPr>
        <xdr:cNvPr id="2234" name="Immagine 2233" descr="http://intranet.eidos.lan/_layouts/images/blank.gif">
          <a:extLst>
            <a:ext uri="{FF2B5EF4-FFF2-40B4-BE49-F238E27FC236}">
              <a16:creationId xmlns:a16="http://schemas.microsoft.com/office/drawing/2014/main" id="{7FA88363-4D53-404C-B80A-F84FE9078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19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35" name="Immagine 2234" descr="http://intranet.eidos.lan/_layouts/images/blank.gif">
          <a:extLst>
            <a:ext uri="{FF2B5EF4-FFF2-40B4-BE49-F238E27FC236}">
              <a16:creationId xmlns:a16="http://schemas.microsoft.com/office/drawing/2014/main" id="{5478DA7D-A407-420E-A425-6782B9130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36" name="Immagine 2235" descr="http://intranet.eidos.lan/_layouts/images/blank.gif">
          <a:extLst>
            <a:ext uri="{FF2B5EF4-FFF2-40B4-BE49-F238E27FC236}">
              <a16:creationId xmlns:a16="http://schemas.microsoft.com/office/drawing/2014/main" id="{CBF159DF-16F9-46BF-9010-80B9AD8C5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37" name="Immagine 2236" descr="http://intranet.eidos.lan/_layouts/images/blank.gif">
          <a:extLst>
            <a:ext uri="{FF2B5EF4-FFF2-40B4-BE49-F238E27FC236}">
              <a16:creationId xmlns:a16="http://schemas.microsoft.com/office/drawing/2014/main" id="{0A16938F-334B-440F-B97C-EA8AFB149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38" name="Immagine 2237" descr="http://intranet.eidos.lan/_layouts/images/blank.gif">
          <a:extLst>
            <a:ext uri="{FF2B5EF4-FFF2-40B4-BE49-F238E27FC236}">
              <a16:creationId xmlns:a16="http://schemas.microsoft.com/office/drawing/2014/main" id="{CEDA45D0-CB1C-4DFD-B46F-90263A570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39" name="Immagine 2238" descr="http://intranet.eidos.lan/_layouts/images/blank.gif">
          <a:extLst>
            <a:ext uri="{FF2B5EF4-FFF2-40B4-BE49-F238E27FC236}">
              <a16:creationId xmlns:a16="http://schemas.microsoft.com/office/drawing/2014/main" id="{44CDFB53-6300-4BC2-9EAB-E3C44F707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0" name="Immagine 2239" descr="http://intranet.eidos.lan/_layouts/images/blank.gif">
          <a:extLst>
            <a:ext uri="{FF2B5EF4-FFF2-40B4-BE49-F238E27FC236}">
              <a16:creationId xmlns:a16="http://schemas.microsoft.com/office/drawing/2014/main" id="{7DE01ACC-8228-4DFA-9DF6-A754A6751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1" name="Immagine 2240" descr="http://intranet.eidos.lan/_layouts/images/blank.gif">
          <a:extLst>
            <a:ext uri="{FF2B5EF4-FFF2-40B4-BE49-F238E27FC236}">
              <a16:creationId xmlns:a16="http://schemas.microsoft.com/office/drawing/2014/main" id="{4C76897C-3CF8-45B5-8A49-B02967D7E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2" name="Immagine 2241" descr="http://intranet.eidos.lan/_layouts/images/blank.gif">
          <a:extLst>
            <a:ext uri="{FF2B5EF4-FFF2-40B4-BE49-F238E27FC236}">
              <a16:creationId xmlns:a16="http://schemas.microsoft.com/office/drawing/2014/main" id="{E9586BD2-BE74-47A8-B742-4806380CA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3" name="Immagine 2242" descr="http://intranet.eidos.lan/_layouts/images/blank.gif">
          <a:extLst>
            <a:ext uri="{FF2B5EF4-FFF2-40B4-BE49-F238E27FC236}">
              <a16:creationId xmlns:a16="http://schemas.microsoft.com/office/drawing/2014/main" id="{9497FB79-0A33-4A67-9FB7-30B2DAD4C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4" name="Immagine 2243" descr="http://intranet.eidos.lan/_layouts/images/blank.gif">
          <a:extLst>
            <a:ext uri="{FF2B5EF4-FFF2-40B4-BE49-F238E27FC236}">
              <a16:creationId xmlns:a16="http://schemas.microsoft.com/office/drawing/2014/main" id="{4EC1C11B-AED7-4B08-BF6D-CFAAE4049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5" name="Immagine 2244" descr="http://intranet.eidos.lan/_layouts/images/blank.gif">
          <a:extLst>
            <a:ext uri="{FF2B5EF4-FFF2-40B4-BE49-F238E27FC236}">
              <a16:creationId xmlns:a16="http://schemas.microsoft.com/office/drawing/2014/main" id="{65CBF821-0195-4065-9E9C-67E754AC3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6" name="Immagine 2245" descr="http://intranet.eidos.lan/_layouts/images/blank.gif">
          <a:extLst>
            <a:ext uri="{FF2B5EF4-FFF2-40B4-BE49-F238E27FC236}">
              <a16:creationId xmlns:a16="http://schemas.microsoft.com/office/drawing/2014/main" id="{FBFE88F0-F7FD-4AD3-90F7-823E588DC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7" name="Immagine 2246" descr="http://intranet.eidos.lan/_layouts/images/blank.gif">
          <a:extLst>
            <a:ext uri="{FF2B5EF4-FFF2-40B4-BE49-F238E27FC236}">
              <a16:creationId xmlns:a16="http://schemas.microsoft.com/office/drawing/2014/main" id="{9AA25101-31F2-4F16-B365-44706D94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248" name="Immagine 2247" descr="http://intranet.eidos.lan/_layouts/images/blank.gif">
          <a:extLst>
            <a:ext uri="{FF2B5EF4-FFF2-40B4-BE49-F238E27FC236}">
              <a16:creationId xmlns:a16="http://schemas.microsoft.com/office/drawing/2014/main" id="{6C2FAA10-AE5E-498C-8F5B-6580D499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49" name="Immagine 2248" descr="http://intranet.eidos.lan/_layouts/images/blank.gif">
          <a:extLst>
            <a:ext uri="{FF2B5EF4-FFF2-40B4-BE49-F238E27FC236}">
              <a16:creationId xmlns:a16="http://schemas.microsoft.com/office/drawing/2014/main" id="{2A83D269-D4B1-452A-9F72-538B8BEC0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50" name="Immagine 2249" descr="http://intranet.eidos.lan/_layouts/images/blank.gif">
          <a:extLst>
            <a:ext uri="{FF2B5EF4-FFF2-40B4-BE49-F238E27FC236}">
              <a16:creationId xmlns:a16="http://schemas.microsoft.com/office/drawing/2014/main" id="{746BC2AE-2678-40D6-A9F1-CBD49E296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51" name="Immagine 2250" descr="http://intranet.eidos.lan/_layouts/images/blank.gif">
          <a:extLst>
            <a:ext uri="{FF2B5EF4-FFF2-40B4-BE49-F238E27FC236}">
              <a16:creationId xmlns:a16="http://schemas.microsoft.com/office/drawing/2014/main" id="{E2921023-1082-4532-BA07-155AB0B59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52" name="Immagine 2251" descr="http://intranet.eidos.lan/_layouts/images/blank.gif">
          <a:extLst>
            <a:ext uri="{FF2B5EF4-FFF2-40B4-BE49-F238E27FC236}">
              <a16:creationId xmlns:a16="http://schemas.microsoft.com/office/drawing/2014/main" id="{00FC2B09-3200-4B33-A54E-33A1A5699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53" name="Immagine 2252" descr="http://intranet.eidos.lan/_layouts/images/blank.gif">
          <a:extLst>
            <a:ext uri="{FF2B5EF4-FFF2-40B4-BE49-F238E27FC236}">
              <a16:creationId xmlns:a16="http://schemas.microsoft.com/office/drawing/2014/main" id="{4B4E1994-FAA2-4A41-A90E-961DE7660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54" name="Immagine 2253" descr="http://intranet.eidos.lan/_layouts/images/blank.gif">
          <a:extLst>
            <a:ext uri="{FF2B5EF4-FFF2-40B4-BE49-F238E27FC236}">
              <a16:creationId xmlns:a16="http://schemas.microsoft.com/office/drawing/2014/main" id="{40FB91B1-D75E-4D00-9453-E33F797E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255" name="Immagine 2254" descr="http://intranet.eidos.lan/_layouts/images/blank.gif">
          <a:extLst>
            <a:ext uri="{FF2B5EF4-FFF2-40B4-BE49-F238E27FC236}">
              <a16:creationId xmlns:a16="http://schemas.microsoft.com/office/drawing/2014/main" id="{D735C284-5CED-4A38-BF1F-D457D190A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56" name="Immagine 2255" descr="http://intranet.eidos.lan/_layouts/images/blank.gif">
          <a:extLst>
            <a:ext uri="{FF2B5EF4-FFF2-40B4-BE49-F238E27FC236}">
              <a16:creationId xmlns:a16="http://schemas.microsoft.com/office/drawing/2014/main" id="{DA0BFA05-CFB7-4334-A684-6B5138C71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57" name="Immagine 2256" descr="http://intranet.eidos.lan/_layouts/images/blank.gif">
          <a:extLst>
            <a:ext uri="{FF2B5EF4-FFF2-40B4-BE49-F238E27FC236}">
              <a16:creationId xmlns:a16="http://schemas.microsoft.com/office/drawing/2014/main" id="{D6A64CF5-3C2F-4356-83FB-CB34ADC9B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58" name="Immagine 2257" descr="http://intranet.eidos.lan/_layouts/images/blank.gif">
          <a:extLst>
            <a:ext uri="{FF2B5EF4-FFF2-40B4-BE49-F238E27FC236}">
              <a16:creationId xmlns:a16="http://schemas.microsoft.com/office/drawing/2014/main" id="{DBB9EFF4-4E2A-4CEB-9845-5D39DCB6E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59" name="Immagine 2258" descr="http://intranet.eidos.lan/_layouts/images/blank.gif">
          <a:extLst>
            <a:ext uri="{FF2B5EF4-FFF2-40B4-BE49-F238E27FC236}">
              <a16:creationId xmlns:a16="http://schemas.microsoft.com/office/drawing/2014/main" id="{F09474E9-15C2-4E23-BD9D-0016E31F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0" name="Immagine 2259" descr="http://intranet.eidos.lan/_layouts/images/blank.gif">
          <a:extLst>
            <a:ext uri="{FF2B5EF4-FFF2-40B4-BE49-F238E27FC236}">
              <a16:creationId xmlns:a16="http://schemas.microsoft.com/office/drawing/2014/main" id="{B1689A6E-5335-413D-9C7C-144588CCF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1" name="Immagine 2260" descr="http://intranet.eidos.lan/_layouts/images/blank.gif">
          <a:extLst>
            <a:ext uri="{FF2B5EF4-FFF2-40B4-BE49-F238E27FC236}">
              <a16:creationId xmlns:a16="http://schemas.microsoft.com/office/drawing/2014/main" id="{8720EA70-0FD8-4C77-9F09-C82E43FAC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2" name="Immagine 2261" descr="http://intranet.eidos.lan/_layouts/images/blank.gif">
          <a:extLst>
            <a:ext uri="{FF2B5EF4-FFF2-40B4-BE49-F238E27FC236}">
              <a16:creationId xmlns:a16="http://schemas.microsoft.com/office/drawing/2014/main" id="{F33B5430-9C95-457B-AF2F-3FAE8C87F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3" name="Immagine 2262" descr="http://intranet.eidos.lan/_layouts/images/blank.gif">
          <a:extLst>
            <a:ext uri="{FF2B5EF4-FFF2-40B4-BE49-F238E27FC236}">
              <a16:creationId xmlns:a16="http://schemas.microsoft.com/office/drawing/2014/main" id="{F65EE8AE-33C6-48F6-9619-7FF84F27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4" name="Immagine 2263" descr="http://intranet.eidos.lan/_layouts/images/blank.gif">
          <a:extLst>
            <a:ext uri="{FF2B5EF4-FFF2-40B4-BE49-F238E27FC236}">
              <a16:creationId xmlns:a16="http://schemas.microsoft.com/office/drawing/2014/main" id="{7A0E7A2C-7457-4E13-A122-0990EADE2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5" name="Immagine 2264" descr="http://intranet.eidos.lan/_layouts/images/blank.gif">
          <a:extLst>
            <a:ext uri="{FF2B5EF4-FFF2-40B4-BE49-F238E27FC236}">
              <a16:creationId xmlns:a16="http://schemas.microsoft.com/office/drawing/2014/main" id="{628B1CA5-9BE2-4B62-88B2-032133A03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6" name="Immagine 2265" descr="http://intranet.eidos.lan/_layouts/images/blank.gif">
          <a:extLst>
            <a:ext uri="{FF2B5EF4-FFF2-40B4-BE49-F238E27FC236}">
              <a16:creationId xmlns:a16="http://schemas.microsoft.com/office/drawing/2014/main" id="{29508905-534F-48C5-9A5D-6A80CD035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7" name="Immagine 2266" descr="http://intranet.eidos.lan/_layouts/images/blank.gif">
          <a:extLst>
            <a:ext uri="{FF2B5EF4-FFF2-40B4-BE49-F238E27FC236}">
              <a16:creationId xmlns:a16="http://schemas.microsoft.com/office/drawing/2014/main" id="{599A5229-B678-47A0-9F99-4CE31D4E7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8" name="Immagine 2267" descr="http://intranet.eidos.lan/_layouts/images/blank.gif">
          <a:extLst>
            <a:ext uri="{FF2B5EF4-FFF2-40B4-BE49-F238E27FC236}">
              <a16:creationId xmlns:a16="http://schemas.microsoft.com/office/drawing/2014/main" id="{5563D96A-0346-4ACE-A717-A45170FFF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69" name="Immagine 2268" descr="http://intranet.eidos.lan/_layouts/images/blank.gif">
          <a:extLst>
            <a:ext uri="{FF2B5EF4-FFF2-40B4-BE49-F238E27FC236}">
              <a16:creationId xmlns:a16="http://schemas.microsoft.com/office/drawing/2014/main" id="{9BA7B0E5-827F-48A1-B72D-B4A1E68D7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0" name="Immagine 2269" descr="http://intranet.eidos.lan/_layouts/images/blank.gif">
          <a:extLst>
            <a:ext uri="{FF2B5EF4-FFF2-40B4-BE49-F238E27FC236}">
              <a16:creationId xmlns:a16="http://schemas.microsoft.com/office/drawing/2014/main" id="{D962D79B-7718-4918-BF5A-DD7021B1B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1" name="Immagine 2270" descr="http://intranet.eidos.lan/_layouts/images/blank.gif">
          <a:extLst>
            <a:ext uri="{FF2B5EF4-FFF2-40B4-BE49-F238E27FC236}">
              <a16:creationId xmlns:a16="http://schemas.microsoft.com/office/drawing/2014/main" id="{758578E2-D62D-44CB-9DC2-252E1402E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2" name="Immagine 2271" descr="http://intranet.eidos.lan/_layouts/images/blank.gif">
          <a:extLst>
            <a:ext uri="{FF2B5EF4-FFF2-40B4-BE49-F238E27FC236}">
              <a16:creationId xmlns:a16="http://schemas.microsoft.com/office/drawing/2014/main" id="{E16E0424-3B52-46D7-BB46-7088504D9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3" name="Immagine 2272" descr="http://intranet.eidos.lan/_layouts/images/blank.gif">
          <a:extLst>
            <a:ext uri="{FF2B5EF4-FFF2-40B4-BE49-F238E27FC236}">
              <a16:creationId xmlns:a16="http://schemas.microsoft.com/office/drawing/2014/main" id="{D56853A3-C98A-40EC-9FC9-ACF65F61C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4" name="Immagine 2273" descr="http://intranet.eidos.lan/_layouts/images/blank.gif">
          <a:extLst>
            <a:ext uri="{FF2B5EF4-FFF2-40B4-BE49-F238E27FC236}">
              <a16:creationId xmlns:a16="http://schemas.microsoft.com/office/drawing/2014/main" id="{295C6D9D-4242-4F31-925A-2B9E4F374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5" name="Immagine 2274" descr="http://intranet.eidos.lan/_layouts/images/blank.gif">
          <a:extLst>
            <a:ext uri="{FF2B5EF4-FFF2-40B4-BE49-F238E27FC236}">
              <a16:creationId xmlns:a16="http://schemas.microsoft.com/office/drawing/2014/main" id="{311C821A-7AD6-4F88-9D16-3CD5E4D5F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6" name="Immagine 2275" descr="http://intranet.eidos.lan/_layouts/images/blank.gif">
          <a:extLst>
            <a:ext uri="{FF2B5EF4-FFF2-40B4-BE49-F238E27FC236}">
              <a16:creationId xmlns:a16="http://schemas.microsoft.com/office/drawing/2014/main" id="{9625DF71-170C-4A65-92E1-03AFF5EB1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7" name="Immagine 2276" descr="http://intranet.eidos.lan/_layouts/images/blank.gif">
          <a:extLst>
            <a:ext uri="{FF2B5EF4-FFF2-40B4-BE49-F238E27FC236}">
              <a16:creationId xmlns:a16="http://schemas.microsoft.com/office/drawing/2014/main" id="{D1B65AEC-076C-42A3-B894-890A527FA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8" name="Immagine 2277" descr="http://intranet.eidos.lan/_layouts/images/blank.gif">
          <a:extLst>
            <a:ext uri="{FF2B5EF4-FFF2-40B4-BE49-F238E27FC236}">
              <a16:creationId xmlns:a16="http://schemas.microsoft.com/office/drawing/2014/main" id="{E8A4BC46-BDB0-452C-AAF8-731606100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79" name="Immagine 2278" descr="http://intranet.eidos.lan/_layouts/images/blank.gif">
          <a:extLst>
            <a:ext uri="{FF2B5EF4-FFF2-40B4-BE49-F238E27FC236}">
              <a16:creationId xmlns:a16="http://schemas.microsoft.com/office/drawing/2014/main" id="{98402110-2730-4910-952B-401779615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0" name="Immagine 2279" descr="http://intranet.eidos.lan/_layouts/images/blank.gif">
          <a:extLst>
            <a:ext uri="{FF2B5EF4-FFF2-40B4-BE49-F238E27FC236}">
              <a16:creationId xmlns:a16="http://schemas.microsoft.com/office/drawing/2014/main" id="{6E20F326-4C0F-4FAE-84DB-C854F8B4E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1" name="Immagine 2280" descr="http://intranet.eidos.lan/_layouts/images/blank.gif">
          <a:extLst>
            <a:ext uri="{FF2B5EF4-FFF2-40B4-BE49-F238E27FC236}">
              <a16:creationId xmlns:a16="http://schemas.microsoft.com/office/drawing/2014/main" id="{51D30E55-E13C-4887-A59E-919DC86C4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2" name="Immagine 2281" descr="http://intranet.eidos.lan/_layouts/images/blank.gif">
          <a:extLst>
            <a:ext uri="{FF2B5EF4-FFF2-40B4-BE49-F238E27FC236}">
              <a16:creationId xmlns:a16="http://schemas.microsoft.com/office/drawing/2014/main" id="{91E03A56-CE42-433C-B81F-8E7E826A3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3" name="Immagine 2282" descr="http://intranet.eidos.lan/_layouts/images/blank.gif">
          <a:extLst>
            <a:ext uri="{FF2B5EF4-FFF2-40B4-BE49-F238E27FC236}">
              <a16:creationId xmlns:a16="http://schemas.microsoft.com/office/drawing/2014/main" id="{FF1793EB-C143-482D-B7E3-9DABC2C92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4" name="Immagine 2283" descr="http://intranet.eidos.lan/_layouts/images/blank.gif">
          <a:extLst>
            <a:ext uri="{FF2B5EF4-FFF2-40B4-BE49-F238E27FC236}">
              <a16:creationId xmlns:a16="http://schemas.microsoft.com/office/drawing/2014/main" id="{31FC5D85-7359-47FF-BAB9-71CDC321B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5" name="Immagine 2284" descr="http://intranet.eidos.lan/_layouts/images/blank.gif">
          <a:extLst>
            <a:ext uri="{FF2B5EF4-FFF2-40B4-BE49-F238E27FC236}">
              <a16:creationId xmlns:a16="http://schemas.microsoft.com/office/drawing/2014/main" id="{62BAB340-0671-483A-8526-23CE64668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6" name="Immagine 2285" descr="http://intranet.eidos.lan/_layouts/images/blank.gif">
          <a:extLst>
            <a:ext uri="{FF2B5EF4-FFF2-40B4-BE49-F238E27FC236}">
              <a16:creationId xmlns:a16="http://schemas.microsoft.com/office/drawing/2014/main" id="{EC8F1B31-BCD9-4ED5-852E-25FC8FB99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7" name="Immagine 2286" descr="http://intranet.eidos.lan/_layouts/images/blank.gif">
          <a:extLst>
            <a:ext uri="{FF2B5EF4-FFF2-40B4-BE49-F238E27FC236}">
              <a16:creationId xmlns:a16="http://schemas.microsoft.com/office/drawing/2014/main" id="{5EEBD33E-0296-452D-A83E-63FD6EDD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8" name="Immagine 2287" descr="http://intranet.eidos.lan/_layouts/images/blank.gif">
          <a:extLst>
            <a:ext uri="{FF2B5EF4-FFF2-40B4-BE49-F238E27FC236}">
              <a16:creationId xmlns:a16="http://schemas.microsoft.com/office/drawing/2014/main" id="{D81B8E11-D91C-422E-A025-D9548330A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89" name="Immagine 2288" descr="http://intranet.eidos.lan/_layouts/images/blank.gif">
          <a:extLst>
            <a:ext uri="{FF2B5EF4-FFF2-40B4-BE49-F238E27FC236}">
              <a16:creationId xmlns:a16="http://schemas.microsoft.com/office/drawing/2014/main" id="{BE916362-EEED-48B4-A8FE-572361F08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0" name="Immagine 2289" descr="http://intranet.eidos.lan/_layouts/images/blank.gif">
          <a:extLst>
            <a:ext uri="{FF2B5EF4-FFF2-40B4-BE49-F238E27FC236}">
              <a16:creationId xmlns:a16="http://schemas.microsoft.com/office/drawing/2014/main" id="{AD717016-CF7B-4F2E-9091-13EAD86B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1" name="Immagine 2290" descr="http://intranet.eidos.lan/_layouts/images/blank.gif">
          <a:extLst>
            <a:ext uri="{FF2B5EF4-FFF2-40B4-BE49-F238E27FC236}">
              <a16:creationId xmlns:a16="http://schemas.microsoft.com/office/drawing/2014/main" id="{9E6E47A1-CC0C-4BEA-A146-FB6E6D9B9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2" name="Immagine 2291" descr="http://intranet.eidos.lan/_layouts/images/blank.gif">
          <a:extLst>
            <a:ext uri="{FF2B5EF4-FFF2-40B4-BE49-F238E27FC236}">
              <a16:creationId xmlns:a16="http://schemas.microsoft.com/office/drawing/2014/main" id="{67030B51-6E10-4B87-B3F1-3201E7A3F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3" name="Immagine 2292" descr="http://intranet.eidos.lan/_layouts/images/blank.gif">
          <a:extLst>
            <a:ext uri="{FF2B5EF4-FFF2-40B4-BE49-F238E27FC236}">
              <a16:creationId xmlns:a16="http://schemas.microsoft.com/office/drawing/2014/main" id="{B015F1FC-3527-4958-BDF1-77D6F0389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4" name="Immagine 2293" descr="http://intranet.eidos.lan/_layouts/images/blank.gif">
          <a:extLst>
            <a:ext uri="{FF2B5EF4-FFF2-40B4-BE49-F238E27FC236}">
              <a16:creationId xmlns:a16="http://schemas.microsoft.com/office/drawing/2014/main" id="{DE0CF18F-82CD-4B21-8538-2B5D0876E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5" name="Immagine 2294" descr="http://intranet.eidos.lan/_layouts/images/blank.gif">
          <a:extLst>
            <a:ext uri="{FF2B5EF4-FFF2-40B4-BE49-F238E27FC236}">
              <a16:creationId xmlns:a16="http://schemas.microsoft.com/office/drawing/2014/main" id="{D68D7550-A5F3-4976-8DA0-674F469C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6" name="Immagine 2295" descr="http://intranet.eidos.lan/_layouts/images/blank.gif">
          <a:extLst>
            <a:ext uri="{FF2B5EF4-FFF2-40B4-BE49-F238E27FC236}">
              <a16:creationId xmlns:a16="http://schemas.microsoft.com/office/drawing/2014/main" id="{A0BCC133-DB14-4F4A-8B57-468D99A3C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7" name="Immagine 2296" descr="http://intranet.eidos.lan/_layouts/images/blank.gif">
          <a:extLst>
            <a:ext uri="{FF2B5EF4-FFF2-40B4-BE49-F238E27FC236}">
              <a16:creationId xmlns:a16="http://schemas.microsoft.com/office/drawing/2014/main" id="{F8FCB3E1-9BC0-4766-A857-A5A866971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8" name="Immagine 2297" descr="http://intranet.eidos.lan/_layouts/images/blank.gif">
          <a:extLst>
            <a:ext uri="{FF2B5EF4-FFF2-40B4-BE49-F238E27FC236}">
              <a16:creationId xmlns:a16="http://schemas.microsoft.com/office/drawing/2014/main" id="{9302CE6B-F650-4F87-85B0-A4A9F9536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299" name="Immagine 2298" descr="http://intranet.eidos.lan/_layouts/images/blank.gif">
          <a:extLst>
            <a:ext uri="{FF2B5EF4-FFF2-40B4-BE49-F238E27FC236}">
              <a16:creationId xmlns:a16="http://schemas.microsoft.com/office/drawing/2014/main" id="{8B398ED9-6240-4FCB-8AD3-D198090B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0" name="Immagine 2299" descr="http://intranet.eidos.lan/_layouts/images/blank.gif">
          <a:extLst>
            <a:ext uri="{FF2B5EF4-FFF2-40B4-BE49-F238E27FC236}">
              <a16:creationId xmlns:a16="http://schemas.microsoft.com/office/drawing/2014/main" id="{1049FBA5-DD14-441E-B2CF-97841BFD1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1" name="Immagine 2300" descr="http://intranet.eidos.lan/_layouts/images/blank.gif">
          <a:extLst>
            <a:ext uri="{FF2B5EF4-FFF2-40B4-BE49-F238E27FC236}">
              <a16:creationId xmlns:a16="http://schemas.microsoft.com/office/drawing/2014/main" id="{178A096C-9F61-4A0F-A3DA-D892DCA8B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2" name="Immagine 2301" descr="http://intranet.eidos.lan/_layouts/images/blank.gif">
          <a:extLst>
            <a:ext uri="{FF2B5EF4-FFF2-40B4-BE49-F238E27FC236}">
              <a16:creationId xmlns:a16="http://schemas.microsoft.com/office/drawing/2014/main" id="{FC178464-F6DF-40C2-9CC2-812ED78EA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3" name="Immagine 2302" descr="http://intranet.eidos.lan/_layouts/images/blank.gif">
          <a:extLst>
            <a:ext uri="{FF2B5EF4-FFF2-40B4-BE49-F238E27FC236}">
              <a16:creationId xmlns:a16="http://schemas.microsoft.com/office/drawing/2014/main" id="{A8BF0585-1F3F-40A7-B2CF-DBC26C38C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4" name="Immagine 2303" descr="http://intranet.eidos.lan/_layouts/images/blank.gif">
          <a:extLst>
            <a:ext uri="{FF2B5EF4-FFF2-40B4-BE49-F238E27FC236}">
              <a16:creationId xmlns:a16="http://schemas.microsoft.com/office/drawing/2014/main" id="{0A4AC3E2-5236-443A-B058-225C4C128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5" name="Immagine 2304" descr="http://intranet.eidos.lan/_layouts/images/blank.gif">
          <a:extLst>
            <a:ext uri="{FF2B5EF4-FFF2-40B4-BE49-F238E27FC236}">
              <a16:creationId xmlns:a16="http://schemas.microsoft.com/office/drawing/2014/main" id="{C8A0CCED-EA67-482A-9F3B-8EE6C94CF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6" name="Immagine 2305" descr="http://intranet.eidos.lan/_layouts/images/blank.gif">
          <a:extLst>
            <a:ext uri="{FF2B5EF4-FFF2-40B4-BE49-F238E27FC236}">
              <a16:creationId xmlns:a16="http://schemas.microsoft.com/office/drawing/2014/main" id="{ABDE05BE-9311-4C7B-AF92-06FF9741C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7" name="Immagine 2306" descr="http://intranet.eidos.lan/_layouts/images/blank.gif">
          <a:extLst>
            <a:ext uri="{FF2B5EF4-FFF2-40B4-BE49-F238E27FC236}">
              <a16:creationId xmlns:a16="http://schemas.microsoft.com/office/drawing/2014/main" id="{C05561E8-0E58-4AE9-9C48-C5B7378D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8" name="Immagine 2307" descr="http://intranet.eidos.lan/_layouts/images/blank.gif">
          <a:extLst>
            <a:ext uri="{FF2B5EF4-FFF2-40B4-BE49-F238E27FC236}">
              <a16:creationId xmlns:a16="http://schemas.microsoft.com/office/drawing/2014/main" id="{E6C19CAD-2055-4262-A06C-FCAF68433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09" name="Immagine 2308" descr="http://intranet.eidos.lan/_layouts/images/blank.gif">
          <a:extLst>
            <a:ext uri="{FF2B5EF4-FFF2-40B4-BE49-F238E27FC236}">
              <a16:creationId xmlns:a16="http://schemas.microsoft.com/office/drawing/2014/main" id="{F1F593A4-A1D4-4F37-A3DE-DABE4DA60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0" name="Immagine 2309" descr="http://intranet.eidos.lan/_layouts/images/blank.gif">
          <a:extLst>
            <a:ext uri="{FF2B5EF4-FFF2-40B4-BE49-F238E27FC236}">
              <a16:creationId xmlns:a16="http://schemas.microsoft.com/office/drawing/2014/main" id="{64A1AA61-74E9-45FF-8E76-4AD6D922C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1" name="Immagine 2310" descr="http://intranet.eidos.lan/_layouts/images/blank.gif">
          <a:extLst>
            <a:ext uri="{FF2B5EF4-FFF2-40B4-BE49-F238E27FC236}">
              <a16:creationId xmlns:a16="http://schemas.microsoft.com/office/drawing/2014/main" id="{204D6929-A91A-4D53-8B47-A7A7ACE73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2" name="Immagine 2311" descr="http://intranet.eidos.lan/_layouts/images/blank.gif">
          <a:extLst>
            <a:ext uri="{FF2B5EF4-FFF2-40B4-BE49-F238E27FC236}">
              <a16:creationId xmlns:a16="http://schemas.microsoft.com/office/drawing/2014/main" id="{41857211-4866-4C8B-B291-D731D52E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3" name="Immagine 2312" descr="http://intranet.eidos.lan/_layouts/images/blank.gif">
          <a:extLst>
            <a:ext uri="{FF2B5EF4-FFF2-40B4-BE49-F238E27FC236}">
              <a16:creationId xmlns:a16="http://schemas.microsoft.com/office/drawing/2014/main" id="{6D9AB8C5-1809-42F5-91B8-41543EFA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4" name="Immagine 2313" descr="http://intranet.eidos.lan/_layouts/images/blank.gif">
          <a:extLst>
            <a:ext uri="{FF2B5EF4-FFF2-40B4-BE49-F238E27FC236}">
              <a16:creationId xmlns:a16="http://schemas.microsoft.com/office/drawing/2014/main" id="{E9A32C9E-7822-41EE-8014-10A1E6293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5" name="Immagine 2314" descr="http://intranet.eidos.lan/_layouts/images/blank.gif">
          <a:extLst>
            <a:ext uri="{FF2B5EF4-FFF2-40B4-BE49-F238E27FC236}">
              <a16:creationId xmlns:a16="http://schemas.microsoft.com/office/drawing/2014/main" id="{C3E927AF-92FE-4E04-BDAF-FD1BB1BB5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6" name="Immagine 2315" descr="http://intranet.eidos.lan/_layouts/images/blank.gif">
          <a:extLst>
            <a:ext uri="{FF2B5EF4-FFF2-40B4-BE49-F238E27FC236}">
              <a16:creationId xmlns:a16="http://schemas.microsoft.com/office/drawing/2014/main" id="{8E12627B-B834-408E-B4DA-4431A06D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7" name="Immagine 2316" descr="http://intranet.eidos.lan/_layouts/images/blank.gif">
          <a:extLst>
            <a:ext uri="{FF2B5EF4-FFF2-40B4-BE49-F238E27FC236}">
              <a16:creationId xmlns:a16="http://schemas.microsoft.com/office/drawing/2014/main" id="{791A7A6A-4AEB-4246-A3C0-91F546CA5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8" name="Immagine 2317" descr="http://intranet.eidos.lan/_layouts/images/blank.gif">
          <a:extLst>
            <a:ext uri="{FF2B5EF4-FFF2-40B4-BE49-F238E27FC236}">
              <a16:creationId xmlns:a16="http://schemas.microsoft.com/office/drawing/2014/main" id="{E477DF5A-E45C-4080-89F0-A8624C3B5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19" name="Immagine 2318" descr="http://intranet.eidos.lan/_layouts/images/blank.gif">
          <a:extLst>
            <a:ext uri="{FF2B5EF4-FFF2-40B4-BE49-F238E27FC236}">
              <a16:creationId xmlns:a16="http://schemas.microsoft.com/office/drawing/2014/main" id="{8A9B60DC-A182-4413-9339-F4A306305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20" name="Immagine 2319" descr="http://intranet.eidos.lan/_layouts/images/blank.gif">
          <a:extLst>
            <a:ext uri="{FF2B5EF4-FFF2-40B4-BE49-F238E27FC236}">
              <a16:creationId xmlns:a16="http://schemas.microsoft.com/office/drawing/2014/main" id="{8BB06898-1B2F-4CED-8E09-ED17BA37A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21" name="Immagine 2320" descr="http://intranet.eidos.lan/_layouts/images/blank.gif">
          <a:extLst>
            <a:ext uri="{FF2B5EF4-FFF2-40B4-BE49-F238E27FC236}">
              <a16:creationId xmlns:a16="http://schemas.microsoft.com/office/drawing/2014/main" id="{1536B9B5-5E09-452E-ADA5-738FC84FC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22" name="Immagine 2321" descr="http://intranet.eidos.lan/_layouts/images/blank.gif">
          <a:extLst>
            <a:ext uri="{FF2B5EF4-FFF2-40B4-BE49-F238E27FC236}">
              <a16:creationId xmlns:a16="http://schemas.microsoft.com/office/drawing/2014/main" id="{0BB4C9CE-FC74-4AE9-B5F1-3E947E3FE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23" name="Immagine 2322" descr="http://intranet.eidos.lan/_layouts/images/blank.gif">
          <a:extLst>
            <a:ext uri="{FF2B5EF4-FFF2-40B4-BE49-F238E27FC236}">
              <a16:creationId xmlns:a16="http://schemas.microsoft.com/office/drawing/2014/main" id="{01E6CBBC-AF27-4871-A215-ED8AFCB09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24" name="Immagine 2323" descr="http://intranet.eidos.lan/_layouts/images/blank.gif">
          <a:extLst>
            <a:ext uri="{FF2B5EF4-FFF2-40B4-BE49-F238E27FC236}">
              <a16:creationId xmlns:a16="http://schemas.microsoft.com/office/drawing/2014/main" id="{E84D27CD-1488-494D-BFBC-8C0DAE1F9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25" name="Immagine 2324" descr="http://intranet.eidos.lan/_layouts/images/blank.gif">
          <a:extLst>
            <a:ext uri="{FF2B5EF4-FFF2-40B4-BE49-F238E27FC236}">
              <a16:creationId xmlns:a16="http://schemas.microsoft.com/office/drawing/2014/main" id="{874C2CCC-D23B-4132-BAB6-2CEA280D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326" name="Immagine 2325" descr="http://intranet.eidos.lan/_layouts/images/blank.gif">
          <a:extLst>
            <a:ext uri="{FF2B5EF4-FFF2-40B4-BE49-F238E27FC236}">
              <a16:creationId xmlns:a16="http://schemas.microsoft.com/office/drawing/2014/main" id="{A0175CAE-966B-4B17-A705-5455C3C6E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27" name="Immagine 2326" descr="http://intranet.eidos.lan/_layouts/images/blank.gif">
          <a:extLst>
            <a:ext uri="{FF2B5EF4-FFF2-40B4-BE49-F238E27FC236}">
              <a16:creationId xmlns:a16="http://schemas.microsoft.com/office/drawing/2014/main" id="{85C0EDF1-2BA8-4197-B6F9-54BFAA993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28" name="Immagine 2327" descr="http://intranet.eidos.lan/_layouts/images/blank.gif">
          <a:extLst>
            <a:ext uri="{FF2B5EF4-FFF2-40B4-BE49-F238E27FC236}">
              <a16:creationId xmlns:a16="http://schemas.microsoft.com/office/drawing/2014/main" id="{54244D0E-3C1B-4228-A9D6-C9E7CB94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29" name="Immagine 2328" descr="http://intranet.eidos.lan/_layouts/images/blank.gif">
          <a:extLst>
            <a:ext uri="{FF2B5EF4-FFF2-40B4-BE49-F238E27FC236}">
              <a16:creationId xmlns:a16="http://schemas.microsoft.com/office/drawing/2014/main" id="{AC54AEBA-AC06-455D-BF91-04EE345F3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30" name="Immagine 2329" descr="http://intranet.eidos.lan/_layouts/images/blank.gif">
          <a:extLst>
            <a:ext uri="{FF2B5EF4-FFF2-40B4-BE49-F238E27FC236}">
              <a16:creationId xmlns:a16="http://schemas.microsoft.com/office/drawing/2014/main" id="{C7B8972B-50D3-4ABD-9AB8-D866D044A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31" name="Immagine 2330" descr="http://intranet.eidos.lan/_layouts/images/blank.gif">
          <a:extLst>
            <a:ext uri="{FF2B5EF4-FFF2-40B4-BE49-F238E27FC236}">
              <a16:creationId xmlns:a16="http://schemas.microsoft.com/office/drawing/2014/main" id="{D160E031-7536-495F-BED1-F14D0B577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32" name="Immagine 2331" descr="http://intranet.eidos.lan/_layouts/images/blank.gif">
          <a:extLst>
            <a:ext uri="{FF2B5EF4-FFF2-40B4-BE49-F238E27FC236}">
              <a16:creationId xmlns:a16="http://schemas.microsoft.com/office/drawing/2014/main" id="{07E30A01-05C1-4A71-8693-3DE18FEF3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33" name="Immagine 2332" descr="http://intranet.eidos.lan/_layouts/images/blank.gif">
          <a:extLst>
            <a:ext uri="{FF2B5EF4-FFF2-40B4-BE49-F238E27FC236}">
              <a16:creationId xmlns:a16="http://schemas.microsoft.com/office/drawing/2014/main" id="{E90EC724-4EC9-4E17-AF61-A943F37B9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34" name="Immagine 2333" descr="http://intranet.eidos.lan/_layouts/images/blank.gif">
          <a:extLst>
            <a:ext uri="{FF2B5EF4-FFF2-40B4-BE49-F238E27FC236}">
              <a16:creationId xmlns:a16="http://schemas.microsoft.com/office/drawing/2014/main" id="{71993427-0AF4-4C35-8DFF-BF1A476A5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35" name="Immagine 2334" descr="http://intranet.eidos.lan/_layouts/images/blank.gif">
          <a:extLst>
            <a:ext uri="{FF2B5EF4-FFF2-40B4-BE49-F238E27FC236}">
              <a16:creationId xmlns:a16="http://schemas.microsoft.com/office/drawing/2014/main" id="{8A7975F5-6C3E-4C62-881C-F98F928CD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36" name="Immagine 2335" descr="http://intranet.eidos.lan/_layouts/images/blank.gif">
          <a:extLst>
            <a:ext uri="{FF2B5EF4-FFF2-40B4-BE49-F238E27FC236}">
              <a16:creationId xmlns:a16="http://schemas.microsoft.com/office/drawing/2014/main" id="{29C2CC26-1BFB-4C6E-BE64-0FC0F5A6C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37" name="Immagine 2336" descr="http://intranet.eidos.lan/_layouts/images/blank.gif">
          <a:extLst>
            <a:ext uri="{FF2B5EF4-FFF2-40B4-BE49-F238E27FC236}">
              <a16:creationId xmlns:a16="http://schemas.microsoft.com/office/drawing/2014/main" id="{B6458FAA-D0A1-4441-AA6D-3DC43E993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38" name="Immagine 2337" descr="http://intranet.eidos.lan/_layouts/images/blank.gif">
          <a:extLst>
            <a:ext uri="{FF2B5EF4-FFF2-40B4-BE49-F238E27FC236}">
              <a16:creationId xmlns:a16="http://schemas.microsoft.com/office/drawing/2014/main" id="{84A9B8E6-6C4A-4175-AB6F-053698507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39" name="Immagine 2338" descr="http://intranet.eidos.lan/_layouts/images/blank.gif">
          <a:extLst>
            <a:ext uri="{FF2B5EF4-FFF2-40B4-BE49-F238E27FC236}">
              <a16:creationId xmlns:a16="http://schemas.microsoft.com/office/drawing/2014/main" id="{29E833E6-B2E7-4A1B-B95B-BF96912D8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0" name="Immagine 2339" descr="http://intranet.eidos.lan/_layouts/images/blank.gif">
          <a:extLst>
            <a:ext uri="{FF2B5EF4-FFF2-40B4-BE49-F238E27FC236}">
              <a16:creationId xmlns:a16="http://schemas.microsoft.com/office/drawing/2014/main" id="{85E052A6-FB28-4E9E-BF10-34819B1D8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1" name="Immagine 2340" descr="http://intranet.eidos.lan/_layouts/images/blank.gif">
          <a:extLst>
            <a:ext uri="{FF2B5EF4-FFF2-40B4-BE49-F238E27FC236}">
              <a16:creationId xmlns:a16="http://schemas.microsoft.com/office/drawing/2014/main" id="{F4201176-80AB-464D-9F58-5B044793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2" name="Immagine 2341" descr="http://intranet.eidos.lan/_layouts/images/blank.gif">
          <a:extLst>
            <a:ext uri="{FF2B5EF4-FFF2-40B4-BE49-F238E27FC236}">
              <a16:creationId xmlns:a16="http://schemas.microsoft.com/office/drawing/2014/main" id="{73BD8F4A-94F2-43D3-98B0-F39907682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3" name="Immagine 2342" descr="http://intranet.eidos.lan/_layouts/images/blank.gif">
          <a:extLst>
            <a:ext uri="{FF2B5EF4-FFF2-40B4-BE49-F238E27FC236}">
              <a16:creationId xmlns:a16="http://schemas.microsoft.com/office/drawing/2014/main" id="{ED537D9A-132C-4668-A645-A16E9F616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4" name="Immagine 2343" descr="http://intranet.eidos.lan/_layouts/images/blank.gif">
          <a:extLst>
            <a:ext uri="{FF2B5EF4-FFF2-40B4-BE49-F238E27FC236}">
              <a16:creationId xmlns:a16="http://schemas.microsoft.com/office/drawing/2014/main" id="{334B40EA-6413-45FB-8B05-77579BEA2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5" name="Immagine 2344" descr="http://intranet.eidos.lan/_layouts/images/blank.gif">
          <a:extLst>
            <a:ext uri="{FF2B5EF4-FFF2-40B4-BE49-F238E27FC236}">
              <a16:creationId xmlns:a16="http://schemas.microsoft.com/office/drawing/2014/main" id="{1CEF90DF-6A93-4A43-9534-1048E1E4D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6" name="Immagine 2345" descr="http://intranet.eidos.lan/_layouts/images/blank.gif">
          <a:extLst>
            <a:ext uri="{FF2B5EF4-FFF2-40B4-BE49-F238E27FC236}">
              <a16:creationId xmlns:a16="http://schemas.microsoft.com/office/drawing/2014/main" id="{3AD1045B-EE2E-4909-BF6A-42CBA6A1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47" name="Immagine 2346" descr="http://intranet.eidos.lan/_layouts/images/blank.gif">
          <a:extLst>
            <a:ext uri="{FF2B5EF4-FFF2-40B4-BE49-F238E27FC236}">
              <a16:creationId xmlns:a16="http://schemas.microsoft.com/office/drawing/2014/main" id="{82BFBF30-82F3-4B88-9F19-E55F025CC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348" name="Immagine 2347" descr="http://intranet.eidos.lan/_layouts/images/blank.gif">
          <a:extLst>
            <a:ext uri="{FF2B5EF4-FFF2-40B4-BE49-F238E27FC236}">
              <a16:creationId xmlns:a16="http://schemas.microsoft.com/office/drawing/2014/main" id="{F305EAE0-39DD-44C8-9146-4262590ED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349" name="Immagine 2348" descr="http://intranet.eidos.lan/_layouts/images/blank.gif">
          <a:extLst>
            <a:ext uri="{FF2B5EF4-FFF2-40B4-BE49-F238E27FC236}">
              <a16:creationId xmlns:a16="http://schemas.microsoft.com/office/drawing/2014/main" id="{3C1CC7C9-4507-4C9A-AF7F-93BA5C208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350" name="Immagine 2349" descr="http://intranet.eidos.lan/_layouts/images/blank.gif">
          <a:extLst>
            <a:ext uri="{FF2B5EF4-FFF2-40B4-BE49-F238E27FC236}">
              <a16:creationId xmlns:a16="http://schemas.microsoft.com/office/drawing/2014/main" id="{61F165B0-EF3C-4104-AD95-2DBCD1C67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351" name="Immagine 2350" descr="http://intranet.eidos.lan/_layouts/images/blank.gif">
          <a:extLst>
            <a:ext uri="{FF2B5EF4-FFF2-40B4-BE49-F238E27FC236}">
              <a16:creationId xmlns:a16="http://schemas.microsoft.com/office/drawing/2014/main" id="{7BC352F9-3794-4A5D-83AB-BE12539F9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352" name="Immagine 2351" descr="http://intranet.eidos.lan/_layouts/images/blank.gif">
          <a:extLst>
            <a:ext uri="{FF2B5EF4-FFF2-40B4-BE49-F238E27FC236}">
              <a16:creationId xmlns:a16="http://schemas.microsoft.com/office/drawing/2014/main" id="{86BE6AA9-7999-4CF9-9C9E-DB72DB1B5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353" name="Immagine 2352" descr="http://intranet.eidos.lan/_layouts/images/blank.gif">
          <a:extLst>
            <a:ext uri="{FF2B5EF4-FFF2-40B4-BE49-F238E27FC236}">
              <a16:creationId xmlns:a16="http://schemas.microsoft.com/office/drawing/2014/main" id="{D1DAED67-DEDA-4D18-9D8D-0D200E7DA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354" name="Immagine 2353" descr="http://intranet.eidos.lan/_layouts/images/blank.gif">
          <a:extLst>
            <a:ext uri="{FF2B5EF4-FFF2-40B4-BE49-F238E27FC236}">
              <a16:creationId xmlns:a16="http://schemas.microsoft.com/office/drawing/2014/main" id="{158F8E78-DDEA-4002-82C8-D75B326CE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55" name="Immagine 2354" descr="http://intranet.eidos.lan/_layouts/images/blank.gif">
          <a:extLst>
            <a:ext uri="{FF2B5EF4-FFF2-40B4-BE49-F238E27FC236}">
              <a16:creationId xmlns:a16="http://schemas.microsoft.com/office/drawing/2014/main" id="{04FD1F34-B7AC-4FD3-BDAD-AB700B65B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56" name="Immagine 2355" descr="http://intranet.eidos.lan/_layouts/images/blank.gif">
          <a:extLst>
            <a:ext uri="{FF2B5EF4-FFF2-40B4-BE49-F238E27FC236}">
              <a16:creationId xmlns:a16="http://schemas.microsoft.com/office/drawing/2014/main" id="{D9D26F45-223B-4ED8-BA9E-487E6DA3A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57" name="Immagine 2356" descr="http://intranet.eidos.lan/_layouts/images/blank.gif">
          <a:extLst>
            <a:ext uri="{FF2B5EF4-FFF2-40B4-BE49-F238E27FC236}">
              <a16:creationId xmlns:a16="http://schemas.microsoft.com/office/drawing/2014/main" id="{A1D659EB-871A-40E6-B482-767060552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58" name="Immagine 2357" descr="http://intranet.eidos.lan/_layouts/images/blank.gif">
          <a:extLst>
            <a:ext uri="{FF2B5EF4-FFF2-40B4-BE49-F238E27FC236}">
              <a16:creationId xmlns:a16="http://schemas.microsoft.com/office/drawing/2014/main" id="{F530E5FC-7700-4D97-90D8-A23B3AF82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59" name="Immagine 2358" descr="http://intranet.eidos.lan/_layouts/images/blank.gif">
          <a:extLst>
            <a:ext uri="{FF2B5EF4-FFF2-40B4-BE49-F238E27FC236}">
              <a16:creationId xmlns:a16="http://schemas.microsoft.com/office/drawing/2014/main" id="{E636278C-3A91-4991-976E-A220C61CF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0" name="Immagine 2359" descr="http://intranet.eidos.lan/_layouts/images/blank.gif">
          <a:extLst>
            <a:ext uri="{FF2B5EF4-FFF2-40B4-BE49-F238E27FC236}">
              <a16:creationId xmlns:a16="http://schemas.microsoft.com/office/drawing/2014/main" id="{E3123463-DA72-4C9C-BC55-FB0EB962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1" name="Immagine 2360" descr="http://intranet.eidos.lan/_layouts/images/blank.gif">
          <a:extLst>
            <a:ext uri="{FF2B5EF4-FFF2-40B4-BE49-F238E27FC236}">
              <a16:creationId xmlns:a16="http://schemas.microsoft.com/office/drawing/2014/main" id="{12D5DB15-F015-4B57-B92C-466D48FB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2" name="Immagine 2361" descr="http://intranet.eidos.lan/_layouts/images/blank.gif">
          <a:extLst>
            <a:ext uri="{FF2B5EF4-FFF2-40B4-BE49-F238E27FC236}">
              <a16:creationId xmlns:a16="http://schemas.microsoft.com/office/drawing/2014/main" id="{EAE7E7DC-ABA3-4E01-BADB-1E23047B4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3" name="Immagine 2362" descr="http://intranet.eidos.lan/_layouts/images/blank.gif">
          <a:extLst>
            <a:ext uri="{FF2B5EF4-FFF2-40B4-BE49-F238E27FC236}">
              <a16:creationId xmlns:a16="http://schemas.microsoft.com/office/drawing/2014/main" id="{DF90D049-F443-4AA3-BA29-4B70BED4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4" name="Immagine 2363" descr="http://intranet.eidos.lan/_layouts/images/blank.gif">
          <a:extLst>
            <a:ext uri="{FF2B5EF4-FFF2-40B4-BE49-F238E27FC236}">
              <a16:creationId xmlns:a16="http://schemas.microsoft.com/office/drawing/2014/main" id="{47A91913-7AD8-4E22-8DF7-C4670C71C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5" name="Immagine 2364" descr="http://intranet.eidos.lan/_layouts/images/blank.gif">
          <a:extLst>
            <a:ext uri="{FF2B5EF4-FFF2-40B4-BE49-F238E27FC236}">
              <a16:creationId xmlns:a16="http://schemas.microsoft.com/office/drawing/2014/main" id="{074659B8-05B3-4B17-B19F-76765105C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6" name="Immagine 2365" descr="http://intranet.eidos.lan/_layouts/images/blank.gif">
          <a:extLst>
            <a:ext uri="{FF2B5EF4-FFF2-40B4-BE49-F238E27FC236}">
              <a16:creationId xmlns:a16="http://schemas.microsoft.com/office/drawing/2014/main" id="{BC56491A-54AD-4829-B64D-22BB29055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7" name="Immagine 2366" descr="http://intranet.eidos.lan/_layouts/images/blank.gif">
          <a:extLst>
            <a:ext uri="{FF2B5EF4-FFF2-40B4-BE49-F238E27FC236}">
              <a16:creationId xmlns:a16="http://schemas.microsoft.com/office/drawing/2014/main" id="{D8825ED7-1363-4178-95B6-A26E40CDC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368" name="Immagine 2367" descr="http://intranet.eidos.lan/_layouts/images/blank.gif">
          <a:extLst>
            <a:ext uri="{FF2B5EF4-FFF2-40B4-BE49-F238E27FC236}">
              <a16:creationId xmlns:a16="http://schemas.microsoft.com/office/drawing/2014/main" id="{6A958849-E1ED-40C8-984D-FB8153253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69" name="Immagine 2368" descr="http://intranet.eidos.lan/_layouts/images/blank.gif">
          <a:extLst>
            <a:ext uri="{FF2B5EF4-FFF2-40B4-BE49-F238E27FC236}">
              <a16:creationId xmlns:a16="http://schemas.microsoft.com/office/drawing/2014/main" id="{6B55E880-E3BC-4811-A83F-CD9D08902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70" name="Immagine 2369" descr="http://intranet.eidos.lan/_layouts/images/blank.gif">
          <a:extLst>
            <a:ext uri="{FF2B5EF4-FFF2-40B4-BE49-F238E27FC236}">
              <a16:creationId xmlns:a16="http://schemas.microsoft.com/office/drawing/2014/main" id="{7F4EDCF1-D532-41E6-BEF1-C1D0B9E0E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71" name="Immagine 2370" descr="http://intranet.eidos.lan/_layouts/images/blank.gif">
          <a:extLst>
            <a:ext uri="{FF2B5EF4-FFF2-40B4-BE49-F238E27FC236}">
              <a16:creationId xmlns:a16="http://schemas.microsoft.com/office/drawing/2014/main" id="{8AF5B369-CC8B-4A1E-A2FA-2883D48EF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72" name="Immagine 2371" descr="http://intranet.eidos.lan/_layouts/images/blank.gif">
          <a:extLst>
            <a:ext uri="{FF2B5EF4-FFF2-40B4-BE49-F238E27FC236}">
              <a16:creationId xmlns:a16="http://schemas.microsoft.com/office/drawing/2014/main" id="{FFA8FB1C-7C7B-441A-B43A-154BE2444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73" name="Immagine 2372" descr="http://intranet.eidos.lan/_layouts/images/blank.gif">
          <a:extLst>
            <a:ext uri="{FF2B5EF4-FFF2-40B4-BE49-F238E27FC236}">
              <a16:creationId xmlns:a16="http://schemas.microsoft.com/office/drawing/2014/main" id="{7BE89B64-1977-464B-BDD1-E0C28E1D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74" name="Immagine 2373" descr="http://intranet.eidos.lan/_layouts/images/blank.gif">
          <a:extLst>
            <a:ext uri="{FF2B5EF4-FFF2-40B4-BE49-F238E27FC236}">
              <a16:creationId xmlns:a16="http://schemas.microsoft.com/office/drawing/2014/main" id="{A326FC33-9A4E-49D0-A38C-4635CA320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375" name="Immagine 2374" descr="http://intranet.eidos.lan/_layouts/images/blank.gif">
          <a:extLst>
            <a:ext uri="{FF2B5EF4-FFF2-40B4-BE49-F238E27FC236}">
              <a16:creationId xmlns:a16="http://schemas.microsoft.com/office/drawing/2014/main" id="{BCB2E4D2-1027-4383-8BB4-07BE3DAFB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76" name="Immagine 2375" descr="http://intranet.eidos.lan/_layouts/images/blank.gif">
          <a:extLst>
            <a:ext uri="{FF2B5EF4-FFF2-40B4-BE49-F238E27FC236}">
              <a16:creationId xmlns:a16="http://schemas.microsoft.com/office/drawing/2014/main" id="{F8B2CD93-35AE-4392-8694-0EAC2577F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77" name="Immagine 2376" descr="http://intranet.eidos.lan/_layouts/images/blank.gif">
          <a:extLst>
            <a:ext uri="{FF2B5EF4-FFF2-40B4-BE49-F238E27FC236}">
              <a16:creationId xmlns:a16="http://schemas.microsoft.com/office/drawing/2014/main" id="{5A06E422-8CF9-4761-AF9D-DAA8099C8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78" name="Immagine 2377" descr="http://intranet.eidos.lan/_layouts/images/blank.gif">
          <a:extLst>
            <a:ext uri="{FF2B5EF4-FFF2-40B4-BE49-F238E27FC236}">
              <a16:creationId xmlns:a16="http://schemas.microsoft.com/office/drawing/2014/main" id="{B4C1A002-659E-48B8-A6C7-D8B57A0E3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79" name="Immagine 2378" descr="http://intranet.eidos.lan/_layouts/images/blank.gif">
          <a:extLst>
            <a:ext uri="{FF2B5EF4-FFF2-40B4-BE49-F238E27FC236}">
              <a16:creationId xmlns:a16="http://schemas.microsoft.com/office/drawing/2014/main" id="{5EB590EE-44C3-4E7A-8220-5C507E44A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0" name="Immagine 2379" descr="http://intranet.eidos.lan/_layouts/images/blank.gif">
          <a:extLst>
            <a:ext uri="{FF2B5EF4-FFF2-40B4-BE49-F238E27FC236}">
              <a16:creationId xmlns:a16="http://schemas.microsoft.com/office/drawing/2014/main" id="{310916A5-0522-4B38-914C-CBFBED6B9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1" name="Immagine 2380" descr="http://intranet.eidos.lan/_layouts/images/blank.gif">
          <a:extLst>
            <a:ext uri="{FF2B5EF4-FFF2-40B4-BE49-F238E27FC236}">
              <a16:creationId xmlns:a16="http://schemas.microsoft.com/office/drawing/2014/main" id="{8C45D21A-0368-4E58-BE1E-E3412AC5F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2" name="Immagine 2381" descr="http://intranet.eidos.lan/_layouts/images/blank.gif">
          <a:extLst>
            <a:ext uri="{FF2B5EF4-FFF2-40B4-BE49-F238E27FC236}">
              <a16:creationId xmlns:a16="http://schemas.microsoft.com/office/drawing/2014/main" id="{AD65F795-0E80-4AEE-A01C-D83CFABE0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3" name="Immagine 2382" descr="http://intranet.eidos.lan/_layouts/images/blank.gif">
          <a:extLst>
            <a:ext uri="{FF2B5EF4-FFF2-40B4-BE49-F238E27FC236}">
              <a16:creationId xmlns:a16="http://schemas.microsoft.com/office/drawing/2014/main" id="{D861C9C0-2BD6-4B5F-83A7-47CE02D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4" name="Immagine 2383" descr="http://intranet.eidos.lan/_layouts/images/blank.gif">
          <a:extLst>
            <a:ext uri="{FF2B5EF4-FFF2-40B4-BE49-F238E27FC236}">
              <a16:creationId xmlns:a16="http://schemas.microsoft.com/office/drawing/2014/main" id="{4A6F1EB8-9CBF-4F32-812F-A011B8617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5" name="Immagine 2384" descr="http://intranet.eidos.lan/_layouts/images/blank.gif">
          <a:extLst>
            <a:ext uri="{FF2B5EF4-FFF2-40B4-BE49-F238E27FC236}">
              <a16:creationId xmlns:a16="http://schemas.microsoft.com/office/drawing/2014/main" id="{4C3771F4-245E-4116-B64F-D173DBD97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6" name="Immagine 2385" descr="http://intranet.eidos.lan/_layouts/images/blank.gif">
          <a:extLst>
            <a:ext uri="{FF2B5EF4-FFF2-40B4-BE49-F238E27FC236}">
              <a16:creationId xmlns:a16="http://schemas.microsoft.com/office/drawing/2014/main" id="{415225CE-8588-436B-BDD8-9C7CF4B27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7" name="Immagine 2386" descr="http://intranet.eidos.lan/_layouts/images/blank.gif">
          <a:extLst>
            <a:ext uri="{FF2B5EF4-FFF2-40B4-BE49-F238E27FC236}">
              <a16:creationId xmlns:a16="http://schemas.microsoft.com/office/drawing/2014/main" id="{24014BD8-FCC5-4803-A346-19B37B7FA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8" name="Immagine 2387" descr="http://intranet.eidos.lan/_layouts/images/blank.gif">
          <a:extLst>
            <a:ext uri="{FF2B5EF4-FFF2-40B4-BE49-F238E27FC236}">
              <a16:creationId xmlns:a16="http://schemas.microsoft.com/office/drawing/2014/main" id="{17BEF421-C5BA-4F12-A3BE-754D40373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89" name="Immagine 2388" descr="http://intranet.eidos.lan/_layouts/images/blank.gif">
          <a:extLst>
            <a:ext uri="{FF2B5EF4-FFF2-40B4-BE49-F238E27FC236}">
              <a16:creationId xmlns:a16="http://schemas.microsoft.com/office/drawing/2014/main" id="{968388A7-03B0-48C2-A218-4F0F92170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0" name="Immagine 2389" descr="http://intranet.eidos.lan/_layouts/images/blank.gif">
          <a:extLst>
            <a:ext uri="{FF2B5EF4-FFF2-40B4-BE49-F238E27FC236}">
              <a16:creationId xmlns:a16="http://schemas.microsoft.com/office/drawing/2014/main" id="{9FFD1514-295E-4670-BC46-87CDA2267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1" name="Immagine 2390" descr="http://intranet.eidos.lan/_layouts/images/blank.gif">
          <a:extLst>
            <a:ext uri="{FF2B5EF4-FFF2-40B4-BE49-F238E27FC236}">
              <a16:creationId xmlns:a16="http://schemas.microsoft.com/office/drawing/2014/main" id="{E5B5E9E7-FF43-49FF-8053-E4B73BB2B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2" name="Immagine 2391" descr="http://intranet.eidos.lan/_layouts/images/blank.gif">
          <a:extLst>
            <a:ext uri="{FF2B5EF4-FFF2-40B4-BE49-F238E27FC236}">
              <a16:creationId xmlns:a16="http://schemas.microsoft.com/office/drawing/2014/main" id="{32255125-FC8F-4234-8C4F-5C98CF548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3" name="Immagine 2392" descr="http://intranet.eidos.lan/_layouts/images/blank.gif">
          <a:extLst>
            <a:ext uri="{FF2B5EF4-FFF2-40B4-BE49-F238E27FC236}">
              <a16:creationId xmlns:a16="http://schemas.microsoft.com/office/drawing/2014/main" id="{B37C8779-E8FB-4873-BFBD-0CD561FD4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4" name="Immagine 2393" descr="http://intranet.eidos.lan/_layouts/images/blank.gif">
          <a:extLst>
            <a:ext uri="{FF2B5EF4-FFF2-40B4-BE49-F238E27FC236}">
              <a16:creationId xmlns:a16="http://schemas.microsoft.com/office/drawing/2014/main" id="{FC82B8C4-671D-4CA1-92FC-4C9ADC7FC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5" name="Immagine 2394" descr="http://intranet.eidos.lan/_layouts/images/blank.gif">
          <a:extLst>
            <a:ext uri="{FF2B5EF4-FFF2-40B4-BE49-F238E27FC236}">
              <a16:creationId xmlns:a16="http://schemas.microsoft.com/office/drawing/2014/main" id="{B4074038-48CB-45CA-907D-FBB42053E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6" name="Immagine 2395" descr="http://intranet.eidos.lan/_layouts/images/blank.gif">
          <a:extLst>
            <a:ext uri="{FF2B5EF4-FFF2-40B4-BE49-F238E27FC236}">
              <a16:creationId xmlns:a16="http://schemas.microsoft.com/office/drawing/2014/main" id="{5AA53AED-12E5-456F-8120-2EF242E02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7" name="Immagine 2396" descr="http://intranet.eidos.lan/_layouts/images/blank.gif">
          <a:extLst>
            <a:ext uri="{FF2B5EF4-FFF2-40B4-BE49-F238E27FC236}">
              <a16:creationId xmlns:a16="http://schemas.microsoft.com/office/drawing/2014/main" id="{E6F5F780-D4D2-4A51-986C-5538921D5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8" name="Immagine 2397" descr="http://intranet.eidos.lan/_layouts/images/blank.gif">
          <a:extLst>
            <a:ext uri="{FF2B5EF4-FFF2-40B4-BE49-F238E27FC236}">
              <a16:creationId xmlns:a16="http://schemas.microsoft.com/office/drawing/2014/main" id="{64B3F6C5-58DD-4D22-AB9A-BB02A20AF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399" name="Immagine 2398" descr="http://intranet.eidos.lan/_layouts/images/blank.gif">
          <a:extLst>
            <a:ext uri="{FF2B5EF4-FFF2-40B4-BE49-F238E27FC236}">
              <a16:creationId xmlns:a16="http://schemas.microsoft.com/office/drawing/2014/main" id="{808DC797-518C-41AC-B4A6-A03D0E5EF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0" name="Immagine 2399" descr="http://intranet.eidos.lan/_layouts/images/blank.gif">
          <a:extLst>
            <a:ext uri="{FF2B5EF4-FFF2-40B4-BE49-F238E27FC236}">
              <a16:creationId xmlns:a16="http://schemas.microsoft.com/office/drawing/2014/main" id="{4ED17E65-85BC-4265-8F9C-334704AA3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1" name="Immagine 2400" descr="http://intranet.eidos.lan/_layouts/images/blank.gif">
          <a:extLst>
            <a:ext uri="{FF2B5EF4-FFF2-40B4-BE49-F238E27FC236}">
              <a16:creationId xmlns:a16="http://schemas.microsoft.com/office/drawing/2014/main" id="{1700C93D-7001-405C-9A1A-5F60ACE8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2" name="Immagine 2401" descr="http://intranet.eidos.lan/_layouts/images/blank.gif">
          <a:extLst>
            <a:ext uri="{FF2B5EF4-FFF2-40B4-BE49-F238E27FC236}">
              <a16:creationId xmlns:a16="http://schemas.microsoft.com/office/drawing/2014/main" id="{602A50F5-5AEE-48D9-8D64-B73D38FC0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3" name="Immagine 2402" descr="http://intranet.eidos.lan/_layouts/images/blank.gif">
          <a:extLst>
            <a:ext uri="{FF2B5EF4-FFF2-40B4-BE49-F238E27FC236}">
              <a16:creationId xmlns:a16="http://schemas.microsoft.com/office/drawing/2014/main" id="{4CF35D9E-BAA1-42D4-A20C-617F6FB17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4" name="Immagine 2403" descr="http://intranet.eidos.lan/_layouts/images/blank.gif">
          <a:extLst>
            <a:ext uri="{FF2B5EF4-FFF2-40B4-BE49-F238E27FC236}">
              <a16:creationId xmlns:a16="http://schemas.microsoft.com/office/drawing/2014/main" id="{665E49DE-54DD-4866-A325-7BE515B8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5" name="Immagine 2404" descr="http://intranet.eidos.lan/_layouts/images/blank.gif">
          <a:extLst>
            <a:ext uri="{FF2B5EF4-FFF2-40B4-BE49-F238E27FC236}">
              <a16:creationId xmlns:a16="http://schemas.microsoft.com/office/drawing/2014/main" id="{CD6A491F-B8C8-454E-9485-DB17972C4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6" name="Immagine 2405" descr="http://intranet.eidos.lan/_layouts/images/blank.gif">
          <a:extLst>
            <a:ext uri="{FF2B5EF4-FFF2-40B4-BE49-F238E27FC236}">
              <a16:creationId xmlns:a16="http://schemas.microsoft.com/office/drawing/2014/main" id="{1FA76BD6-47D1-400F-8496-649D0727B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7" name="Immagine 2406" descr="http://intranet.eidos.lan/_layouts/images/blank.gif">
          <a:extLst>
            <a:ext uri="{FF2B5EF4-FFF2-40B4-BE49-F238E27FC236}">
              <a16:creationId xmlns:a16="http://schemas.microsoft.com/office/drawing/2014/main" id="{BBBE4675-D3CD-4A77-89A8-438361B8A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8" name="Immagine 2407" descr="http://intranet.eidos.lan/_layouts/images/blank.gif">
          <a:extLst>
            <a:ext uri="{FF2B5EF4-FFF2-40B4-BE49-F238E27FC236}">
              <a16:creationId xmlns:a16="http://schemas.microsoft.com/office/drawing/2014/main" id="{FEF5D32D-A76D-4D01-B7F3-ED52FFDFA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09" name="Immagine 2408" descr="http://intranet.eidos.lan/_layouts/images/blank.gif">
          <a:extLst>
            <a:ext uri="{FF2B5EF4-FFF2-40B4-BE49-F238E27FC236}">
              <a16:creationId xmlns:a16="http://schemas.microsoft.com/office/drawing/2014/main" id="{43EE8C96-958E-49AC-8458-B2EBC6AF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0" name="Immagine 2409" descr="http://intranet.eidos.lan/_layouts/images/blank.gif">
          <a:extLst>
            <a:ext uri="{FF2B5EF4-FFF2-40B4-BE49-F238E27FC236}">
              <a16:creationId xmlns:a16="http://schemas.microsoft.com/office/drawing/2014/main" id="{DAF6264F-867F-4A74-B681-E52463F6D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1" name="Immagine 2410" descr="http://intranet.eidos.lan/_layouts/images/blank.gif">
          <a:extLst>
            <a:ext uri="{FF2B5EF4-FFF2-40B4-BE49-F238E27FC236}">
              <a16:creationId xmlns:a16="http://schemas.microsoft.com/office/drawing/2014/main" id="{90738E23-16F7-4576-BFE9-A9B25C054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2" name="Immagine 2411" descr="http://intranet.eidos.lan/_layouts/images/blank.gif">
          <a:extLst>
            <a:ext uri="{FF2B5EF4-FFF2-40B4-BE49-F238E27FC236}">
              <a16:creationId xmlns:a16="http://schemas.microsoft.com/office/drawing/2014/main" id="{B99A9343-4132-4DF2-94F5-7F0BD8046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3" name="Immagine 2412" descr="http://intranet.eidos.lan/_layouts/images/blank.gif">
          <a:extLst>
            <a:ext uri="{FF2B5EF4-FFF2-40B4-BE49-F238E27FC236}">
              <a16:creationId xmlns:a16="http://schemas.microsoft.com/office/drawing/2014/main" id="{FC2B15FE-E766-4721-933B-9D19483D2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4" name="Immagine 2413" descr="http://intranet.eidos.lan/_layouts/images/blank.gif">
          <a:extLst>
            <a:ext uri="{FF2B5EF4-FFF2-40B4-BE49-F238E27FC236}">
              <a16:creationId xmlns:a16="http://schemas.microsoft.com/office/drawing/2014/main" id="{D06C4190-29F3-4B9F-B3A7-6B9CBAF71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5" name="Immagine 2414" descr="http://intranet.eidos.lan/_layouts/images/blank.gif">
          <a:extLst>
            <a:ext uri="{FF2B5EF4-FFF2-40B4-BE49-F238E27FC236}">
              <a16:creationId xmlns:a16="http://schemas.microsoft.com/office/drawing/2014/main" id="{F7EBFAB0-B740-426B-8AFC-00A4C4F85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6" name="Immagine 2415" descr="http://intranet.eidos.lan/_layouts/images/blank.gif">
          <a:extLst>
            <a:ext uri="{FF2B5EF4-FFF2-40B4-BE49-F238E27FC236}">
              <a16:creationId xmlns:a16="http://schemas.microsoft.com/office/drawing/2014/main" id="{8EF5EA4D-691B-4E5D-B062-3C941986B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7" name="Immagine 2416" descr="http://intranet.eidos.lan/_layouts/images/blank.gif">
          <a:extLst>
            <a:ext uri="{FF2B5EF4-FFF2-40B4-BE49-F238E27FC236}">
              <a16:creationId xmlns:a16="http://schemas.microsoft.com/office/drawing/2014/main" id="{846906B8-6F48-4F71-A854-B92AC02CB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8" name="Immagine 2417" descr="http://intranet.eidos.lan/_layouts/images/blank.gif">
          <a:extLst>
            <a:ext uri="{FF2B5EF4-FFF2-40B4-BE49-F238E27FC236}">
              <a16:creationId xmlns:a16="http://schemas.microsoft.com/office/drawing/2014/main" id="{DDC618F4-2A12-4711-A39E-4A5312C51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19" name="Immagine 2418" descr="http://intranet.eidos.lan/_layouts/images/blank.gif">
          <a:extLst>
            <a:ext uri="{FF2B5EF4-FFF2-40B4-BE49-F238E27FC236}">
              <a16:creationId xmlns:a16="http://schemas.microsoft.com/office/drawing/2014/main" id="{CBAD3D9B-F8EF-4BDF-8070-3D03CB96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0" name="Immagine 2419" descr="http://intranet.eidos.lan/_layouts/images/blank.gif">
          <a:extLst>
            <a:ext uri="{FF2B5EF4-FFF2-40B4-BE49-F238E27FC236}">
              <a16:creationId xmlns:a16="http://schemas.microsoft.com/office/drawing/2014/main" id="{77B57BEF-F3D6-4915-99A8-2F958AA07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1" name="Immagine 2420" descr="http://intranet.eidos.lan/_layouts/images/blank.gif">
          <a:extLst>
            <a:ext uri="{FF2B5EF4-FFF2-40B4-BE49-F238E27FC236}">
              <a16:creationId xmlns:a16="http://schemas.microsoft.com/office/drawing/2014/main" id="{5867FC4A-E79D-4160-906F-361016AB7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2" name="Immagine 2421" descr="http://intranet.eidos.lan/_layouts/images/blank.gif">
          <a:extLst>
            <a:ext uri="{FF2B5EF4-FFF2-40B4-BE49-F238E27FC236}">
              <a16:creationId xmlns:a16="http://schemas.microsoft.com/office/drawing/2014/main" id="{E80FA541-C53D-4B6D-AEB8-E93D5CFCC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3" name="Immagine 2422" descr="http://intranet.eidos.lan/_layouts/images/blank.gif">
          <a:extLst>
            <a:ext uri="{FF2B5EF4-FFF2-40B4-BE49-F238E27FC236}">
              <a16:creationId xmlns:a16="http://schemas.microsoft.com/office/drawing/2014/main" id="{D99A8B78-FF80-405E-B950-36F18161E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4" name="Immagine 2423" descr="http://intranet.eidos.lan/_layouts/images/blank.gif">
          <a:extLst>
            <a:ext uri="{FF2B5EF4-FFF2-40B4-BE49-F238E27FC236}">
              <a16:creationId xmlns:a16="http://schemas.microsoft.com/office/drawing/2014/main" id="{91FA1C4D-F93E-47B8-B660-9C3889DFC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5" name="Immagine 2424" descr="http://intranet.eidos.lan/_layouts/images/blank.gif">
          <a:extLst>
            <a:ext uri="{FF2B5EF4-FFF2-40B4-BE49-F238E27FC236}">
              <a16:creationId xmlns:a16="http://schemas.microsoft.com/office/drawing/2014/main" id="{0112A742-AAC8-4B20-8949-3B048FB2A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6" name="Immagine 2425" descr="http://intranet.eidos.lan/_layouts/images/blank.gif">
          <a:extLst>
            <a:ext uri="{FF2B5EF4-FFF2-40B4-BE49-F238E27FC236}">
              <a16:creationId xmlns:a16="http://schemas.microsoft.com/office/drawing/2014/main" id="{984CA393-1209-473A-B50D-0BCED1D84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7" name="Immagine 2426" descr="http://intranet.eidos.lan/_layouts/images/blank.gif">
          <a:extLst>
            <a:ext uri="{FF2B5EF4-FFF2-40B4-BE49-F238E27FC236}">
              <a16:creationId xmlns:a16="http://schemas.microsoft.com/office/drawing/2014/main" id="{8BDFBF10-FF12-411D-AD19-FA5DA7556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8" name="Immagine 2427" descr="http://intranet.eidos.lan/_layouts/images/blank.gif">
          <a:extLst>
            <a:ext uri="{FF2B5EF4-FFF2-40B4-BE49-F238E27FC236}">
              <a16:creationId xmlns:a16="http://schemas.microsoft.com/office/drawing/2014/main" id="{3E3F0A8A-89F1-48C5-BD58-CC34FB85E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29" name="Immagine 2428" descr="http://intranet.eidos.lan/_layouts/images/blank.gif">
          <a:extLst>
            <a:ext uri="{FF2B5EF4-FFF2-40B4-BE49-F238E27FC236}">
              <a16:creationId xmlns:a16="http://schemas.microsoft.com/office/drawing/2014/main" id="{B99BB4DA-F5F9-4A15-BA54-9ADFF7105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0" name="Immagine 2429" descr="http://intranet.eidos.lan/_layouts/images/blank.gif">
          <a:extLst>
            <a:ext uri="{FF2B5EF4-FFF2-40B4-BE49-F238E27FC236}">
              <a16:creationId xmlns:a16="http://schemas.microsoft.com/office/drawing/2014/main" id="{E48B5A9E-98DF-414B-8A28-8F63F159C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1" name="Immagine 2430" descr="http://intranet.eidos.lan/_layouts/images/blank.gif">
          <a:extLst>
            <a:ext uri="{FF2B5EF4-FFF2-40B4-BE49-F238E27FC236}">
              <a16:creationId xmlns:a16="http://schemas.microsoft.com/office/drawing/2014/main" id="{045F928F-6B60-4369-AEA8-2AEE333AF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2" name="Immagine 2431" descr="http://intranet.eidos.lan/_layouts/images/blank.gif">
          <a:extLst>
            <a:ext uri="{FF2B5EF4-FFF2-40B4-BE49-F238E27FC236}">
              <a16:creationId xmlns:a16="http://schemas.microsoft.com/office/drawing/2014/main" id="{5BEDF508-D8A1-45D5-A378-50744DDD2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3" name="Immagine 2432" descr="http://intranet.eidos.lan/_layouts/images/blank.gif">
          <a:extLst>
            <a:ext uri="{FF2B5EF4-FFF2-40B4-BE49-F238E27FC236}">
              <a16:creationId xmlns:a16="http://schemas.microsoft.com/office/drawing/2014/main" id="{04C2DAEA-A220-454B-99C5-693215A12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4" name="Immagine 2433" descr="http://intranet.eidos.lan/_layouts/images/blank.gif">
          <a:extLst>
            <a:ext uri="{FF2B5EF4-FFF2-40B4-BE49-F238E27FC236}">
              <a16:creationId xmlns:a16="http://schemas.microsoft.com/office/drawing/2014/main" id="{8E2926BD-97EC-4407-BB32-D33853685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5" name="Immagine 2434" descr="http://intranet.eidos.lan/_layouts/images/blank.gif">
          <a:extLst>
            <a:ext uri="{FF2B5EF4-FFF2-40B4-BE49-F238E27FC236}">
              <a16:creationId xmlns:a16="http://schemas.microsoft.com/office/drawing/2014/main" id="{87BFE8FB-12CA-451D-B9BB-0FCBA7597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6" name="Immagine 2435" descr="http://intranet.eidos.lan/_layouts/images/blank.gif">
          <a:extLst>
            <a:ext uri="{FF2B5EF4-FFF2-40B4-BE49-F238E27FC236}">
              <a16:creationId xmlns:a16="http://schemas.microsoft.com/office/drawing/2014/main" id="{B6DCCA34-167B-4F87-8977-AEF2F8E5F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7" name="Immagine 2436" descr="http://intranet.eidos.lan/_layouts/images/blank.gif">
          <a:extLst>
            <a:ext uri="{FF2B5EF4-FFF2-40B4-BE49-F238E27FC236}">
              <a16:creationId xmlns:a16="http://schemas.microsoft.com/office/drawing/2014/main" id="{2919D0BE-ACB0-4792-8802-D4A51515A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8" name="Immagine 2437" descr="http://intranet.eidos.lan/_layouts/images/blank.gif">
          <a:extLst>
            <a:ext uri="{FF2B5EF4-FFF2-40B4-BE49-F238E27FC236}">
              <a16:creationId xmlns:a16="http://schemas.microsoft.com/office/drawing/2014/main" id="{AB2477CF-FCB3-4B78-B4DB-3A92F0CD7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39" name="Immagine 2438" descr="http://intranet.eidos.lan/_layouts/images/blank.gif">
          <a:extLst>
            <a:ext uri="{FF2B5EF4-FFF2-40B4-BE49-F238E27FC236}">
              <a16:creationId xmlns:a16="http://schemas.microsoft.com/office/drawing/2014/main" id="{799190E9-9590-41F0-B02E-5B045E692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40" name="Immagine 2439" descr="http://intranet.eidos.lan/_layouts/images/blank.gif">
          <a:extLst>
            <a:ext uri="{FF2B5EF4-FFF2-40B4-BE49-F238E27FC236}">
              <a16:creationId xmlns:a16="http://schemas.microsoft.com/office/drawing/2014/main" id="{99CC8CA6-916F-4E02-8C5C-96DA765BD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41" name="Immagine 2440" descr="http://intranet.eidos.lan/_layouts/images/blank.gif">
          <a:extLst>
            <a:ext uri="{FF2B5EF4-FFF2-40B4-BE49-F238E27FC236}">
              <a16:creationId xmlns:a16="http://schemas.microsoft.com/office/drawing/2014/main" id="{1D954DB7-F3BB-4350-A1F8-14883776F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42" name="Immagine 2441" descr="http://intranet.eidos.lan/_layouts/images/blank.gif">
          <a:extLst>
            <a:ext uri="{FF2B5EF4-FFF2-40B4-BE49-F238E27FC236}">
              <a16:creationId xmlns:a16="http://schemas.microsoft.com/office/drawing/2014/main" id="{4CFB412E-5BB8-4405-A52A-CB84DE235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43" name="Immagine 2442" descr="http://intranet.eidos.lan/_layouts/images/blank.gif">
          <a:extLst>
            <a:ext uri="{FF2B5EF4-FFF2-40B4-BE49-F238E27FC236}">
              <a16:creationId xmlns:a16="http://schemas.microsoft.com/office/drawing/2014/main" id="{5E6F60A0-F337-42FA-9F47-B1F58145A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44" name="Immagine 2443" descr="http://intranet.eidos.lan/_layouts/images/blank.gif">
          <a:extLst>
            <a:ext uri="{FF2B5EF4-FFF2-40B4-BE49-F238E27FC236}">
              <a16:creationId xmlns:a16="http://schemas.microsoft.com/office/drawing/2014/main" id="{80DDF69A-D70C-4259-83B6-F5982A9C6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45" name="Immagine 2444" descr="http://intranet.eidos.lan/_layouts/images/blank.gif">
          <a:extLst>
            <a:ext uri="{FF2B5EF4-FFF2-40B4-BE49-F238E27FC236}">
              <a16:creationId xmlns:a16="http://schemas.microsoft.com/office/drawing/2014/main" id="{01899A1D-A76A-4FF4-867C-0BB7CF20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446" name="Immagine 2445" descr="http://intranet.eidos.lan/_layouts/images/blank.gif">
          <a:extLst>
            <a:ext uri="{FF2B5EF4-FFF2-40B4-BE49-F238E27FC236}">
              <a16:creationId xmlns:a16="http://schemas.microsoft.com/office/drawing/2014/main" id="{F7987A76-8ABA-4975-A8FB-763D59CA3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47" name="Immagine 2446" descr="http://intranet.eidos.lan/_layouts/images/blank.gif">
          <a:extLst>
            <a:ext uri="{FF2B5EF4-FFF2-40B4-BE49-F238E27FC236}">
              <a16:creationId xmlns:a16="http://schemas.microsoft.com/office/drawing/2014/main" id="{56E2BBD6-D169-46B1-AAF7-BFC3DAE0D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48" name="Immagine 2447" descr="http://intranet.eidos.lan/_layouts/images/blank.gif">
          <a:extLst>
            <a:ext uri="{FF2B5EF4-FFF2-40B4-BE49-F238E27FC236}">
              <a16:creationId xmlns:a16="http://schemas.microsoft.com/office/drawing/2014/main" id="{0D426EE4-A140-48DA-B499-0AC202FC8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49" name="Immagine 2448" descr="http://intranet.eidos.lan/_layouts/images/blank.gif">
          <a:extLst>
            <a:ext uri="{FF2B5EF4-FFF2-40B4-BE49-F238E27FC236}">
              <a16:creationId xmlns:a16="http://schemas.microsoft.com/office/drawing/2014/main" id="{9CC00EE1-D0F4-40B7-8F2D-8BD9CB5E0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50" name="Immagine 2449" descr="http://intranet.eidos.lan/_layouts/images/blank.gif">
          <a:extLst>
            <a:ext uri="{FF2B5EF4-FFF2-40B4-BE49-F238E27FC236}">
              <a16:creationId xmlns:a16="http://schemas.microsoft.com/office/drawing/2014/main" id="{2AFC9251-C543-4DDC-AE78-616B0FDE9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51" name="Immagine 2450" descr="http://intranet.eidos.lan/_layouts/images/blank.gif">
          <a:extLst>
            <a:ext uri="{FF2B5EF4-FFF2-40B4-BE49-F238E27FC236}">
              <a16:creationId xmlns:a16="http://schemas.microsoft.com/office/drawing/2014/main" id="{CD4942C5-9672-47A5-B415-988442D9F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52" name="Immagine 2451" descr="http://intranet.eidos.lan/_layouts/images/blank.gif">
          <a:extLst>
            <a:ext uri="{FF2B5EF4-FFF2-40B4-BE49-F238E27FC236}">
              <a16:creationId xmlns:a16="http://schemas.microsoft.com/office/drawing/2014/main" id="{897B6D47-4D6C-42C4-BCA1-48256392F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53" name="Immagine 2452" descr="http://intranet.eidos.lan/_layouts/images/blank.gif">
          <a:extLst>
            <a:ext uri="{FF2B5EF4-FFF2-40B4-BE49-F238E27FC236}">
              <a16:creationId xmlns:a16="http://schemas.microsoft.com/office/drawing/2014/main" id="{AAF3C60E-EC83-4430-BB76-CB73C7C63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54" name="Immagine 2453" descr="http://intranet.eidos.lan/_layouts/images/blank.gif">
          <a:extLst>
            <a:ext uri="{FF2B5EF4-FFF2-40B4-BE49-F238E27FC236}">
              <a16:creationId xmlns:a16="http://schemas.microsoft.com/office/drawing/2014/main" id="{672B1040-B954-45B8-918F-394A051E1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55" name="Immagine 2454" descr="http://intranet.eidos.lan/_layouts/images/blank.gif">
          <a:extLst>
            <a:ext uri="{FF2B5EF4-FFF2-40B4-BE49-F238E27FC236}">
              <a16:creationId xmlns:a16="http://schemas.microsoft.com/office/drawing/2014/main" id="{16B5440E-7720-4E1D-9707-221C70A9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56" name="Immagine 2455" descr="http://intranet.eidos.lan/_layouts/images/blank.gif">
          <a:extLst>
            <a:ext uri="{FF2B5EF4-FFF2-40B4-BE49-F238E27FC236}">
              <a16:creationId xmlns:a16="http://schemas.microsoft.com/office/drawing/2014/main" id="{6DE1D53E-7389-4578-8D1F-91A0F8CF2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57" name="Immagine 2456" descr="http://intranet.eidos.lan/_layouts/images/blank.gif">
          <a:extLst>
            <a:ext uri="{FF2B5EF4-FFF2-40B4-BE49-F238E27FC236}">
              <a16:creationId xmlns:a16="http://schemas.microsoft.com/office/drawing/2014/main" id="{76E104E7-911D-445E-8FD1-72E1A3233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58" name="Immagine 2457" descr="http://intranet.eidos.lan/_layouts/images/blank.gif">
          <a:extLst>
            <a:ext uri="{FF2B5EF4-FFF2-40B4-BE49-F238E27FC236}">
              <a16:creationId xmlns:a16="http://schemas.microsoft.com/office/drawing/2014/main" id="{521F6B09-20E8-4C7C-BE47-A04BB1BC8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59" name="Immagine 2458" descr="http://intranet.eidos.lan/_layouts/images/blank.gif">
          <a:extLst>
            <a:ext uri="{FF2B5EF4-FFF2-40B4-BE49-F238E27FC236}">
              <a16:creationId xmlns:a16="http://schemas.microsoft.com/office/drawing/2014/main" id="{009BCF3E-4481-4268-9BB5-981B8B8DA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0" name="Immagine 2459" descr="http://intranet.eidos.lan/_layouts/images/blank.gif">
          <a:extLst>
            <a:ext uri="{FF2B5EF4-FFF2-40B4-BE49-F238E27FC236}">
              <a16:creationId xmlns:a16="http://schemas.microsoft.com/office/drawing/2014/main" id="{3BC8D742-053D-4DC6-BA5A-A3B5D519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1" name="Immagine 2460" descr="http://intranet.eidos.lan/_layouts/images/blank.gif">
          <a:extLst>
            <a:ext uri="{FF2B5EF4-FFF2-40B4-BE49-F238E27FC236}">
              <a16:creationId xmlns:a16="http://schemas.microsoft.com/office/drawing/2014/main" id="{C9C987D9-6ED4-4224-9300-CA6D9FA07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2" name="Immagine 2461" descr="http://intranet.eidos.lan/_layouts/images/blank.gif">
          <a:extLst>
            <a:ext uri="{FF2B5EF4-FFF2-40B4-BE49-F238E27FC236}">
              <a16:creationId xmlns:a16="http://schemas.microsoft.com/office/drawing/2014/main" id="{D52A6C8F-3B74-4059-AD05-16FDA5F0D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3" name="Immagine 2462" descr="http://intranet.eidos.lan/_layouts/images/blank.gif">
          <a:extLst>
            <a:ext uri="{FF2B5EF4-FFF2-40B4-BE49-F238E27FC236}">
              <a16:creationId xmlns:a16="http://schemas.microsoft.com/office/drawing/2014/main" id="{6A6B641F-35CB-4F7D-BE1F-54E63EDA2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4" name="Immagine 2463" descr="http://intranet.eidos.lan/_layouts/images/blank.gif">
          <a:extLst>
            <a:ext uri="{FF2B5EF4-FFF2-40B4-BE49-F238E27FC236}">
              <a16:creationId xmlns:a16="http://schemas.microsoft.com/office/drawing/2014/main" id="{B4F491F1-7CAE-400E-81A0-4DF557123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5" name="Immagine 2464" descr="http://intranet.eidos.lan/_layouts/images/blank.gif">
          <a:extLst>
            <a:ext uri="{FF2B5EF4-FFF2-40B4-BE49-F238E27FC236}">
              <a16:creationId xmlns:a16="http://schemas.microsoft.com/office/drawing/2014/main" id="{DDF64AD5-2D7F-4890-93AB-C7054ACF0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6" name="Immagine 2465" descr="http://intranet.eidos.lan/_layouts/images/blank.gif">
          <a:extLst>
            <a:ext uri="{FF2B5EF4-FFF2-40B4-BE49-F238E27FC236}">
              <a16:creationId xmlns:a16="http://schemas.microsoft.com/office/drawing/2014/main" id="{AE6A6623-6289-4D57-A011-B60F89307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67" name="Immagine 2466" descr="http://intranet.eidos.lan/_layouts/images/blank.gif">
          <a:extLst>
            <a:ext uri="{FF2B5EF4-FFF2-40B4-BE49-F238E27FC236}">
              <a16:creationId xmlns:a16="http://schemas.microsoft.com/office/drawing/2014/main" id="{0086EA1B-4CCB-48C9-9E7D-5E39A3773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468" name="Immagine 2467" descr="http://intranet.eidos.lan/_layouts/images/blank.gif">
          <a:extLst>
            <a:ext uri="{FF2B5EF4-FFF2-40B4-BE49-F238E27FC236}">
              <a16:creationId xmlns:a16="http://schemas.microsoft.com/office/drawing/2014/main" id="{D4205B69-725C-499E-ABAC-62F09DA42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469" name="Immagine 2468" descr="http://intranet.eidos.lan/_layouts/images/blank.gif">
          <a:extLst>
            <a:ext uri="{FF2B5EF4-FFF2-40B4-BE49-F238E27FC236}">
              <a16:creationId xmlns:a16="http://schemas.microsoft.com/office/drawing/2014/main" id="{1A074E89-5843-45A5-ADDD-E7DAE6F03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470" name="Immagine 2469" descr="http://intranet.eidos.lan/_layouts/images/blank.gif">
          <a:extLst>
            <a:ext uri="{FF2B5EF4-FFF2-40B4-BE49-F238E27FC236}">
              <a16:creationId xmlns:a16="http://schemas.microsoft.com/office/drawing/2014/main" id="{FF71C649-3D22-45ED-B7FB-873032F62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471" name="Immagine 2470" descr="http://intranet.eidos.lan/_layouts/images/blank.gif">
          <a:extLst>
            <a:ext uri="{FF2B5EF4-FFF2-40B4-BE49-F238E27FC236}">
              <a16:creationId xmlns:a16="http://schemas.microsoft.com/office/drawing/2014/main" id="{D4E98A45-C9BC-4A5D-8EE0-F88C426BE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472" name="Immagine 2471" descr="http://intranet.eidos.lan/_layouts/images/blank.gif">
          <a:extLst>
            <a:ext uri="{FF2B5EF4-FFF2-40B4-BE49-F238E27FC236}">
              <a16:creationId xmlns:a16="http://schemas.microsoft.com/office/drawing/2014/main" id="{1D73CD78-8B47-421D-83F1-A5B16ECC2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473" name="Immagine 2472" descr="http://intranet.eidos.lan/_layouts/images/blank.gif">
          <a:extLst>
            <a:ext uri="{FF2B5EF4-FFF2-40B4-BE49-F238E27FC236}">
              <a16:creationId xmlns:a16="http://schemas.microsoft.com/office/drawing/2014/main" id="{7D036931-DB92-432D-892B-3017CD4E2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474" name="Immagine 2473" descr="http://intranet.eidos.lan/_layouts/images/blank.gif">
          <a:extLst>
            <a:ext uri="{FF2B5EF4-FFF2-40B4-BE49-F238E27FC236}">
              <a16:creationId xmlns:a16="http://schemas.microsoft.com/office/drawing/2014/main" id="{E5920FC6-86FF-4224-9725-354154BB9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75" name="Immagine 2474" descr="http://intranet.eidos.lan/_layouts/images/blank.gif">
          <a:extLst>
            <a:ext uri="{FF2B5EF4-FFF2-40B4-BE49-F238E27FC236}">
              <a16:creationId xmlns:a16="http://schemas.microsoft.com/office/drawing/2014/main" id="{D0022823-FC6C-4029-9C4B-3049553C0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76" name="Immagine 2475" descr="http://intranet.eidos.lan/_layouts/images/blank.gif">
          <a:extLst>
            <a:ext uri="{FF2B5EF4-FFF2-40B4-BE49-F238E27FC236}">
              <a16:creationId xmlns:a16="http://schemas.microsoft.com/office/drawing/2014/main" id="{47E10A58-E524-4EBC-A616-6F194653A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77" name="Immagine 2476" descr="http://intranet.eidos.lan/_layouts/images/blank.gif">
          <a:extLst>
            <a:ext uri="{FF2B5EF4-FFF2-40B4-BE49-F238E27FC236}">
              <a16:creationId xmlns:a16="http://schemas.microsoft.com/office/drawing/2014/main" id="{1FA7F081-0B3B-4CEF-A0D4-2C5A0E314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78" name="Immagine 2477" descr="http://intranet.eidos.lan/_layouts/images/blank.gif">
          <a:extLst>
            <a:ext uri="{FF2B5EF4-FFF2-40B4-BE49-F238E27FC236}">
              <a16:creationId xmlns:a16="http://schemas.microsoft.com/office/drawing/2014/main" id="{684A89AA-7764-4BF1-A07F-5B0D61C03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79" name="Immagine 2478" descr="http://intranet.eidos.lan/_layouts/images/blank.gif">
          <a:extLst>
            <a:ext uri="{FF2B5EF4-FFF2-40B4-BE49-F238E27FC236}">
              <a16:creationId xmlns:a16="http://schemas.microsoft.com/office/drawing/2014/main" id="{6168D062-9E6F-4189-8EA9-44C9F26F8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0" name="Immagine 2479" descr="http://intranet.eidos.lan/_layouts/images/blank.gif">
          <a:extLst>
            <a:ext uri="{FF2B5EF4-FFF2-40B4-BE49-F238E27FC236}">
              <a16:creationId xmlns:a16="http://schemas.microsoft.com/office/drawing/2014/main" id="{1242E86C-CBD3-4E75-8AF4-32122AF50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1" name="Immagine 2480" descr="http://intranet.eidos.lan/_layouts/images/blank.gif">
          <a:extLst>
            <a:ext uri="{FF2B5EF4-FFF2-40B4-BE49-F238E27FC236}">
              <a16:creationId xmlns:a16="http://schemas.microsoft.com/office/drawing/2014/main" id="{906B349B-E29E-45D7-8AFC-582864AF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2" name="Immagine 2481" descr="http://intranet.eidos.lan/_layouts/images/blank.gif">
          <a:extLst>
            <a:ext uri="{FF2B5EF4-FFF2-40B4-BE49-F238E27FC236}">
              <a16:creationId xmlns:a16="http://schemas.microsoft.com/office/drawing/2014/main" id="{5D7AE674-BD60-497C-AD11-62E03A4A0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3" name="Immagine 2482" descr="http://intranet.eidos.lan/_layouts/images/blank.gif">
          <a:extLst>
            <a:ext uri="{FF2B5EF4-FFF2-40B4-BE49-F238E27FC236}">
              <a16:creationId xmlns:a16="http://schemas.microsoft.com/office/drawing/2014/main" id="{C3CB41CC-3106-45B8-9B22-48057DB98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4" name="Immagine 2483" descr="http://intranet.eidos.lan/_layouts/images/blank.gif">
          <a:extLst>
            <a:ext uri="{FF2B5EF4-FFF2-40B4-BE49-F238E27FC236}">
              <a16:creationId xmlns:a16="http://schemas.microsoft.com/office/drawing/2014/main" id="{450199DF-6EAD-4BBE-A479-D9679F47D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5" name="Immagine 2484" descr="http://intranet.eidos.lan/_layouts/images/blank.gif">
          <a:extLst>
            <a:ext uri="{FF2B5EF4-FFF2-40B4-BE49-F238E27FC236}">
              <a16:creationId xmlns:a16="http://schemas.microsoft.com/office/drawing/2014/main" id="{A1D8D14A-A6ED-47D5-A6B5-6D31B6D49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6" name="Immagine 2485" descr="http://intranet.eidos.lan/_layouts/images/blank.gif">
          <a:extLst>
            <a:ext uri="{FF2B5EF4-FFF2-40B4-BE49-F238E27FC236}">
              <a16:creationId xmlns:a16="http://schemas.microsoft.com/office/drawing/2014/main" id="{9B4440E9-222A-4B9E-9F0A-2CA5F24B6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7" name="Immagine 2486" descr="http://intranet.eidos.lan/_layouts/images/blank.gif">
          <a:extLst>
            <a:ext uri="{FF2B5EF4-FFF2-40B4-BE49-F238E27FC236}">
              <a16:creationId xmlns:a16="http://schemas.microsoft.com/office/drawing/2014/main" id="{AFE6A1FF-9AC8-436F-96EA-14A4D0B5E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488" name="Immagine 2487" descr="http://intranet.eidos.lan/_layouts/images/blank.gif">
          <a:extLst>
            <a:ext uri="{FF2B5EF4-FFF2-40B4-BE49-F238E27FC236}">
              <a16:creationId xmlns:a16="http://schemas.microsoft.com/office/drawing/2014/main" id="{AAAFA97E-C9C1-4F71-91B6-9A7139EB6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89" name="Immagine 2488" descr="http://intranet.eidos.lan/_layouts/images/blank.gif">
          <a:extLst>
            <a:ext uri="{FF2B5EF4-FFF2-40B4-BE49-F238E27FC236}">
              <a16:creationId xmlns:a16="http://schemas.microsoft.com/office/drawing/2014/main" id="{0CE8D8B2-3056-4F3C-9A8B-D1F3FEE0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90" name="Immagine 2489" descr="http://intranet.eidos.lan/_layouts/images/blank.gif">
          <a:extLst>
            <a:ext uri="{FF2B5EF4-FFF2-40B4-BE49-F238E27FC236}">
              <a16:creationId xmlns:a16="http://schemas.microsoft.com/office/drawing/2014/main" id="{6B9CA4B2-0363-449A-B7E7-615CE4549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91" name="Immagine 2490" descr="http://intranet.eidos.lan/_layouts/images/blank.gif">
          <a:extLst>
            <a:ext uri="{FF2B5EF4-FFF2-40B4-BE49-F238E27FC236}">
              <a16:creationId xmlns:a16="http://schemas.microsoft.com/office/drawing/2014/main" id="{6AE89372-DD0F-48EF-8FDA-C1212DB57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92" name="Immagine 2491" descr="http://intranet.eidos.lan/_layouts/images/blank.gif">
          <a:extLst>
            <a:ext uri="{FF2B5EF4-FFF2-40B4-BE49-F238E27FC236}">
              <a16:creationId xmlns:a16="http://schemas.microsoft.com/office/drawing/2014/main" id="{E38D975A-85AD-47A4-A6B7-AC3B84BDC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93" name="Immagine 2492" descr="http://intranet.eidos.lan/_layouts/images/blank.gif">
          <a:extLst>
            <a:ext uri="{FF2B5EF4-FFF2-40B4-BE49-F238E27FC236}">
              <a16:creationId xmlns:a16="http://schemas.microsoft.com/office/drawing/2014/main" id="{B4183767-4BD2-4C7F-A33E-3EEC2EF93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94" name="Immagine 2493" descr="http://intranet.eidos.lan/_layouts/images/blank.gif">
          <a:extLst>
            <a:ext uri="{FF2B5EF4-FFF2-40B4-BE49-F238E27FC236}">
              <a16:creationId xmlns:a16="http://schemas.microsoft.com/office/drawing/2014/main" id="{5E673D11-22C5-42C0-AC34-65786A2E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495" name="Immagine 2494" descr="http://intranet.eidos.lan/_layouts/images/blank.gif">
          <a:extLst>
            <a:ext uri="{FF2B5EF4-FFF2-40B4-BE49-F238E27FC236}">
              <a16:creationId xmlns:a16="http://schemas.microsoft.com/office/drawing/2014/main" id="{444A4B69-4BFB-4080-9882-70309E2E7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496" name="Immagine 2495" descr="http://intranet.eidos.lan/_layouts/images/blank.gif">
          <a:extLst>
            <a:ext uri="{FF2B5EF4-FFF2-40B4-BE49-F238E27FC236}">
              <a16:creationId xmlns:a16="http://schemas.microsoft.com/office/drawing/2014/main" id="{8ECBE9A1-40F8-418B-8001-DA316785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497" name="Immagine 2496" descr="http://intranet.eidos.lan/_layouts/images/blank.gif">
          <a:extLst>
            <a:ext uri="{FF2B5EF4-FFF2-40B4-BE49-F238E27FC236}">
              <a16:creationId xmlns:a16="http://schemas.microsoft.com/office/drawing/2014/main" id="{E7FAFF40-A023-4BE3-AACA-F0582C6CA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498" name="Immagine 2497" descr="http://intranet.eidos.lan/_layouts/images/blank.gif">
          <a:extLst>
            <a:ext uri="{FF2B5EF4-FFF2-40B4-BE49-F238E27FC236}">
              <a16:creationId xmlns:a16="http://schemas.microsoft.com/office/drawing/2014/main" id="{3EB473EC-8230-4E9D-A166-E7F659D0B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499" name="Immagine 2498" descr="http://intranet.eidos.lan/_layouts/images/blank.gif">
          <a:extLst>
            <a:ext uri="{FF2B5EF4-FFF2-40B4-BE49-F238E27FC236}">
              <a16:creationId xmlns:a16="http://schemas.microsoft.com/office/drawing/2014/main" id="{AAB1C2D4-036F-41F9-9DF8-200A6EA34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0" name="Immagine 2499" descr="http://intranet.eidos.lan/_layouts/images/blank.gif">
          <a:extLst>
            <a:ext uri="{FF2B5EF4-FFF2-40B4-BE49-F238E27FC236}">
              <a16:creationId xmlns:a16="http://schemas.microsoft.com/office/drawing/2014/main" id="{4241683C-EEEA-47D0-BD05-92E0C80E6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1" name="Immagine 2500" descr="http://intranet.eidos.lan/_layouts/images/blank.gif">
          <a:extLst>
            <a:ext uri="{FF2B5EF4-FFF2-40B4-BE49-F238E27FC236}">
              <a16:creationId xmlns:a16="http://schemas.microsoft.com/office/drawing/2014/main" id="{4D734785-13E0-49EA-B162-0017769B1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2" name="Immagine 2501" descr="http://intranet.eidos.lan/_layouts/images/blank.gif">
          <a:extLst>
            <a:ext uri="{FF2B5EF4-FFF2-40B4-BE49-F238E27FC236}">
              <a16:creationId xmlns:a16="http://schemas.microsoft.com/office/drawing/2014/main" id="{0DBFD444-2D54-4A62-9FBC-A42908328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3" name="Immagine 2502" descr="http://intranet.eidos.lan/_layouts/images/blank.gif">
          <a:extLst>
            <a:ext uri="{FF2B5EF4-FFF2-40B4-BE49-F238E27FC236}">
              <a16:creationId xmlns:a16="http://schemas.microsoft.com/office/drawing/2014/main" id="{536481FD-12EA-49DD-A93F-5C3A52A82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4" name="Immagine 2503" descr="http://intranet.eidos.lan/_layouts/images/blank.gif">
          <a:extLst>
            <a:ext uri="{FF2B5EF4-FFF2-40B4-BE49-F238E27FC236}">
              <a16:creationId xmlns:a16="http://schemas.microsoft.com/office/drawing/2014/main" id="{8442F1AB-C9FA-4811-9FD1-D69190EBB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5" name="Immagine 2504" descr="http://intranet.eidos.lan/_layouts/images/blank.gif">
          <a:extLst>
            <a:ext uri="{FF2B5EF4-FFF2-40B4-BE49-F238E27FC236}">
              <a16:creationId xmlns:a16="http://schemas.microsoft.com/office/drawing/2014/main" id="{C5FFF82D-5521-4F18-9F7C-1365356B2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6" name="Immagine 2505" descr="http://intranet.eidos.lan/_layouts/images/blank.gif">
          <a:extLst>
            <a:ext uri="{FF2B5EF4-FFF2-40B4-BE49-F238E27FC236}">
              <a16:creationId xmlns:a16="http://schemas.microsoft.com/office/drawing/2014/main" id="{5BAE9AB9-D387-441C-8AB1-49B8CE8ED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7" name="Immagine 2506" descr="http://intranet.eidos.lan/_layouts/images/blank.gif">
          <a:extLst>
            <a:ext uri="{FF2B5EF4-FFF2-40B4-BE49-F238E27FC236}">
              <a16:creationId xmlns:a16="http://schemas.microsoft.com/office/drawing/2014/main" id="{C00DCDCB-F451-47DD-A3AB-7BDA7BE2E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8" name="Immagine 2507" descr="http://intranet.eidos.lan/_layouts/images/blank.gif">
          <a:extLst>
            <a:ext uri="{FF2B5EF4-FFF2-40B4-BE49-F238E27FC236}">
              <a16:creationId xmlns:a16="http://schemas.microsoft.com/office/drawing/2014/main" id="{0575D68F-E5EC-43DD-A82D-0CCAB9060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09" name="Immagine 2508" descr="http://intranet.eidos.lan/_layouts/images/blank.gif">
          <a:extLst>
            <a:ext uri="{FF2B5EF4-FFF2-40B4-BE49-F238E27FC236}">
              <a16:creationId xmlns:a16="http://schemas.microsoft.com/office/drawing/2014/main" id="{8974731B-89F4-49A5-9E03-5C1A07D31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0" name="Immagine 2509" descr="http://intranet.eidos.lan/_layouts/images/blank.gif">
          <a:extLst>
            <a:ext uri="{FF2B5EF4-FFF2-40B4-BE49-F238E27FC236}">
              <a16:creationId xmlns:a16="http://schemas.microsoft.com/office/drawing/2014/main" id="{48318D0C-63EB-4C42-A230-4641CDD9A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1" name="Immagine 2510" descr="http://intranet.eidos.lan/_layouts/images/blank.gif">
          <a:extLst>
            <a:ext uri="{FF2B5EF4-FFF2-40B4-BE49-F238E27FC236}">
              <a16:creationId xmlns:a16="http://schemas.microsoft.com/office/drawing/2014/main" id="{B122B6C3-B3A5-41E3-A88C-7628CD609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2" name="Immagine 2511" descr="http://intranet.eidos.lan/_layouts/images/blank.gif">
          <a:extLst>
            <a:ext uri="{FF2B5EF4-FFF2-40B4-BE49-F238E27FC236}">
              <a16:creationId xmlns:a16="http://schemas.microsoft.com/office/drawing/2014/main" id="{F43DF41C-EA18-4EC9-AA63-7E5CB930B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3" name="Immagine 2512" descr="http://intranet.eidos.lan/_layouts/images/blank.gif">
          <a:extLst>
            <a:ext uri="{FF2B5EF4-FFF2-40B4-BE49-F238E27FC236}">
              <a16:creationId xmlns:a16="http://schemas.microsoft.com/office/drawing/2014/main" id="{2C3A6AEC-1514-44DF-83A6-AD3778CFA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4" name="Immagine 2513" descr="http://intranet.eidos.lan/_layouts/images/blank.gif">
          <a:extLst>
            <a:ext uri="{FF2B5EF4-FFF2-40B4-BE49-F238E27FC236}">
              <a16:creationId xmlns:a16="http://schemas.microsoft.com/office/drawing/2014/main" id="{3EB192CA-5ACF-4B95-A8AE-6A4F8EE80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5" name="Immagine 2514" descr="http://intranet.eidos.lan/_layouts/images/blank.gif">
          <a:extLst>
            <a:ext uri="{FF2B5EF4-FFF2-40B4-BE49-F238E27FC236}">
              <a16:creationId xmlns:a16="http://schemas.microsoft.com/office/drawing/2014/main" id="{CFAD0F4E-52BC-4A99-A99F-69B61DAF2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6" name="Immagine 2515" descr="http://intranet.eidos.lan/_layouts/images/blank.gif">
          <a:extLst>
            <a:ext uri="{FF2B5EF4-FFF2-40B4-BE49-F238E27FC236}">
              <a16:creationId xmlns:a16="http://schemas.microsoft.com/office/drawing/2014/main" id="{132C13E7-F143-4C91-94DB-0DE14C2E9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7" name="Immagine 2516" descr="http://intranet.eidos.lan/_layouts/images/blank.gif">
          <a:extLst>
            <a:ext uri="{FF2B5EF4-FFF2-40B4-BE49-F238E27FC236}">
              <a16:creationId xmlns:a16="http://schemas.microsoft.com/office/drawing/2014/main" id="{BE7AC3FB-E26B-40B1-8295-491ABC6BA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8" name="Immagine 2517" descr="http://intranet.eidos.lan/_layouts/images/blank.gif">
          <a:extLst>
            <a:ext uri="{FF2B5EF4-FFF2-40B4-BE49-F238E27FC236}">
              <a16:creationId xmlns:a16="http://schemas.microsoft.com/office/drawing/2014/main" id="{8CBE14D2-1E0E-4D36-A029-2465745BD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19" name="Immagine 2518" descr="http://intranet.eidos.lan/_layouts/images/blank.gif">
          <a:extLst>
            <a:ext uri="{FF2B5EF4-FFF2-40B4-BE49-F238E27FC236}">
              <a16:creationId xmlns:a16="http://schemas.microsoft.com/office/drawing/2014/main" id="{14F57697-EB6B-4356-ABD5-14438271B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0" name="Immagine 2519" descr="http://intranet.eidos.lan/_layouts/images/blank.gif">
          <a:extLst>
            <a:ext uri="{FF2B5EF4-FFF2-40B4-BE49-F238E27FC236}">
              <a16:creationId xmlns:a16="http://schemas.microsoft.com/office/drawing/2014/main" id="{600144F0-8AB0-4B09-99BF-377E679FB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1" name="Immagine 2520" descr="http://intranet.eidos.lan/_layouts/images/blank.gif">
          <a:extLst>
            <a:ext uri="{FF2B5EF4-FFF2-40B4-BE49-F238E27FC236}">
              <a16:creationId xmlns:a16="http://schemas.microsoft.com/office/drawing/2014/main" id="{6ACE48E6-293D-4FD6-BA37-C5E07ADBD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2" name="Immagine 2521" descr="http://intranet.eidos.lan/_layouts/images/blank.gif">
          <a:extLst>
            <a:ext uri="{FF2B5EF4-FFF2-40B4-BE49-F238E27FC236}">
              <a16:creationId xmlns:a16="http://schemas.microsoft.com/office/drawing/2014/main" id="{99695571-2529-4392-9CF3-02B31697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3" name="Immagine 2522" descr="http://intranet.eidos.lan/_layouts/images/blank.gif">
          <a:extLst>
            <a:ext uri="{FF2B5EF4-FFF2-40B4-BE49-F238E27FC236}">
              <a16:creationId xmlns:a16="http://schemas.microsoft.com/office/drawing/2014/main" id="{E4382A69-E380-47BB-81C1-002AD2ED9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4" name="Immagine 2523" descr="http://intranet.eidos.lan/_layouts/images/blank.gif">
          <a:extLst>
            <a:ext uri="{FF2B5EF4-FFF2-40B4-BE49-F238E27FC236}">
              <a16:creationId xmlns:a16="http://schemas.microsoft.com/office/drawing/2014/main" id="{5C351599-063C-4775-811D-0E78804DC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5" name="Immagine 2524" descr="http://intranet.eidos.lan/_layouts/images/blank.gif">
          <a:extLst>
            <a:ext uri="{FF2B5EF4-FFF2-40B4-BE49-F238E27FC236}">
              <a16:creationId xmlns:a16="http://schemas.microsoft.com/office/drawing/2014/main" id="{E82CF1A3-0B2D-40AC-8FA7-CE5AA54E8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6" name="Immagine 2525" descr="http://intranet.eidos.lan/_layouts/images/blank.gif">
          <a:extLst>
            <a:ext uri="{FF2B5EF4-FFF2-40B4-BE49-F238E27FC236}">
              <a16:creationId xmlns:a16="http://schemas.microsoft.com/office/drawing/2014/main" id="{731353BC-51D1-4DE6-8251-5D94FF370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7" name="Immagine 2526" descr="http://intranet.eidos.lan/_layouts/images/blank.gif">
          <a:extLst>
            <a:ext uri="{FF2B5EF4-FFF2-40B4-BE49-F238E27FC236}">
              <a16:creationId xmlns:a16="http://schemas.microsoft.com/office/drawing/2014/main" id="{B96CA0B7-8343-46B8-BDEC-2C9CA5407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8" name="Immagine 2527" descr="http://intranet.eidos.lan/_layouts/images/blank.gif">
          <a:extLst>
            <a:ext uri="{FF2B5EF4-FFF2-40B4-BE49-F238E27FC236}">
              <a16:creationId xmlns:a16="http://schemas.microsoft.com/office/drawing/2014/main" id="{69BA01AE-73F6-4E51-91A5-50DC71C77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29" name="Immagine 2528" descr="http://intranet.eidos.lan/_layouts/images/blank.gif">
          <a:extLst>
            <a:ext uri="{FF2B5EF4-FFF2-40B4-BE49-F238E27FC236}">
              <a16:creationId xmlns:a16="http://schemas.microsoft.com/office/drawing/2014/main" id="{C4629153-7DB1-4F91-901E-371BEA777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0" name="Immagine 2529" descr="http://intranet.eidos.lan/_layouts/images/blank.gif">
          <a:extLst>
            <a:ext uri="{FF2B5EF4-FFF2-40B4-BE49-F238E27FC236}">
              <a16:creationId xmlns:a16="http://schemas.microsoft.com/office/drawing/2014/main" id="{8D9B2807-6D1A-4F68-A3C8-FE7E19786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1" name="Immagine 2530" descr="http://intranet.eidos.lan/_layouts/images/blank.gif">
          <a:extLst>
            <a:ext uri="{FF2B5EF4-FFF2-40B4-BE49-F238E27FC236}">
              <a16:creationId xmlns:a16="http://schemas.microsoft.com/office/drawing/2014/main" id="{9C733CA6-4B6C-4043-ACC5-CABCC9A52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2" name="Immagine 2531" descr="http://intranet.eidos.lan/_layouts/images/blank.gif">
          <a:extLst>
            <a:ext uri="{FF2B5EF4-FFF2-40B4-BE49-F238E27FC236}">
              <a16:creationId xmlns:a16="http://schemas.microsoft.com/office/drawing/2014/main" id="{9E5E68E7-01C9-4579-B397-AA775A10B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3" name="Immagine 2532" descr="http://intranet.eidos.lan/_layouts/images/blank.gif">
          <a:extLst>
            <a:ext uri="{FF2B5EF4-FFF2-40B4-BE49-F238E27FC236}">
              <a16:creationId xmlns:a16="http://schemas.microsoft.com/office/drawing/2014/main" id="{DD9FCCAB-7FFE-415E-B19E-789C7E32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4" name="Immagine 2533" descr="http://intranet.eidos.lan/_layouts/images/blank.gif">
          <a:extLst>
            <a:ext uri="{FF2B5EF4-FFF2-40B4-BE49-F238E27FC236}">
              <a16:creationId xmlns:a16="http://schemas.microsoft.com/office/drawing/2014/main" id="{842E598A-91B8-4118-BAC8-957491952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5" name="Immagine 2534" descr="http://intranet.eidos.lan/_layouts/images/blank.gif">
          <a:extLst>
            <a:ext uri="{FF2B5EF4-FFF2-40B4-BE49-F238E27FC236}">
              <a16:creationId xmlns:a16="http://schemas.microsoft.com/office/drawing/2014/main" id="{76C4D859-208C-4C9D-A0A7-01FD8ED5F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6" name="Immagine 2535" descr="http://intranet.eidos.lan/_layouts/images/blank.gif">
          <a:extLst>
            <a:ext uri="{FF2B5EF4-FFF2-40B4-BE49-F238E27FC236}">
              <a16:creationId xmlns:a16="http://schemas.microsoft.com/office/drawing/2014/main" id="{74FED0DD-B091-4775-8E2A-16F8B6668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7" name="Immagine 2536" descr="http://intranet.eidos.lan/_layouts/images/blank.gif">
          <a:extLst>
            <a:ext uri="{FF2B5EF4-FFF2-40B4-BE49-F238E27FC236}">
              <a16:creationId xmlns:a16="http://schemas.microsoft.com/office/drawing/2014/main" id="{56C90E20-612E-480B-92BC-8556C0510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8" name="Immagine 2537" descr="http://intranet.eidos.lan/_layouts/images/blank.gif">
          <a:extLst>
            <a:ext uri="{FF2B5EF4-FFF2-40B4-BE49-F238E27FC236}">
              <a16:creationId xmlns:a16="http://schemas.microsoft.com/office/drawing/2014/main" id="{C2D3CFDF-9D53-44F8-91AB-9E5216498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39" name="Immagine 2538" descr="http://intranet.eidos.lan/_layouts/images/blank.gif">
          <a:extLst>
            <a:ext uri="{FF2B5EF4-FFF2-40B4-BE49-F238E27FC236}">
              <a16:creationId xmlns:a16="http://schemas.microsoft.com/office/drawing/2014/main" id="{2C72AADB-19ED-4816-B198-8FE47BCBA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0" name="Immagine 2539" descr="http://intranet.eidos.lan/_layouts/images/blank.gif">
          <a:extLst>
            <a:ext uri="{FF2B5EF4-FFF2-40B4-BE49-F238E27FC236}">
              <a16:creationId xmlns:a16="http://schemas.microsoft.com/office/drawing/2014/main" id="{FAD4B3EC-2CD5-4E1F-9232-5166A88D3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1" name="Immagine 2540" descr="http://intranet.eidos.lan/_layouts/images/blank.gif">
          <a:extLst>
            <a:ext uri="{FF2B5EF4-FFF2-40B4-BE49-F238E27FC236}">
              <a16:creationId xmlns:a16="http://schemas.microsoft.com/office/drawing/2014/main" id="{0F56C98E-E450-4ADE-B9E3-32B0F3597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2" name="Immagine 2541" descr="http://intranet.eidos.lan/_layouts/images/blank.gif">
          <a:extLst>
            <a:ext uri="{FF2B5EF4-FFF2-40B4-BE49-F238E27FC236}">
              <a16:creationId xmlns:a16="http://schemas.microsoft.com/office/drawing/2014/main" id="{955AF641-EB5F-44D1-A8D9-014DD6221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3" name="Immagine 2542" descr="http://intranet.eidos.lan/_layouts/images/blank.gif">
          <a:extLst>
            <a:ext uri="{FF2B5EF4-FFF2-40B4-BE49-F238E27FC236}">
              <a16:creationId xmlns:a16="http://schemas.microsoft.com/office/drawing/2014/main" id="{13BF0E14-D521-4CE2-BB47-942AD0EED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4" name="Immagine 2543" descr="http://intranet.eidos.lan/_layouts/images/blank.gif">
          <a:extLst>
            <a:ext uri="{FF2B5EF4-FFF2-40B4-BE49-F238E27FC236}">
              <a16:creationId xmlns:a16="http://schemas.microsoft.com/office/drawing/2014/main" id="{42DAED41-870E-49D2-8E6A-542C75FDF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5" name="Immagine 2544" descr="http://intranet.eidos.lan/_layouts/images/blank.gif">
          <a:extLst>
            <a:ext uri="{FF2B5EF4-FFF2-40B4-BE49-F238E27FC236}">
              <a16:creationId xmlns:a16="http://schemas.microsoft.com/office/drawing/2014/main" id="{20BDF367-10D8-4E5F-B60D-18BE2A0ED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6" name="Immagine 2545" descr="http://intranet.eidos.lan/_layouts/images/blank.gif">
          <a:extLst>
            <a:ext uri="{FF2B5EF4-FFF2-40B4-BE49-F238E27FC236}">
              <a16:creationId xmlns:a16="http://schemas.microsoft.com/office/drawing/2014/main" id="{7F17E571-B47B-491E-B6CB-629FFD8AB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7" name="Immagine 2546" descr="http://intranet.eidos.lan/_layouts/images/blank.gif">
          <a:extLst>
            <a:ext uri="{FF2B5EF4-FFF2-40B4-BE49-F238E27FC236}">
              <a16:creationId xmlns:a16="http://schemas.microsoft.com/office/drawing/2014/main" id="{D03E92EF-402D-4118-8C05-EF8F19FC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8" name="Immagine 2547" descr="http://intranet.eidos.lan/_layouts/images/blank.gif">
          <a:extLst>
            <a:ext uri="{FF2B5EF4-FFF2-40B4-BE49-F238E27FC236}">
              <a16:creationId xmlns:a16="http://schemas.microsoft.com/office/drawing/2014/main" id="{81390177-C846-49B0-A34B-152BC8316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49" name="Immagine 2548" descr="http://intranet.eidos.lan/_layouts/images/blank.gif">
          <a:extLst>
            <a:ext uri="{FF2B5EF4-FFF2-40B4-BE49-F238E27FC236}">
              <a16:creationId xmlns:a16="http://schemas.microsoft.com/office/drawing/2014/main" id="{D5F8D39D-BF0F-42AC-B8D1-AE06A856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0" name="Immagine 2549" descr="http://intranet.eidos.lan/_layouts/images/blank.gif">
          <a:extLst>
            <a:ext uri="{FF2B5EF4-FFF2-40B4-BE49-F238E27FC236}">
              <a16:creationId xmlns:a16="http://schemas.microsoft.com/office/drawing/2014/main" id="{7DFFA482-2D55-42C2-91E5-84D44DA78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1" name="Immagine 2550" descr="http://intranet.eidos.lan/_layouts/images/blank.gif">
          <a:extLst>
            <a:ext uri="{FF2B5EF4-FFF2-40B4-BE49-F238E27FC236}">
              <a16:creationId xmlns:a16="http://schemas.microsoft.com/office/drawing/2014/main" id="{3B8D8464-0284-438C-8FA0-24018452D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2" name="Immagine 2551" descr="http://intranet.eidos.lan/_layouts/images/blank.gif">
          <a:extLst>
            <a:ext uri="{FF2B5EF4-FFF2-40B4-BE49-F238E27FC236}">
              <a16:creationId xmlns:a16="http://schemas.microsoft.com/office/drawing/2014/main" id="{97AD1D48-C4F2-4323-A734-4D0157EA5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3" name="Immagine 2552" descr="http://intranet.eidos.lan/_layouts/images/blank.gif">
          <a:extLst>
            <a:ext uri="{FF2B5EF4-FFF2-40B4-BE49-F238E27FC236}">
              <a16:creationId xmlns:a16="http://schemas.microsoft.com/office/drawing/2014/main" id="{BA5BA368-6243-4F9F-A117-B980D68D9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4" name="Immagine 2553" descr="http://intranet.eidos.lan/_layouts/images/blank.gif">
          <a:extLst>
            <a:ext uri="{FF2B5EF4-FFF2-40B4-BE49-F238E27FC236}">
              <a16:creationId xmlns:a16="http://schemas.microsoft.com/office/drawing/2014/main" id="{9396F83B-2DFB-45FE-8462-7BBDAB0FC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5" name="Immagine 2554" descr="http://intranet.eidos.lan/_layouts/images/blank.gif">
          <a:extLst>
            <a:ext uri="{FF2B5EF4-FFF2-40B4-BE49-F238E27FC236}">
              <a16:creationId xmlns:a16="http://schemas.microsoft.com/office/drawing/2014/main" id="{A8FC7092-4FF3-4C83-9C81-2170D226C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6" name="Immagine 2555" descr="http://intranet.eidos.lan/_layouts/images/blank.gif">
          <a:extLst>
            <a:ext uri="{FF2B5EF4-FFF2-40B4-BE49-F238E27FC236}">
              <a16:creationId xmlns:a16="http://schemas.microsoft.com/office/drawing/2014/main" id="{5002070A-EA47-4E4F-A49D-F5A7E1A1D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7" name="Immagine 2556" descr="http://intranet.eidos.lan/_layouts/images/blank.gif">
          <a:extLst>
            <a:ext uri="{FF2B5EF4-FFF2-40B4-BE49-F238E27FC236}">
              <a16:creationId xmlns:a16="http://schemas.microsoft.com/office/drawing/2014/main" id="{A5D41C64-2AA2-47BC-AF6B-620DB9E52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8" name="Immagine 2557" descr="http://intranet.eidos.lan/_layouts/images/blank.gif">
          <a:extLst>
            <a:ext uri="{FF2B5EF4-FFF2-40B4-BE49-F238E27FC236}">
              <a16:creationId xmlns:a16="http://schemas.microsoft.com/office/drawing/2014/main" id="{59069C91-6351-4055-A7C1-4707552A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59" name="Immagine 2558" descr="http://intranet.eidos.lan/_layouts/images/blank.gif">
          <a:extLst>
            <a:ext uri="{FF2B5EF4-FFF2-40B4-BE49-F238E27FC236}">
              <a16:creationId xmlns:a16="http://schemas.microsoft.com/office/drawing/2014/main" id="{C980F1D4-1AFD-4ECE-B640-822CF5708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60" name="Immagine 2559" descr="http://intranet.eidos.lan/_layouts/images/blank.gif">
          <a:extLst>
            <a:ext uri="{FF2B5EF4-FFF2-40B4-BE49-F238E27FC236}">
              <a16:creationId xmlns:a16="http://schemas.microsoft.com/office/drawing/2014/main" id="{CB42D2D2-6657-4994-B898-8D0CF92D2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61" name="Immagine 2560" descr="http://intranet.eidos.lan/_layouts/images/blank.gif">
          <a:extLst>
            <a:ext uri="{FF2B5EF4-FFF2-40B4-BE49-F238E27FC236}">
              <a16:creationId xmlns:a16="http://schemas.microsoft.com/office/drawing/2014/main" id="{42AC27B1-5867-41C9-AD64-A45A236AB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62" name="Immagine 2561" descr="http://intranet.eidos.lan/_layouts/images/blank.gif">
          <a:extLst>
            <a:ext uri="{FF2B5EF4-FFF2-40B4-BE49-F238E27FC236}">
              <a16:creationId xmlns:a16="http://schemas.microsoft.com/office/drawing/2014/main" id="{A5A481AA-D71E-41B6-9C51-4F58BC4D2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63" name="Immagine 2562" descr="http://intranet.eidos.lan/_layouts/images/blank.gif">
          <a:extLst>
            <a:ext uri="{FF2B5EF4-FFF2-40B4-BE49-F238E27FC236}">
              <a16:creationId xmlns:a16="http://schemas.microsoft.com/office/drawing/2014/main" id="{067597AE-3A3E-4381-A40D-8B040EBD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64" name="Immagine 2563" descr="http://intranet.eidos.lan/_layouts/images/blank.gif">
          <a:extLst>
            <a:ext uri="{FF2B5EF4-FFF2-40B4-BE49-F238E27FC236}">
              <a16:creationId xmlns:a16="http://schemas.microsoft.com/office/drawing/2014/main" id="{DEB4039C-240A-43E6-A872-A9BA9F9C8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65" name="Immagine 2564" descr="http://intranet.eidos.lan/_layouts/images/blank.gif">
          <a:extLst>
            <a:ext uri="{FF2B5EF4-FFF2-40B4-BE49-F238E27FC236}">
              <a16:creationId xmlns:a16="http://schemas.microsoft.com/office/drawing/2014/main" id="{EFB8786D-B118-48BD-AECB-06B923FF5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23825" cy="123825"/>
    <xdr:pic>
      <xdr:nvPicPr>
        <xdr:cNvPr id="2566" name="Immagine 2565" descr="http://intranet.eidos.lan/_layouts/images/blank.gif">
          <a:extLst>
            <a:ext uri="{FF2B5EF4-FFF2-40B4-BE49-F238E27FC236}">
              <a16:creationId xmlns:a16="http://schemas.microsoft.com/office/drawing/2014/main" id="{B1D44269-ACDE-4543-BD35-9D169F6BD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567" name="Immagine 2566" descr="http://intranet.eidos.lan/_layouts/images/blank.gif">
          <a:extLst>
            <a:ext uri="{FF2B5EF4-FFF2-40B4-BE49-F238E27FC236}">
              <a16:creationId xmlns:a16="http://schemas.microsoft.com/office/drawing/2014/main" id="{8CDE946D-B272-4657-8250-B121173AD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568" name="Immagine 2567" descr="http://intranet.eidos.lan/_layouts/images/blank.gif">
          <a:extLst>
            <a:ext uri="{FF2B5EF4-FFF2-40B4-BE49-F238E27FC236}">
              <a16:creationId xmlns:a16="http://schemas.microsoft.com/office/drawing/2014/main" id="{8DCCE61E-F463-4544-B749-1AFF82088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71" name="Immagine 2570" descr="http://intranet.eidos.lan/_layouts/images/blank.gif">
          <a:extLst>
            <a:ext uri="{FF2B5EF4-FFF2-40B4-BE49-F238E27FC236}">
              <a16:creationId xmlns:a16="http://schemas.microsoft.com/office/drawing/2014/main" id="{F6F78C13-2440-45C4-A50B-CC57A27ED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72" name="Immagine 2571" descr="http://intranet.eidos.lan/_layouts/images/blank.gif">
          <a:extLst>
            <a:ext uri="{FF2B5EF4-FFF2-40B4-BE49-F238E27FC236}">
              <a16:creationId xmlns:a16="http://schemas.microsoft.com/office/drawing/2014/main" id="{3852AAD1-FEA9-4ABD-9D8D-CD97989A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73" name="Immagine 2572" descr="http://intranet.eidos.lan/_layouts/images/blank.gif">
          <a:extLst>
            <a:ext uri="{FF2B5EF4-FFF2-40B4-BE49-F238E27FC236}">
              <a16:creationId xmlns:a16="http://schemas.microsoft.com/office/drawing/2014/main" id="{44C4BDCC-FC7B-4970-A2B9-65E0C66F8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74" name="Immagine 2573" descr="http://intranet.eidos.lan/_layouts/images/blank.gif">
          <a:extLst>
            <a:ext uri="{FF2B5EF4-FFF2-40B4-BE49-F238E27FC236}">
              <a16:creationId xmlns:a16="http://schemas.microsoft.com/office/drawing/2014/main" id="{4D347118-6BD7-4C61-A0D1-CB4F2BF80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75" name="Immagine 2574" descr="http://intranet.eidos.lan/_layouts/images/blank.gif">
          <a:extLst>
            <a:ext uri="{FF2B5EF4-FFF2-40B4-BE49-F238E27FC236}">
              <a16:creationId xmlns:a16="http://schemas.microsoft.com/office/drawing/2014/main" id="{40B8E15F-73B2-4A53-9C0B-CC5CD4000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76" name="Immagine 2575" descr="http://intranet.eidos.lan/_layouts/images/blank.gif">
          <a:extLst>
            <a:ext uri="{FF2B5EF4-FFF2-40B4-BE49-F238E27FC236}">
              <a16:creationId xmlns:a16="http://schemas.microsoft.com/office/drawing/2014/main" id="{DC6A4383-27E7-4B0E-B186-C3F589D0A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77" name="Immagine 2576" descr="http://intranet.eidos.lan/_layouts/images/blank.gif">
          <a:extLst>
            <a:ext uri="{FF2B5EF4-FFF2-40B4-BE49-F238E27FC236}">
              <a16:creationId xmlns:a16="http://schemas.microsoft.com/office/drawing/2014/main" id="{2F955B42-81EC-44ED-974F-A54986AE3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78" name="Immagine 2577" descr="http://intranet.eidos.lan/_layouts/images/blank.gif">
          <a:extLst>
            <a:ext uri="{FF2B5EF4-FFF2-40B4-BE49-F238E27FC236}">
              <a16:creationId xmlns:a16="http://schemas.microsoft.com/office/drawing/2014/main" id="{08A8E029-A47D-4314-B51A-5A07B2AFB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79" name="Immagine 2578" descr="http://intranet.eidos.lan/_layouts/images/blank.gif">
          <a:extLst>
            <a:ext uri="{FF2B5EF4-FFF2-40B4-BE49-F238E27FC236}">
              <a16:creationId xmlns:a16="http://schemas.microsoft.com/office/drawing/2014/main" id="{D585D384-DBF9-4240-B5A9-E24F8FFA0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0" name="Immagine 2579" descr="http://intranet.eidos.lan/_layouts/images/blank.gif">
          <a:extLst>
            <a:ext uri="{FF2B5EF4-FFF2-40B4-BE49-F238E27FC236}">
              <a16:creationId xmlns:a16="http://schemas.microsoft.com/office/drawing/2014/main" id="{59AED9E2-0E26-4C1F-A7CE-16631B4AB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1" name="Immagine 2580" descr="http://intranet.eidos.lan/_layouts/images/blank.gif">
          <a:extLst>
            <a:ext uri="{FF2B5EF4-FFF2-40B4-BE49-F238E27FC236}">
              <a16:creationId xmlns:a16="http://schemas.microsoft.com/office/drawing/2014/main" id="{9F1F0F56-AD19-4DEA-B93C-368862429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2" name="Immagine 2581" descr="http://intranet.eidos.lan/_layouts/images/blank.gif">
          <a:extLst>
            <a:ext uri="{FF2B5EF4-FFF2-40B4-BE49-F238E27FC236}">
              <a16:creationId xmlns:a16="http://schemas.microsoft.com/office/drawing/2014/main" id="{E45CD5C6-313F-4A8A-9ACD-7703437D7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3" name="Immagine 2582" descr="http://intranet.eidos.lan/_layouts/images/blank.gif">
          <a:extLst>
            <a:ext uri="{FF2B5EF4-FFF2-40B4-BE49-F238E27FC236}">
              <a16:creationId xmlns:a16="http://schemas.microsoft.com/office/drawing/2014/main" id="{FDEEFEEE-92A0-4B6A-8FF4-BA097D696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4" name="Immagine 2583" descr="http://intranet.eidos.lan/_layouts/images/blank.gif">
          <a:extLst>
            <a:ext uri="{FF2B5EF4-FFF2-40B4-BE49-F238E27FC236}">
              <a16:creationId xmlns:a16="http://schemas.microsoft.com/office/drawing/2014/main" id="{64849B71-BE8C-460C-B0EB-AD9CD8177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5" name="Immagine 2584" descr="http://intranet.eidos.lan/_layouts/images/blank.gif">
          <a:extLst>
            <a:ext uri="{FF2B5EF4-FFF2-40B4-BE49-F238E27FC236}">
              <a16:creationId xmlns:a16="http://schemas.microsoft.com/office/drawing/2014/main" id="{25221B70-547F-4858-93AA-B94108106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6" name="Immagine 2585" descr="http://intranet.eidos.lan/_layouts/images/blank.gif">
          <a:extLst>
            <a:ext uri="{FF2B5EF4-FFF2-40B4-BE49-F238E27FC236}">
              <a16:creationId xmlns:a16="http://schemas.microsoft.com/office/drawing/2014/main" id="{72B49B71-C188-4B90-94B8-CB86A0135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7" name="Immagine 2586" descr="http://intranet.eidos.lan/_layouts/images/blank.gif">
          <a:extLst>
            <a:ext uri="{FF2B5EF4-FFF2-40B4-BE49-F238E27FC236}">
              <a16:creationId xmlns:a16="http://schemas.microsoft.com/office/drawing/2014/main" id="{D67E8D99-D23E-409D-931A-15B745F0D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8" name="Immagine 2587" descr="http://intranet.eidos.lan/_layouts/images/blank.gif">
          <a:extLst>
            <a:ext uri="{FF2B5EF4-FFF2-40B4-BE49-F238E27FC236}">
              <a16:creationId xmlns:a16="http://schemas.microsoft.com/office/drawing/2014/main" id="{C711B2D2-D85B-4496-B258-BE530FBAF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89" name="Immagine 2588" descr="http://intranet.eidos.lan/_layouts/images/blank.gif">
          <a:extLst>
            <a:ext uri="{FF2B5EF4-FFF2-40B4-BE49-F238E27FC236}">
              <a16:creationId xmlns:a16="http://schemas.microsoft.com/office/drawing/2014/main" id="{EDF9FBE0-835B-47A9-B1FC-7D2A83055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90" name="Immagine 2589" descr="http://intranet.eidos.lan/_layouts/images/blank.gif">
          <a:extLst>
            <a:ext uri="{FF2B5EF4-FFF2-40B4-BE49-F238E27FC236}">
              <a16:creationId xmlns:a16="http://schemas.microsoft.com/office/drawing/2014/main" id="{0C9A09BC-E506-41EF-92E9-E642AB008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591" name="Immagine 2590" descr="http://intranet.eidos.lan/_layouts/images/blank.gif">
          <a:extLst>
            <a:ext uri="{FF2B5EF4-FFF2-40B4-BE49-F238E27FC236}">
              <a16:creationId xmlns:a16="http://schemas.microsoft.com/office/drawing/2014/main" id="{1BFC0043-5252-43F3-8E64-9DD22916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592" name="Immagine 2591" descr="http://intranet.eidos.lan/_layouts/images/blank.gif">
          <a:extLst>
            <a:ext uri="{FF2B5EF4-FFF2-40B4-BE49-F238E27FC236}">
              <a16:creationId xmlns:a16="http://schemas.microsoft.com/office/drawing/2014/main" id="{994AB894-9E51-4542-AF8F-B4535AC6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593" name="Immagine 2592" descr="http://intranet.eidos.lan/_layouts/images/blank.gif">
          <a:extLst>
            <a:ext uri="{FF2B5EF4-FFF2-40B4-BE49-F238E27FC236}">
              <a16:creationId xmlns:a16="http://schemas.microsoft.com/office/drawing/2014/main" id="{ED6F1371-4250-4B83-8733-6C24EA851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594" name="Immagine 2593" descr="http://intranet.eidos.lan/_layouts/images/blank.gif">
          <a:extLst>
            <a:ext uri="{FF2B5EF4-FFF2-40B4-BE49-F238E27FC236}">
              <a16:creationId xmlns:a16="http://schemas.microsoft.com/office/drawing/2014/main" id="{1AC8B005-2770-46DD-9A79-990953887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595" name="Immagine 2594" descr="http://intranet.eidos.lan/_layouts/images/blank.gif">
          <a:extLst>
            <a:ext uri="{FF2B5EF4-FFF2-40B4-BE49-F238E27FC236}">
              <a16:creationId xmlns:a16="http://schemas.microsoft.com/office/drawing/2014/main" id="{CAE1FEB3-8D7A-4D0D-AEAE-70D75A1C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596" name="Immagine 2595" descr="http://intranet.eidos.lan/_layouts/images/blank.gif">
          <a:extLst>
            <a:ext uri="{FF2B5EF4-FFF2-40B4-BE49-F238E27FC236}">
              <a16:creationId xmlns:a16="http://schemas.microsoft.com/office/drawing/2014/main" id="{FA78D028-4FF5-4CC7-8723-59DF25B3C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597" name="Immagine 2596" descr="http://intranet.eidos.lan/_layouts/images/blank.gif">
          <a:extLst>
            <a:ext uri="{FF2B5EF4-FFF2-40B4-BE49-F238E27FC236}">
              <a16:creationId xmlns:a16="http://schemas.microsoft.com/office/drawing/2014/main" id="{7D5DEF91-3BC9-47EE-8C78-6AB7D3F20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598" name="Immagine 2597" descr="http://intranet.eidos.lan/_layouts/images/blank.gif">
          <a:extLst>
            <a:ext uri="{FF2B5EF4-FFF2-40B4-BE49-F238E27FC236}">
              <a16:creationId xmlns:a16="http://schemas.microsoft.com/office/drawing/2014/main" id="{EBE89F09-CC8E-4F28-AE94-9DC25BECF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599" name="Immagine 2598" descr="http://intranet.eidos.lan/_layouts/images/blank.gif">
          <a:extLst>
            <a:ext uri="{FF2B5EF4-FFF2-40B4-BE49-F238E27FC236}">
              <a16:creationId xmlns:a16="http://schemas.microsoft.com/office/drawing/2014/main" id="{D1696B45-83BB-486E-A07D-4758B875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0" name="Immagine 2599" descr="http://intranet.eidos.lan/_layouts/images/blank.gif">
          <a:extLst>
            <a:ext uri="{FF2B5EF4-FFF2-40B4-BE49-F238E27FC236}">
              <a16:creationId xmlns:a16="http://schemas.microsoft.com/office/drawing/2014/main" id="{407689B8-D1DC-4427-94EA-114CE1030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1" name="Immagine 2600" descr="http://intranet.eidos.lan/_layouts/images/blank.gif">
          <a:extLst>
            <a:ext uri="{FF2B5EF4-FFF2-40B4-BE49-F238E27FC236}">
              <a16:creationId xmlns:a16="http://schemas.microsoft.com/office/drawing/2014/main" id="{9E54858B-0256-4981-B5E7-2D1ACDDA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2" name="Immagine 2601" descr="http://intranet.eidos.lan/_layouts/images/blank.gif">
          <a:extLst>
            <a:ext uri="{FF2B5EF4-FFF2-40B4-BE49-F238E27FC236}">
              <a16:creationId xmlns:a16="http://schemas.microsoft.com/office/drawing/2014/main" id="{EBEFB796-8DFC-40F2-A370-40DAC89A8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3" name="Immagine 2602" descr="http://intranet.eidos.lan/_layouts/images/blank.gif">
          <a:extLst>
            <a:ext uri="{FF2B5EF4-FFF2-40B4-BE49-F238E27FC236}">
              <a16:creationId xmlns:a16="http://schemas.microsoft.com/office/drawing/2014/main" id="{32EF49AE-6B12-4D08-9AA8-F8FAAB09F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4" name="Immagine 2603" descr="http://intranet.eidos.lan/_layouts/images/blank.gif">
          <a:extLst>
            <a:ext uri="{FF2B5EF4-FFF2-40B4-BE49-F238E27FC236}">
              <a16:creationId xmlns:a16="http://schemas.microsoft.com/office/drawing/2014/main" id="{26B3986B-1D3B-4601-9D65-7E51F0DE9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5" name="Immagine 2604" descr="http://intranet.eidos.lan/_layouts/images/blank.gif">
          <a:extLst>
            <a:ext uri="{FF2B5EF4-FFF2-40B4-BE49-F238E27FC236}">
              <a16:creationId xmlns:a16="http://schemas.microsoft.com/office/drawing/2014/main" id="{256FC3B4-36CC-47CE-89B7-FC9E703EF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6" name="Immagine 2605" descr="http://intranet.eidos.lan/_layouts/images/blank.gif">
          <a:extLst>
            <a:ext uri="{FF2B5EF4-FFF2-40B4-BE49-F238E27FC236}">
              <a16:creationId xmlns:a16="http://schemas.microsoft.com/office/drawing/2014/main" id="{9E4F4D36-F918-404F-8397-DBC058E63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7" name="Immagine 2606" descr="http://intranet.eidos.lan/_layouts/images/blank.gif">
          <a:extLst>
            <a:ext uri="{FF2B5EF4-FFF2-40B4-BE49-F238E27FC236}">
              <a16:creationId xmlns:a16="http://schemas.microsoft.com/office/drawing/2014/main" id="{50B260C2-D7A7-4EF4-9C9E-48DA5E25B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8" name="Immagine 2607" descr="http://intranet.eidos.lan/_layouts/images/blank.gif">
          <a:extLst>
            <a:ext uri="{FF2B5EF4-FFF2-40B4-BE49-F238E27FC236}">
              <a16:creationId xmlns:a16="http://schemas.microsoft.com/office/drawing/2014/main" id="{7532E09E-3DCD-47CC-8A8C-938B7824D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09" name="Immagine 2608" descr="http://intranet.eidos.lan/_layouts/images/blank.gif">
          <a:extLst>
            <a:ext uri="{FF2B5EF4-FFF2-40B4-BE49-F238E27FC236}">
              <a16:creationId xmlns:a16="http://schemas.microsoft.com/office/drawing/2014/main" id="{44E89541-788F-4EC8-A1C0-9020D7EB1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10" name="Immagine 2609" descr="http://intranet.eidos.lan/_layouts/images/blank.gif">
          <a:extLst>
            <a:ext uri="{FF2B5EF4-FFF2-40B4-BE49-F238E27FC236}">
              <a16:creationId xmlns:a16="http://schemas.microsoft.com/office/drawing/2014/main" id="{A4D8A728-34F9-4579-AF11-8B1611169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11" name="Immagine 2610" descr="http://intranet.eidos.lan/_layouts/images/blank.gif">
          <a:extLst>
            <a:ext uri="{FF2B5EF4-FFF2-40B4-BE49-F238E27FC236}">
              <a16:creationId xmlns:a16="http://schemas.microsoft.com/office/drawing/2014/main" id="{976576F4-3A42-4965-8E27-54226705C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12" name="Immagine 2611" descr="http://intranet.eidos.lan/_layouts/images/blank.gif">
          <a:extLst>
            <a:ext uri="{FF2B5EF4-FFF2-40B4-BE49-F238E27FC236}">
              <a16:creationId xmlns:a16="http://schemas.microsoft.com/office/drawing/2014/main" id="{5FD35166-8165-43CA-90E4-E2BBFDEDE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13" name="Immagine 2612" descr="http://intranet.eidos.lan/_layouts/images/blank.gif">
          <a:extLst>
            <a:ext uri="{FF2B5EF4-FFF2-40B4-BE49-F238E27FC236}">
              <a16:creationId xmlns:a16="http://schemas.microsoft.com/office/drawing/2014/main" id="{3C4A7EF0-D386-44EF-A5A1-AABF10FDB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14" name="Immagine 2613" descr="http://intranet.eidos.lan/_layouts/images/blank.gif">
          <a:extLst>
            <a:ext uri="{FF2B5EF4-FFF2-40B4-BE49-F238E27FC236}">
              <a16:creationId xmlns:a16="http://schemas.microsoft.com/office/drawing/2014/main" id="{4E3B30DE-1B8D-4A8F-ACA1-BF98778EC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15" name="Immagine 2614" descr="http://intranet.eidos.lan/_layouts/images/blank.gif">
          <a:extLst>
            <a:ext uri="{FF2B5EF4-FFF2-40B4-BE49-F238E27FC236}">
              <a16:creationId xmlns:a16="http://schemas.microsoft.com/office/drawing/2014/main" id="{3BF09125-66C9-4F12-9EB3-DFF2B14E1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16" name="Immagine 2615" descr="http://intranet.eidos.lan/_layouts/images/blank.gif">
          <a:extLst>
            <a:ext uri="{FF2B5EF4-FFF2-40B4-BE49-F238E27FC236}">
              <a16:creationId xmlns:a16="http://schemas.microsoft.com/office/drawing/2014/main" id="{30488741-286F-46A0-9E46-A288113EC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17" name="Immagine 2616" descr="http://intranet.eidos.lan/_layouts/images/blank.gif">
          <a:extLst>
            <a:ext uri="{FF2B5EF4-FFF2-40B4-BE49-F238E27FC236}">
              <a16:creationId xmlns:a16="http://schemas.microsoft.com/office/drawing/2014/main" id="{399231D4-C57A-45CF-995D-5F81AD249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18" name="Immagine 2617" descr="http://intranet.eidos.lan/_layouts/images/blank.gif">
          <a:extLst>
            <a:ext uri="{FF2B5EF4-FFF2-40B4-BE49-F238E27FC236}">
              <a16:creationId xmlns:a16="http://schemas.microsoft.com/office/drawing/2014/main" id="{A0DB5426-C79D-49AC-93EB-C2DFA025D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19" name="Immagine 2618" descr="http://intranet.eidos.lan/_layouts/images/blank.gif">
          <a:extLst>
            <a:ext uri="{FF2B5EF4-FFF2-40B4-BE49-F238E27FC236}">
              <a16:creationId xmlns:a16="http://schemas.microsoft.com/office/drawing/2014/main" id="{57449115-1F46-4358-B9B6-13B699B5D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0" name="Immagine 2619" descr="http://intranet.eidos.lan/_layouts/images/blank.gif">
          <a:extLst>
            <a:ext uri="{FF2B5EF4-FFF2-40B4-BE49-F238E27FC236}">
              <a16:creationId xmlns:a16="http://schemas.microsoft.com/office/drawing/2014/main" id="{A06758AA-C872-4B44-80BD-BAABBDA22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1" name="Immagine 2620" descr="http://intranet.eidos.lan/_layouts/images/blank.gif">
          <a:extLst>
            <a:ext uri="{FF2B5EF4-FFF2-40B4-BE49-F238E27FC236}">
              <a16:creationId xmlns:a16="http://schemas.microsoft.com/office/drawing/2014/main" id="{0E6A84C9-8AD6-49FD-86ED-75F1A5A84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2" name="Immagine 2621" descr="http://intranet.eidos.lan/_layouts/images/blank.gif">
          <a:extLst>
            <a:ext uri="{FF2B5EF4-FFF2-40B4-BE49-F238E27FC236}">
              <a16:creationId xmlns:a16="http://schemas.microsoft.com/office/drawing/2014/main" id="{41B09821-1573-4967-A8FD-3B7A5B378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3" name="Immagine 2622" descr="http://intranet.eidos.lan/_layouts/images/blank.gif">
          <a:extLst>
            <a:ext uri="{FF2B5EF4-FFF2-40B4-BE49-F238E27FC236}">
              <a16:creationId xmlns:a16="http://schemas.microsoft.com/office/drawing/2014/main" id="{0850E66E-E3C1-4D42-9229-2FACCFA77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4" name="Immagine 2623" descr="http://intranet.eidos.lan/_layouts/images/blank.gif">
          <a:extLst>
            <a:ext uri="{FF2B5EF4-FFF2-40B4-BE49-F238E27FC236}">
              <a16:creationId xmlns:a16="http://schemas.microsoft.com/office/drawing/2014/main" id="{0E20F158-5B23-488B-BD46-AA8A9DC45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5" name="Immagine 2624" descr="http://intranet.eidos.lan/_layouts/images/blank.gif">
          <a:extLst>
            <a:ext uri="{FF2B5EF4-FFF2-40B4-BE49-F238E27FC236}">
              <a16:creationId xmlns:a16="http://schemas.microsoft.com/office/drawing/2014/main" id="{BB7F6C36-4A71-48CF-8DA1-FC16B3E61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6" name="Immagine 2625" descr="http://intranet.eidos.lan/_layouts/images/blank.gif">
          <a:extLst>
            <a:ext uri="{FF2B5EF4-FFF2-40B4-BE49-F238E27FC236}">
              <a16:creationId xmlns:a16="http://schemas.microsoft.com/office/drawing/2014/main" id="{0933FB46-5BF2-4DD7-A0F6-035C69C74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7" name="Immagine 2626" descr="http://intranet.eidos.lan/_layouts/images/blank.gif">
          <a:extLst>
            <a:ext uri="{FF2B5EF4-FFF2-40B4-BE49-F238E27FC236}">
              <a16:creationId xmlns:a16="http://schemas.microsoft.com/office/drawing/2014/main" id="{4B7DA8C7-FAA6-47F4-9F48-714700873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8" name="Immagine 2627" descr="http://intranet.eidos.lan/_layouts/images/blank.gif">
          <a:extLst>
            <a:ext uri="{FF2B5EF4-FFF2-40B4-BE49-F238E27FC236}">
              <a16:creationId xmlns:a16="http://schemas.microsoft.com/office/drawing/2014/main" id="{227EC6FA-E3A2-4A61-B16D-1A94974BB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29" name="Immagine 2628" descr="http://intranet.eidos.lan/_layouts/images/blank.gif">
          <a:extLst>
            <a:ext uri="{FF2B5EF4-FFF2-40B4-BE49-F238E27FC236}">
              <a16:creationId xmlns:a16="http://schemas.microsoft.com/office/drawing/2014/main" id="{72DC9B1A-13E0-40A4-B286-2545A550F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0" name="Immagine 2629" descr="http://intranet.eidos.lan/_layouts/images/blank.gif">
          <a:extLst>
            <a:ext uri="{FF2B5EF4-FFF2-40B4-BE49-F238E27FC236}">
              <a16:creationId xmlns:a16="http://schemas.microsoft.com/office/drawing/2014/main" id="{B7E180C1-8CEB-4AED-A28F-7B30457D8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1" name="Immagine 2630" descr="http://intranet.eidos.lan/_layouts/images/blank.gif">
          <a:extLst>
            <a:ext uri="{FF2B5EF4-FFF2-40B4-BE49-F238E27FC236}">
              <a16:creationId xmlns:a16="http://schemas.microsoft.com/office/drawing/2014/main" id="{C1A96BCE-6D4E-4BB8-87E7-B953C06F5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2" name="Immagine 2631" descr="http://intranet.eidos.lan/_layouts/images/blank.gif">
          <a:extLst>
            <a:ext uri="{FF2B5EF4-FFF2-40B4-BE49-F238E27FC236}">
              <a16:creationId xmlns:a16="http://schemas.microsoft.com/office/drawing/2014/main" id="{329104B2-3866-47C8-B6FA-88A22A51D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3" name="Immagine 2632" descr="http://intranet.eidos.lan/_layouts/images/blank.gif">
          <a:extLst>
            <a:ext uri="{FF2B5EF4-FFF2-40B4-BE49-F238E27FC236}">
              <a16:creationId xmlns:a16="http://schemas.microsoft.com/office/drawing/2014/main" id="{E291E2BE-B88D-4FF3-8C15-ECAECCC3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4" name="Immagine 2633" descr="http://intranet.eidos.lan/_layouts/images/blank.gif">
          <a:extLst>
            <a:ext uri="{FF2B5EF4-FFF2-40B4-BE49-F238E27FC236}">
              <a16:creationId xmlns:a16="http://schemas.microsoft.com/office/drawing/2014/main" id="{7B7AC8C3-E676-4980-A49D-FB79DEA35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5" name="Immagine 2634" descr="http://intranet.eidos.lan/_layouts/images/blank.gif">
          <a:extLst>
            <a:ext uri="{FF2B5EF4-FFF2-40B4-BE49-F238E27FC236}">
              <a16:creationId xmlns:a16="http://schemas.microsoft.com/office/drawing/2014/main" id="{B52B4A58-7932-4D26-A3B9-3AE4709B5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6" name="Immagine 2635" descr="http://intranet.eidos.lan/_layouts/images/blank.gif">
          <a:extLst>
            <a:ext uri="{FF2B5EF4-FFF2-40B4-BE49-F238E27FC236}">
              <a16:creationId xmlns:a16="http://schemas.microsoft.com/office/drawing/2014/main" id="{C16D9EF6-FE8E-43D1-857D-95906F900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7" name="Immagine 2636" descr="http://intranet.eidos.lan/_layouts/images/blank.gif">
          <a:extLst>
            <a:ext uri="{FF2B5EF4-FFF2-40B4-BE49-F238E27FC236}">
              <a16:creationId xmlns:a16="http://schemas.microsoft.com/office/drawing/2014/main" id="{164E5AB5-440D-4905-9C2C-B414E77BF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8" name="Immagine 2637" descr="http://intranet.eidos.lan/_layouts/images/blank.gif">
          <a:extLst>
            <a:ext uri="{FF2B5EF4-FFF2-40B4-BE49-F238E27FC236}">
              <a16:creationId xmlns:a16="http://schemas.microsoft.com/office/drawing/2014/main" id="{9FFB56D1-72FF-422B-B406-51C8B699B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39" name="Immagine 2638" descr="http://intranet.eidos.lan/_layouts/images/blank.gif">
          <a:extLst>
            <a:ext uri="{FF2B5EF4-FFF2-40B4-BE49-F238E27FC236}">
              <a16:creationId xmlns:a16="http://schemas.microsoft.com/office/drawing/2014/main" id="{8B39CA1D-4BB0-474B-A33B-2FA19C903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0" name="Immagine 2639" descr="http://intranet.eidos.lan/_layouts/images/blank.gif">
          <a:extLst>
            <a:ext uri="{FF2B5EF4-FFF2-40B4-BE49-F238E27FC236}">
              <a16:creationId xmlns:a16="http://schemas.microsoft.com/office/drawing/2014/main" id="{E4D4FEC7-F0DD-42EA-9C03-B3AF2C6E6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1" name="Immagine 2640" descr="http://intranet.eidos.lan/_layouts/images/blank.gif">
          <a:extLst>
            <a:ext uri="{FF2B5EF4-FFF2-40B4-BE49-F238E27FC236}">
              <a16:creationId xmlns:a16="http://schemas.microsoft.com/office/drawing/2014/main" id="{903C894D-F58C-4F30-82C7-09D11504C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2" name="Immagine 2641" descr="http://intranet.eidos.lan/_layouts/images/blank.gif">
          <a:extLst>
            <a:ext uri="{FF2B5EF4-FFF2-40B4-BE49-F238E27FC236}">
              <a16:creationId xmlns:a16="http://schemas.microsoft.com/office/drawing/2014/main" id="{2F6212D6-D2A5-42EC-8E7A-9FFA854D1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3" name="Immagine 2642" descr="http://intranet.eidos.lan/_layouts/images/blank.gif">
          <a:extLst>
            <a:ext uri="{FF2B5EF4-FFF2-40B4-BE49-F238E27FC236}">
              <a16:creationId xmlns:a16="http://schemas.microsoft.com/office/drawing/2014/main" id="{2FBE590B-EEFE-4F3D-8488-80A688083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4" name="Immagine 2643" descr="http://intranet.eidos.lan/_layouts/images/blank.gif">
          <a:extLst>
            <a:ext uri="{FF2B5EF4-FFF2-40B4-BE49-F238E27FC236}">
              <a16:creationId xmlns:a16="http://schemas.microsoft.com/office/drawing/2014/main" id="{A695FB88-63FE-47ED-8AA6-252761A6A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5" name="Immagine 2644" descr="http://intranet.eidos.lan/_layouts/images/blank.gif">
          <a:extLst>
            <a:ext uri="{FF2B5EF4-FFF2-40B4-BE49-F238E27FC236}">
              <a16:creationId xmlns:a16="http://schemas.microsoft.com/office/drawing/2014/main" id="{BB5295A9-4999-45BF-96D8-40AE01E8B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6" name="Immagine 2645" descr="http://intranet.eidos.lan/_layouts/images/blank.gif">
          <a:extLst>
            <a:ext uri="{FF2B5EF4-FFF2-40B4-BE49-F238E27FC236}">
              <a16:creationId xmlns:a16="http://schemas.microsoft.com/office/drawing/2014/main" id="{9FA18C25-721D-4BD8-ABDF-20E7C557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7" name="Immagine 2646" descr="http://intranet.eidos.lan/_layouts/images/blank.gif">
          <a:extLst>
            <a:ext uri="{FF2B5EF4-FFF2-40B4-BE49-F238E27FC236}">
              <a16:creationId xmlns:a16="http://schemas.microsoft.com/office/drawing/2014/main" id="{B164656A-C93A-46B3-AA2C-2164F0499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8" name="Immagine 2647" descr="http://intranet.eidos.lan/_layouts/images/blank.gif">
          <a:extLst>
            <a:ext uri="{FF2B5EF4-FFF2-40B4-BE49-F238E27FC236}">
              <a16:creationId xmlns:a16="http://schemas.microsoft.com/office/drawing/2014/main" id="{37749E9A-D129-4D1C-AD54-977C366FF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49" name="Immagine 2648" descr="http://intranet.eidos.lan/_layouts/images/blank.gif">
          <a:extLst>
            <a:ext uri="{FF2B5EF4-FFF2-40B4-BE49-F238E27FC236}">
              <a16:creationId xmlns:a16="http://schemas.microsoft.com/office/drawing/2014/main" id="{118CE70E-EEC4-487A-BB84-70378031F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0" name="Immagine 2649" descr="http://intranet.eidos.lan/_layouts/images/blank.gif">
          <a:extLst>
            <a:ext uri="{FF2B5EF4-FFF2-40B4-BE49-F238E27FC236}">
              <a16:creationId xmlns:a16="http://schemas.microsoft.com/office/drawing/2014/main" id="{7610AEE7-6DDC-4666-8D3A-1D96FCAA0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1" name="Immagine 2650" descr="http://intranet.eidos.lan/_layouts/images/blank.gif">
          <a:extLst>
            <a:ext uri="{FF2B5EF4-FFF2-40B4-BE49-F238E27FC236}">
              <a16:creationId xmlns:a16="http://schemas.microsoft.com/office/drawing/2014/main" id="{D07747B9-1FE3-44D4-B4EB-2A452139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2" name="Immagine 2651" descr="http://intranet.eidos.lan/_layouts/images/blank.gif">
          <a:extLst>
            <a:ext uri="{FF2B5EF4-FFF2-40B4-BE49-F238E27FC236}">
              <a16:creationId xmlns:a16="http://schemas.microsoft.com/office/drawing/2014/main" id="{6FBC8321-AF78-4E76-BFAD-04B885D47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3" name="Immagine 2652" descr="http://intranet.eidos.lan/_layouts/images/blank.gif">
          <a:extLst>
            <a:ext uri="{FF2B5EF4-FFF2-40B4-BE49-F238E27FC236}">
              <a16:creationId xmlns:a16="http://schemas.microsoft.com/office/drawing/2014/main" id="{B19BFD68-F614-432F-BF16-C950512EC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4" name="Immagine 2653" descr="http://intranet.eidos.lan/_layouts/images/blank.gif">
          <a:extLst>
            <a:ext uri="{FF2B5EF4-FFF2-40B4-BE49-F238E27FC236}">
              <a16:creationId xmlns:a16="http://schemas.microsoft.com/office/drawing/2014/main" id="{17EC9498-4995-4D0E-AE7E-E189EE8A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5" name="Immagine 2654" descr="http://intranet.eidos.lan/_layouts/images/blank.gif">
          <a:extLst>
            <a:ext uri="{FF2B5EF4-FFF2-40B4-BE49-F238E27FC236}">
              <a16:creationId xmlns:a16="http://schemas.microsoft.com/office/drawing/2014/main" id="{95BB4DEE-416C-4937-A865-409378027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6" name="Immagine 2655" descr="http://intranet.eidos.lan/_layouts/images/blank.gif">
          <a:extLst>
            <a:ext uri="{FF2B5EF4-FFF2-40B4-BE49-F238E27FC236}">
              <a16:creationId xmlns:a16="http://schemas.microsoft.com/office/drawing/2014/main" id="{06C5E5B7-28B9-41A3-B37B-5BAD5FC0B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7" name="Immagine 2656" descr="http://intranet.eidos.lan/_layouts/images/blank.gif">
          <a:extLst>
            <a:ext uri="{FF2B5EF4-FFF2-40B4-BE49-F238E27FC236}">
              <a16:creationId xmlns:a16="http://schemas.microsoft.com/office/drawing/2014/main" id="{CE9668C5-114E-4C26-AB41-02555A90D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8" name="Immagine 2657" descr="http://intranet.eidos.lan/_layouts/images/blank.gif">
          <a:extLst>
            <a:ext uri="{FF2B5EF4-FFF2-40B4-BE49-F238E27FC236}">
              <a16:creationId xmlns:a16="http://schemas.microsoft.com/office/drawing/2014/main" id="{D007D19B-59F7-479B-B7F1-CC71610DB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59" name="Immagine 2658" descr="http://intranet.eidos.lan/_layouts/images/blank.gif">
          <a:extLst>
            <a:ext uri="{FF2B5EF4-FFF2-40B4-BE49-F238E27FC236}">
              <a16:creationId xmlns:a16="http://schemas.microsoft.com/office/drawing/2014/main" id="{52AD0837-7442-4E04-B985-39BCD8F43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0" name="Immagine 2659" descr="http://intranet.eidos.lan/_layouts/images/blank.gif">
          <a:extLst>
            <a:ext uri="{FF2B5EF4-FFF2-40B4-BE49-F238E27FC236}">
              <a16:creationId xmlns:a16="http://schemas.microsoft.com/office/drawing/2014/main" id="{FF39E0E7-0D87-4240-A201-3113BB45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1" name="Immagine 2660" descr="http://intranet.eidos.lan/_layouts/images/blank.gif">
          <a:extLst>
            <a:ext uri="{FF2B5EF4-FFF2-40B4-BE49-F238E27FC236}">
              <a16:creationId xmlns:a16="http://schemas.microsoft.com/office/drawing/2014/main" id="{7C18F978-D413-4BFD-AC85-DCD8E1AE8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2" name="Immagine 2661" descr="http://intranet.eidos.lan/_layouts/images/blank.gif">
          <a:extLst>
            <a:ext uri="{FF2B5EF4-FFF2-40B4-BE49-F238E27FC236}">
              <a16:creationId xmlns:a16="http://schemas.microsoft.com/office/drawing/2014/main" id="{C563D122-D2E8-4465-B912-C7974C2E0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3" name="Immagine 2662" descr="http://intranet.eidos.lan/_layouts/images/blank.gif">
          <a:extLst>
            <a:ext uri="{FF2B5EF4-FFF2-40B4-BE49-F238E27FC236}">
              <a16:creationId xmlns:a16="http://schemas.microsoft.com/office/drawing/2014/main" id="{C1BE28B1-3082-4B53-88D6-EF202AA18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4" name="Immagine 2663" descr="http://intranet.eidos.lan/_layouts/images/blank.gif">
          <a:extLst>
            <a:ext uri="{FF2B5EF4-FFF2-40B4-BE49-F238E27FC236}">
              <a16:creationId xmlns:a16="http://schemas.microsoft.com/office/drawing/2014/main" id="{EF85DC0D-1C23-4511-AB09-F9FEC3BB1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5" name="Immagine 2664" descr="http://intranet.eidos.lan/_layouts/images/blank.gif">
          <a:extLst>
            <a:ext uri="{FF2B5EF4-FFF2-40B4-BE49-F238E27FC236}">
              <a16:creationId xmlns:a16="http://schemas.microsoft.com/office/drawing/2014/main" id="{6D42A9E6-165F-4F40-942A-78646470B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6" name="Immagine 2665" descr="http://intranet.eidos.lan/_layouts/images/blank.gif">
          <a:extLst>
            <a:ext uri="{FF2B5EF4-FFF2-40B4-BE49-F238E27FC236}">
              <a16:creationId xmlns:a16="http://schemas.microsoft.com/office/drawing/2014/main" id="{796A50AA-B946-4EB4-A4F6-E4849C1C6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7" name="Immagine 2666" descr="http://intranet.eidos.lan/_layouts/images/blank.gif">
          <a:extLst>
            <a:ext uri="{FF2B5EF4-FFF2-40B4-BE49-F238E27FC236}">
              <a16:creationId xmlns:a16="http://schemas.microsoft.com/office/drawing/2014/main" id="{3623DC17-F53F-442D-B7EB-5E43CD15B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8" name="Immagine 2667" descr="http://intranet.eidos.lan/_layouts/images/blank.gif">
          <a:extLst>
            <a:ext uri="{FF2B5EF4-FFF2-40B4-BE49-F238E27FC236}">
              <a16:creationId xmlns:a16="http://schemas.microsoft.com/office/drawing/2014/main" id="{E8677F91-2B67-470A-9F62-DAD7469A7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69" name="Immagine 2668" descr="http://intranet.eidos.lan/_layouts/images/blank.gif">
          <a:extLst>
            <a:ext uri="{FF2B5EF4-FFF2-40B4-BE49-F238E27FC236}">
              <a16:creationId xmlns:a16="http://schemas.microsoft.com/office/drawing/2014/main" id="{F22371B8-6AE0-4BB2-8277-E18104757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0" name="Immagine 2669" descr="http://intranet.eidos.lan/_layouts/images/blank.gif">
          <a:extLst>
            <a:ext uri="{FF2B5EF4-FFF2-40B4-BE49-F238E27FC236}">
              <a16:creationId xmlns:a16="http://schemas.microsoft.com/office/drawing/2014/main" id="{3ABCA80E-F7F5-4ED0-99EE-D98DB3937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1" name="Immagine 2670" descr="http://intranet.eidos.lan/_layouts/images/blank.gif">
          <a:extLst>
            <a:ext uri="{FF2B5EF4-FFF2-40B4-BE49-F238E27FC236}">
              <a16:creationId xmlns:a16="http://schemas.microsoft.com/office/drawing/2014/main" id="{E927878B-CF8C-49C4-946B-7C0DBE792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2" name="Immagine 2671" descr="http://intranet.eidos.lan/_layouts/images/blank.gif">
          <a:extLst>
            <a:ext uri="{FF2B5EF4-FFF2-40B4-BE49-F238E27FC236}">
              <a16:creationId xmlns:a16="http://schemas.microsoft.com/office/drawing/2014/main" id="{BF79FB78-495F-409E-A6F4-4B9ABC6AD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3" name="Immagine 2672" descr="http://intranet.eidos.lan/_layouts/images/blank.gif">
          <a:extLst>
            <a:ext uri="{FF2B5EF4-FFF2-40B4-BE49-F238E27FC236}">
              <a16:creationId xmlns:a16="http://schemas.microsoft.com/office/drawing/2014/main" id="{224A824A-CF5E-4211-A0B6-4D16C17F4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4" name="Immagine 2673" descr="http://intranet.eidos.lan/_layouts/images/blank.gif">
          <a:extLst>
            <a:ext uri="{FF2B5EF4-FFF2-40B4-BE49-F238E27FC236}">
              <a16:creationId xmlns:a16="http://schemas.microsoft.com/office/drawing/2014/main" id="{0BCE8EEB-D544-4212-949E-5C3D278D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5" name="Immagine 2674" descr="http://intranet.eidos.lan/_layouts/images/blank.gif">
          <a:extLst>
            <a:ext uri="{FF2B5EF4-FFF2-40B4-BE49-F238E27FC236}">
              <a16:creationId xmlns:a16="http://schemas.microsoft.com/office/drawing/2014/main" id="{0ED8FCC7-0C83-4C4E-B0D3-7E1EB436D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6" name="Immagine 2675" descr="http://intranet.eidos.lan/_layouts/images/blank.gif">
          <a:extLst>
            <a:ext uri="{FF2B5EF4-FFF2-40B4-BE49-F238E27FC236}">
              <a16:creationId xmlns:a16="http://schemas.microsoft.com/office/drawing/2014/main" id="{F2EBF078-0931-4212-95A2-8B198843E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7" name="Immagine 2676" descr="http://intranet.eidos.lan/_layouts/images/blank.gif">
          <a:extLst>
            <a:ext uri="{FF2B5EF4-FFF2-40B4-BE49-F238E27FC236}">
              <a16:creationId xmlns:a16="http://schemas.microsoft.com/office/drawing/2014/main" id="{44EB7FA0-9823-4B20-8E9D-677A0CBE2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8" name="Immagine 2677" descr="http://intranet.eidos.lan/_layouts/images/blank.gif">
          <a:extLst>
            <a:ext uri="{FF2B5EF4-FFF2-40B4-BE49-F238E27FC236}">
              <a16:creationId xmlns:a16="http://schemas.microsoft.com/office/drawing/2014/main" id="{759A409F-9B6A-478B-AB19-FDF3F1A81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79" name="Immagine 2678" descr="http://intranet.eidos.lan/_layouts/images/blank.gif">
          <a:extLst>
            <a:ext uri="{FF2B5EF4-FFF2-40B4-BE49-F238E27FC236}">
              <a16:creationId xmlns:a16="http://schemas.microsoft.com/office/drawing/2014/main" id="{4DF9CBB4-E47A-467D-9D6F-11E6154A1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0" name="Immagine 2679" descr="http://intranet.eidos.lan/_layouts/images/blank.gif">
          <a:extLst>
            <a:ext uri="{FF2B5EF4-FFF2-40B4-BE49-F238E27FC236}">
              <a16:creationId xmlns:a16="http://schemas.microsoft.com/office/drawing/2014/main" id="{FCE08209-D1CC-4625-ACBB-D43FE9372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1" name="Immagine 2680" descr="http://intranet.eidos.lan/_layouts/images/blank.gif">
          <a:extLst>
            <a:ext uri="{FF2B5EF4-FFF2-40B4-BE49-F238E27FC236}">
              <a16:creationId xmlns:a16="http://schemas.microsoft.com/office/drawing/2014/main" id="{C8D64CBB-3C29-40A6-B849-AFE755C8D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2" name="Immagine 2681" descr="http://intranet.eidos.lan/_layouts/images/blank.gif">
          <a:extLst>
            <a:ext uri="{FF2B5EF4-FFF2-40B4-BE49-F238E27FC236}">
              <a16:creationId xmlns:a16="http://schemas.microsoft.com/office/drawing/2014/main" id="{FF42FD95-FDCD-4799-BF96-B795CD72E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3" name="Immagine 2682" descr="http://intranet.eidos.lan/_layouts/images/blank.gif">
          <a:extLst>
            <a:ext uri="{FF2B5EF4-FFF2-40B4-BE49-F238E27FC236}">
              <a16:creationId xmlns:a16="http://schemas.microsoft.com/office/drawing/2014/main" id="{63A5186F-E08E-4289-B03B-9E57100F6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4" name="Immagine 2683" descr="http://intranet.eidos.lan/_layouts/images/blank.gif">
          <a:extLst>
            <a:ext uri="{FF2B5EF4-FFF2-40B4-BE49-F238E27FC236}">
              <a16:creationId xmlns:a16="http://schemas.microsoft.com/office/drawing/2014/main" id="{B56D7090-056C-4F7A-84F7-5CAC79AD1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5" name="Immagine 2684" descr="http://intranet.eidos.lan/_layouts/images/blank.gif">
          <a:extLst>
            <a:ext uri="{FF2B5EF4-FFF2-40B4-BE49-F238E27FC236}">
              <a16:creationId xmlns:a16="http://schemas.microsoft.com/office/drawing/2014/main" id="{77E2ED26-FD01-4CE3-BD72-ACDE469D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6" name="Immagine 2685" descr="http://intranet.eidos.lan/_layouts/images/blank.gif">
          <a:extLst>
            <a:ext uri="{FF2B5EF4-FFF2-40B4-BE49-F238E27FC236}">
              <a16:creationId xmlns:a16="http://schemas.microsoft.com/office/drawing/2014/main" id="{4886FD17-BFFA-440A-8322-E284DC02A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7" name="Immagine 2686" descr="http://intranet.eidos.lan/_layouts/images/blank.gif">
          <a:extLst>
            <a:ext uri="{FF2B5EF4-FFF2-40B4-BE49-F238E27FC236}">
              <a16:creationId xmlns:a16="http://schemas.microsoft.com/office/drawing/2014/main" id="{2AD143C8-0E98-4AFB-BD5E-77FC4F847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8" name="Immagine 2687" descr="http://intranet.eidos.lan/_layouts/images/blank.gif">
          <a:extLst>
            <a:ext uri="{FF2B5EF4-FFF2-40B4-BE49-F238E27FC236}">
              <a16:creationId xmlns:a16="http://schemas.microsoft.com/office/drawing/2014/main" id="{207B2E2B-01B2-4EE0-818D-26BEF026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89" name="Immagine 2688" descr="http://intranet.eidos.lan/_layouts/images/blank.gif">
          <a:extLst>
            <a:ext uri="{FF2B5EF4-FFF2-40B4-BE49-F238E27FC236}">
              <a16:creationId xmlns:a16="http://schemas.microsoft.com/office/drawing/2014/main" id="{80FE11E3-83CC-41B2-A409-F0E3DD8B1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690" name="Immagine 2689" descr="http://intranet.eidos.lan/_layouts/images/blank.gif">
          <a:extLst>
            <a:ext uri="{FF2B5EF4-FFF2-40B4-BE49-F238E27FC236}">
              <a16:creationId xmlns:a16="http://schemas.microsoft.com/office/drawing/2014/main" id="{B7F870D6-46DF-4650-A9B3-3C14761FA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91" name="Immagine 2690" descr="http://intranet.eidos.lan/_layouts/images/blank.gif">
          <a:extLst>
            <a:ext uri="{FF2B5EF4-FFF2-40B4-BE49-F238E27FC236}">
              <a16:creationId xmlns:a16="http://schemas.microsoft.com/office/drawing/2014/main" id="{C5914A48-ABCF-4F1A-A429-88A9CF54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92" name="Immagine 2691" descr="http://intranet.eidos.lan/_layouts/images/blank.gif">
          <a:extLst>
            <a:ext uri="{FF2B5EF4-FFF2-40B4-BE49-F238E27FC236}">
              <a16:creationId xmlns:a16="http://schemas.microsoft.com/office/drawing/2014/main" id="{4E59DDD8-471D-4C09-87A5-B5B0A9AA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93" name="Immagine 2692" descr="http://intranet.eidos.lan/_layouts/images/blank.gif">
          <a:extLst>
            <a:ext uri="{FF2B5EF4-FFF2-40B4-BE49-F238E27FC236}">
              <a16:creationId xmlns:a16="http://schemas.microsoft.com/office/drawing/2014/main" id="{BDDAA556-985F-4738-9658-D07B95D07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94" name="Immagine 2693" descr="http://intranet.eidos.lan/_layouts/images/blank.gif">
          <a:extLst>
            <a:ext uri="{FF2B5EF4-FFF2-40B4-BE49-F238E27FC236}">
              <a16:creationId xmlns:a16="http://schemas.microsoft.com/office/drawing/2014/main" id="{DCCB3471-1FCD-4CFB-8251-9D9477CE2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95" name="Immagine 2694" descr="http://intranet.eidos.lan/_layouts/images/blank.gif">
          <a:extLst>
            <a:ext uri="{FF2B5EF4-FFF2-40B4-BE49-F238E27FC236}">
              <a16:creationId xmlns:a16="http://schemas.microsoft.com/office/drawing/2014/main" id="{992050A5-58E3-4D51-BE2E-5E84E0F63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96" name="Immagine 2695" descr="http://intranet.eidos.lan/_layouts/images/blank.gif">
          <a:extLst>
            <a:ext uri="{FF2B5EF4-FFF2-40B4-BE49-F238E27FC236}">
              <a16:creationId xmlns:a16="http://schemas.microsoft.com/office/drawing/2014/main" id="{B5CF0B37-784F-42F6-A4D8-2920A77A3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697" name="Immagine 2696" descr="http://intranet.eidos.lan/_layouts/images/blank.gif">
          <a:extLst>
            <a:ext uri="{FF2B5EF4-FFF2-40B4-BE49-F238E27FC236}">
              <a16:creationId xmlns:a16="http://schemas.microsoft.com/office/drawing/2014/main" id="{C28E7BEC-5DC1-4238-9AFD-83712C073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98" name="Immagine 2697" descr="http://intranet.eidos.lan/_layouts/images/blank.gif">
          <a:extLst>
            <a:ext uri="{FF2B5EF4-FFF2-40B4-BE49-F238E27FC236}">
              <a16:creationId xmlns:a16="http://schemas.microsoft.com/office/drawing/2014/main" id="{131AF42B-12D4-4A3F-B2C5-C24208AE1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699" name="Immagine 2698" descr="http://intranet.eidos.lan/_layouts/images/blank.gif">
          <a:extLst>
            <a:ext uri="{FF2B5EF4-FFF2-40B4-BE49-F238E27FC236}">
              <a16:creationId xmlns:a16="http://schemas.microsoft.com/office/drawing/2014/main" id="{6BB17C12-9520-4537-8C59-4846AE424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0" name="Immagine 2699" descr="http://intranet.eidos.lan/_layouts/images/blank.gif">
          <a:extLst>
            <a:ext uri="{FF2B5EF4-FFF2-40B4-BE49-F238E27FC236}">
              <a16:creationId xmlns:a16="http://schemas.microsoft.com/office/drawing/2014/main" id="{2C93888C-0EB8-4235-B4A7-A874F9B1C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1" name="Immagine 2700" descr="http://intranet.eidos.lan/_layouts/images/blank.gif">
          <a:extLst>
            <a:ext uri="{FF2B5EF4-FFF2-40B4-BE49-F238E27FC236}">
              <a16:creationId xmlns:a16="http://schemas.microsoft.com/office/drawing/2014/main" id="{74AC77FE-B1DD-44E6-A732-F5AEC9B66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2" name="Immagine 2701" descr="http://intranet.eidos.lan/_layouts/images/blank.gif">
          <a:extLst>
            <a:ext uri="{FF2B5EF4-FFF2-40B4-BE49-F238E27FC236}">
              <a16:creationId xmlns:a16="http://schemas.microsoft.com/office/drawing/2014/main" id="{24544DDB-BFB7-415D-ABF4-C4A612278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3" name="Immagine 2702" descr="http://intranet.eidos.lan/_layouts/images/blank.gif">
          <a:extLst>
            <a:ext uri="{FF2B5EF4-FFF2-40B4-BE49-F238E27FC236}">
              <a16:creationId xmlns:a16="http://schemas.microsoft.com/office/drawing/2014/main" id="{BAA497FA-5A2C-44ED-9C6E-39643FB62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4" name="Immagine 2703" descr="http://intranet.eidos.lan/_layouts/images/blank.gif">
          <a:extLst>
            <a:ext uri="{FF2B5EF4-FFF2-40B4-BE49-F238E27FC236}">
              <a16:creationId xmlns:a16="http://schemas.microsoft.com/office/drawing/2014/main" id="{788AE39A-ACE9-48F2-8DE7-45DDD2081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5" name="Immagine 2704" descr="http://intranet.eidos.lan/_layouts/images/blank.gif">
          <a:extLst>
            <a:ext uri="{FF2B5EF4-FFF2-40B4-BE49-F238E27FC236}">
              <a16:creationId xmlns:a16="http://schemas.microsoft.com/office/drawing/2014/main" id="{AE5F9711-7F87-48C0-AB17-54970AFFA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6" name="Immagine 2705" descr="http://intranet.eidos.lan/_layouts/images/blank.gif">
          <a:extLst>
            <a:ext uri="{FF2B5EF4-FFF2-40B4-BE49-F238E27FC236}">
              <a16:creationId xmlns:a16="http://schemas.microsoft.com/office/drawing/2014/main" id="{CDC921AD-BBE3-431F-AD95-5ADF39564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7" name="Immagine 2706" descr="http://intranet.eidos.lan/_layouts/images/blank.gif">
          <a:extLst>
            <a:ext uri="{FF2B5EF4-FFF2-40B4-BE49-F238E27FC236}">
              <a16:creationId xmlns:a16="http://schemas.microsoft.com/office/drawing/2014/main" id="{AD73BC90-4912-498A-B456-6F9BA7525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8" name="Immagine 2707" descr="http://intranet.eidos.lan/_layouts/images/blank.gif">
          <a:extLst>
            <a:ext uri="{FF2B5EF4-FFF2-40B4-BE49-F238E27FC236}">
              <a16:creationId xmlns:a16="http://schemas.microsoft.com/office/drawing/2014/main" id="{205500E8-8886-4A6C-881E-7D7092AE8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09" name="Immagine 2708" descr="http://intranet.eidos.lan/_layouts/images/blank.gif">
          <a:extLst>
            <a:ext uri="{FF2B5EF4-FFF2-40B4-BE49-F238E27FC236}">
              <a16:creationId xmlns:a16="http://schemas.microsoft.com/office/drawing/2014/main" id="{FA91B1E1-333F-47E6-BCF3-51134FDE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10" name="Immagine 2709" descr="http://intranet.eidos.lan/_layouts/images/blank.gif">
          <a:extLst>
            <a:ext uri="{FF2B5EF4-FFF2-40B4-BE49-F238E27FC236}">
              <a16:creationId xmlns:a16="http://schemas.microsoft.com/office/drawing/2014/main" id="{88E212DC-DECD-456D-8D61-6C969ED35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11" name="Immagine 2710" descr="http://intranet.eidos.lan/_layouts/images/blank.gif">
          <a:extLst>
            <a:ext uri="{FF2B5EF4-FFF2-40B4-BE49-F238E27FC236}">
              <a16:creationId xmlns:a16="http://schemas.microsoft.com/office/drawing/2014/main" id="{50FF9905-EE76-43D4-8CAD-51FF5523A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712" name="Immagine 2711" descr="http://intranet.eidos.lan/_layouts/images/blank.gif">
          <a:extLst>
            <a:ext uri="{FF2B5EF4-FFF2-40B4-BE49-F238E27FC236}">
              <a16:creationId xmlns:a16="http://schemas.microsoft.com/office/drawing/2014/main" id="{AE650DBB-871F-4BEE-8B6C-EFB9E9429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713" name="Immagine 2712" descr="http://intranet.eidos.lan/_layouts/images/blank.gif">
          <a:extLst>
            <a:ext uri="{FF2B5EF4-FFF2-40B4-BE49-F238E27FC236}">
              <a16:creationId xmlns:a16="http://schemas.microsoft.com/office/drawing/2014/main" id="{78E359C0-A3F8-4A9A-9A70-EBBAA5A91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714" name="Immagine 2713" descr="http://intranet.eidos.lan/_layouts/images/blank.gif">
          <a:extLst>
            <a:ext uri="{FF2B5EF4-FFF2-40B4-BE49-F238E27FC236}">
              <a16:creationId xmlns:a16="http://schemas.microsoft.com/office/drawing/2014/main" id="{56377476-640D-4641-8360-3492E1CDF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715" name="Immagine 2714" descr="http://intranet.eidos.lan/_layouts/images/blank.gif">
          <a:extLst>
            <a:ext uri="{FF2B5EF4-FFF2-40B4-BE49-F238E27FC236}">
              <a16:creationId xmlns:a16="http://schemas.microsoft.com/office/drawing/2014/main" id="{352220A3-05F0-4F18-86D5-4E632D12F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716" name="Immagine 2715" descr="http://intranet.eidos.lan/_layouts/images/blank.gif">
          <a:extLst>
            <a:ext uri="{FF2B5EF4-FFF2-40B4-BE49-F238E27FC236}">
              <a16:creationId xmlns:a16="http://schemas.microsoft.com/office/drawing/2014/main" id="{9DB8C8CE-AA47-4F07-81CB-410E579B0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717" name="Immagine 2716" descr="http://intranet.eidos.lan/_layouts/images/blank.gif">
          <a:extLst>
            <a:ext uri="{FF2B5EF4-FFF2-40B4-BE49-F238E27FC236}">
              <a16:creationId xmlns:a16="http://schemas.microsoft.com/office/drawing/2014/main" id="{21D6F57F-BBB1-407C-BA87-4D36ECCA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718" name="Immagine 2717" descr="http://intranet.eidos.lan/_layouts/images/blank.gif">
          <a:extLst>
            <a:ext uri="{FF2B5EF4-FFF2-40B4-BE49-F238E27FC236}">
              <a16:creationId xmlns:a16="http://schemas.microsoft.com/office/drawing/2014/main" id="{6AB67B5D-FF90-4EC0-B3A8-ADDE5C95B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719" name="Immagine 2718" descr="http://intranet.eidos.lan/_layouts/images/blank.gif">
          <a:extLst>
            <a:ext uri="{FF2B5EF4-FFF2-40B4-BE49-F238E27FC236}">
              <a16:creationId xmlns:a16="http://schemas.microsoft.com/office/drawing/2014/main" id="{E6F4A753-178F-4B9D-92B4-233015244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720" name="Immagine 2719" descr="http://intranet.eidos.lan/_layouts/images/blank.gif">
          <a:extLst>
            <a:ext uri="{FF2B5EF4-FFF2-40B4-BE49-F238E27FC236}">
              <a16:creationId xmlns:a16="http://schemas.microsoft.com/office/drawing/2014/main" id="{572A95DE-406B-4CE6-B55D-38893E6AD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721" name="Immagine 2720" descr="http://intranet.eidos.lan/_layouts/images/blank.gif">
          <a:extLst>
            <a:ext uri="{FF2B5EF4-FFF2-40B4-BE49-F238E27FC236}">
              <a16:creationId xmlns:a16="http://schemas.microsoft.com/office/drawing/2014/main" id="{C5AE7B48-468F-49B1-9B34-9E725512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722" name="Immagine 2721" descr="http://intranet.eidos.lan/_layouts/images/blank.gif">
          <a:extLst>
            <a:ext uri="{FF2B5EF4-FFF2-40B4-BE49-F238E27FC236}">
              <a16:creationId xmlns:a16="http://schemas.microsoft.com/office/drawing/2014/main" id="{C5498A46-DE1A-4D4A-B91A-A28C9250D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723" name="Immagine 2722" descr="http://intranet.eidos.lan/_layouts/images/blank.gif">
          <a:extLst>
            <a:ext uri="{FF2B5EF4-FFF2-40B4-BE49-F238E27FC236}">
              <a16:creationId xmlns:a16="http://schemas.microsoft.com/office/drawing/2014/main" id="{52DC2944-B835-4396-AC7D-61DEB869A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724" name="Immagine 2723" descr="http://intranet.eidos.lan/_layouts/images/blank.gif">
          <a:extLst>
            <a:ext uri="{FF2B5EF4-FFF2-40B4-BE49-F238E27FC236}">
              <a16:creationId xmlns:a16="http://schemas.microsoft.com/office/drawing/2014/main" id="{5CB747CE-FD2A-449E-BC19-675D28F0F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49225" cy="149225"/>
    <xdr:pic>
      <xdr:nvPicPr>
        <xdr:cNvPr id="2725" name="Immagine 2724" descr="http://intranet.eidos.lan/_layouts/images/blank.gif">
          <a:extLst>
            <a:ext uri="{FF2B5EF4-FFF2-40B4-BE49-F238E27FC236}">
              <a16:creationId xmlns:a16="http://schemas.microsoft.com/office/drawing/2014/main" id="{87AA8E1B-73A1-4B92-9408-936799C8D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26" name="Immagine 2725" descr="http://intranet.eidos.lan/_layouts/images/blank.gif">
          <a:extLst>
            <a:ext uri="{FF2B5EF4-FFF2-40B4-BE49-F238E27FC236}">
              <a16:creationId xmlns:a16="http://schemas.microsoft.com/office/drawing/2014/main" id="{A30E2820-D4D7-4001-B28A-D17D106A1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27" name="Immagine 2726" descr="http://intranet.eidos.lan/_layouts/images/blank.gif">
          <a:extLst>
            <a:ext uri="{FF2B5EF4-FFF2-40B4-BE49-F238E27FC236}">
              <a16:creationId xmlns:a16="http://schemas.microsoft.com/office/drawing/2014/main" id="{E55C3698-DB31-4958-90B1-1B7ED8B3F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28" name="Immagine 2727" descr="http://intranet.eidos.lan/_layouts/images/blank.gif">
          <a:extLst>
            <a:ext uri="{FF2B5EF4-FFF2-40B4-BE49-F238E27FC236}">
              <a16:creationId xmlns:a16="http://schemas.microsoft.com/office/drawing/2014/main" id="{1A07BFF5-842D-472C-A191-246F4B48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29" name="Immagine 2728" descr="http://intranet.eidos.lan/_layouts/images/blank.gif">
          <a:extLst>
            <a:ext uri="{FF2B5EF4-FFF2-40B4-BE49-F238E27FC236}">
              <a16:creationId xmlns:a16="http://schemas.microsoft.com/office/drawing/2014/main" id="{B1E8B94D-8DC7-4E38-96D7-CFD1F001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0" name="Immagine 2729" descr="http://intranet.eidos.lan/_layouts/images/blank.gif">
          <a:extLst>
            <a:ext uri="{FF2B5EF4-FFF2-40B4-BE49-F238E27FC236}">
              <a16:creationId xmlns:a16="http://schemas.microsoft.com/office/drawing/2014/main" id="{74C50C3C-0E65-471A-A92F-30E75AD0C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1" name="Immagine 2730" descr="http://intranet.eidos.lan/_layouts/images/blank.gif">
          <a:extLst>
            <a:ext uri="{FF2B5EF4-FFF2-40B4-BE49-F238E27FC236}">
              <a16:creationId xmlns:a16="http://schemas.microsoft.com/office/drawing/2014/main" id="{031E20D9-E163-49AA-8C02-516F50FDC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2" name="Immagine 2731" descr="http://intranet.eidos.lan/_layouts/images/blank.gif">
          <a:extLst>
            <a:ext uri="{FF2B5EF4-FFF2-40B4-BE49-F238E27FC236}">
              <a16:creationId xmlns:a16="http://schemas.microsoft.com/office/drawing/2014/main" id="{E459F286-7A23-400E-8F04-F197D7E36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3" name="Immagine 2732" descr="http://intranet.eidos.lan/_layouts/images/blank.gif">
          <a:extLst>
            <a:ext uri="{FF2B5EF4-FFF2-40B4-BE49-F238E27FC236}">
              <a16:creationId xmlns:a16="http://schemas.microsoft.com/office/drawing/2014/main" id="{480A8D23-93F0-40C2-8C42-6EAAAB01D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4" name="Immagine 2733" descr="http://intranet.eidos.lan/_layouts/images/blank.gif">
          <a:extLst>
            <a:ext uri="{FF2B5EF4-FFF2-40B4-BE49-F238E27FC236}">
              <a16:creationId xmlns:a16="http://schemas.microsoft.com/office/drawing/2014/main" id="{2E03FD09-4B89-42AD-BB27-EBA782D80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5" name="Immagine 2734" descr="http://intranet.eidos.lan/_layouts/images/blank.gif">
          <a:extLst>
            <a:ext uri="{FF2B5EF4-FFF2-40B4-BE49-F238E27FC236}">
              <a16:creationId xmlns:a16="http://schemas.microsoft.com/office/drawing/2014/main" id="{3507D7E6-0E0A-426F-BCF1-E41180EA4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6" name="Immagine 2735" descr="http://intranet.eidos.lan/_layouts/images/blank.gif">
          <a:extLst>
            <a:ext uri="{FF2B5EF4-FFF2-40B4-BE49-F238E27FC236}">
              <a16:creationId xmlns:a16="http://schemas.microsoft.com/office/drawing/2014/main" id="{EC06B707-0080-477C-8E86-131905BCF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7" name="Immagine 2736" descr="http://intranet.eidos.lan/_layouts/images/blank.gif">
          <a:extLst>
            <a:ext uri="{FF2B5EF4-FFF2-40B4-BE49-F238E27FC236}">
              <a16:creationId xmlns:a16="http://schemas.microsoft.com/office/drawing/2014/main" id="{390EBE98-14F9-46C3-B240-80EF8510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8" name="Immagine 2737" descr="http://intranet.eidos.lan/_layouts/images/blank.gif">
          <a:extLst>
            <a:ext uri="{FF2B5EF4-FFF2-40B4-BE49-F238E27FC236}">
              <a16:creationId xmlns:a16="http://schemas.microsoft.com/office/drawing/2014/main" id="{5D8B46E3-4CA3-48CB-B9B2-3A4F5CD7A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739" name="Immagine 2738" descr="http://intranet.eidos.lan/_layouts/images/blank.gif">
          <a:extLst>
            <a:ext uri="{FF2B5EF4-FFF2-40B4-BE49-F238E27FC236}">
              <a16:creationId xmlns:a16="http://schemas.microsoft.com/office/drawing/2014/main" id="{FAB16847-F3B7-4515-A725-ED5E2FBB8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40" name="Immagine 2739" descr="http://intranet.eidos.lan/_layouts/images/blank.gif">
          <a:extLst>
            <a:ext uri="{FF2B5EF4-FFF2-40B4-BE49-F238E27FC236}">
              <a16:creationId xmlns:a16="http://schemas.microsoft.com/office/drawing/2014/main" id="{61B3B82E-94E4-4D60-A226-1D970CAA2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41" name="Immagine 2740" descr="http://intranet.eidos.lan/_layouts/images/blank.gif">
          <a:extLst>
            <a:ext uri="{FF2B5EF4-FFF2-40B4-BE49-F238E27FC236}">
              <a16:creationId xmlns:a16="http://schemas.microsoft.com/office/drawing/2014/main" id="{90951E49-787C-4B37-8C72-22FB0178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42" name="Immagine 2741" descr="http://intranet.eidos.lan/_layouts/images/blank.gif">
          <a:extLst>
            <a:ext uri="{FF2B5EF4-FFF2-40B4-BE49-F238E27FC236}">
              <a16:creationId xmlns:a16="http://schemas.microsoft.com/office/drawing/2014/main" id="{1730388E-EECF-4FA4-95EE-228DD974A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43" name="Immagine 2742" descr="http://intranet.eidos.lan/_layouts/images/blank.gif">
          <a:extLst>
            <a:ext uri="{FF2B5EF4-FFF2-40B4-BE49-F238E27FC236}">
              <a16:creationId xmlns:a16="http://schemas.microsoft.com/office/drawing/2014/main" id="{EDF9C945-4ACC-41BB-A841-CAFB84FB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44" name="Immagine 2743" descr="http://intranet.eidos.lan/_layouts/images/blank.gif">
          <a:extLst>
            <a:ext uri="{FF2B5EF4-FFF2-40B4-BE49-F238E27FC236}">
              <a16:creationId xmlns:a16="http://schemas.microsoft.com/office/drawing/2014/main" id="{21536B51-30B0-4939-B531-166810A4D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45" name="Immagine 2744" descr="http://intranet.eidos.lan/_layouts/images/blank.gif">
          <a:extLst>
            <a:ext uri="{FF2B5EF4-FFF2-40B4-BE49-F238E27FC236}">
              <a16:creationId xmlns:a16="http://schemas.microsoft.com/office/drawing/2014/main" id="{B03929A3-DB00-4DF0-BC1F-5A144B095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746" name="Immagine 2745" descr="http://intranet.eidos.lan/_layouts/images/blank.gif">
          <a:extLst>
            <a:ext uri="{FF2B5EF4-FFF2-40B4-BE49-F238E27FC236}">
              <a16:creationId xmlns:a16="http://schemas.microsoft.com/office/drawing/2014/main" id="{01D1C428-8727-40C7-8789-31C674FBF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47" name="Immagine 2746" descr="http://intranet.eidos.lan/_layouts/images/blank.gif">
          <a:extLst>
            <a:ext uri="{FF2B5EF4-FFF2-40B4-BE49-F238E27FC236}">
              <a16:creationId xmlns:a16="http://schemas.microsoft.com/office/drawing/2014/main" id="{184F9B76-234C-48B9-810B-869C2EF5E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48" name="Immagine 2747" descr="http://intranet.eidos.lan/_layouts/images/blank.gif">
          <a:extLst>
            <a:ext uri="{FF2B5EF4-FFF2-40B4-BE49-F238E27FC236}">
              <a16:creationId xmlns:a16="http://schemas.microsoft.com/office/drawing/2014/main" id="{8D5447EA-50D6-4A4E-A034-C0C454DF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49" name="Immagine 2748" descr="http://intranet.eidos.lan/_layouts/images/blank.gif">
          <a:extLst>
            <a:ext uri="{FF2B5EF4-FFF2-40B4-BE49-F238E27FC236}">
              <a16:creationId xmlns:a16="http://schemas.microsoft.com/office/drawing/2014/main" id="{E20D7828-8B12-43C0-9D6D-D47C64111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0" name="Immagine 2749" descr="http://intranet.eidos.lan/_layouts/images/blank.gif">
          <a:extLst>
            <a:ext uri="{FF2B5EF4-FFF2-40B4-BE49-F238E27FC236}">
              <a16:creationId xmlns:a16="http://schemas.microsoft.com/office/drawing/2014/main" id="{070A580F-F28E-45A3-B103-65867D989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1" name="Immagine 2750" descr="http://intranet.eidos.lan/_layouts/images/blank.gif">
          <a:extLst>
            <a:ext uri="{FF2B5EF4-FFF2-40B4-BE49-F238E27FC236}">
              <a16:creationId xmlns:a16="http://schemas.microsoft.com/office/drawing/2014/main" id="{1A30A79C-2671-4FBC-8C92-04752B0C7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2" name="Immagine 2751" descr="http://intranet.eidos.lan/_layouts/images/blank.gif">
          <a:extLst>
            <a:ext uri="{FF2B5EF4-FFF2-40B4-BE49-F238E27FC236}">
              <a16:creationId xmlns:a16="http://schemas.microsoft.com/office/drawing/2014/main" id="{57EFFDB2-32B0-4AEA-8D5B-5CAAAACCE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3" name="Immagine 2752" descr="http://intranet.eidos.lan/_layouts/images/blank.gif">
          <a:extLst>
            <a:ext uri="{FF2B5EF4-FFF2-40B4-BE49-F238E27FC236}">
              <a16:creationId xmlns:a16="http://schemas.microsoft.com/office/drawing/2014/main" id="{5F479D1B-72FB-4279-B06E-C93A0B62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4" name="Immagine 2753" descr="http://intranet.eidos.lan/_layouts/images/blank.gif">
          <a:extLst>
            <a:ext uri="{FF2B5EF4-FFF2-40B4-BE49-F238E27FC236}">
              <a16:creationId xmlns:a16="http://schemas.microsoft.com/office/drawing/2014/main" id="{819A2473-3617-452A-8BBD-D46173FF2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5" name="Immagine 2754" descr="http://intranet.eidos.lan/_layouts/images/blank.gif">
          <a:extLst>
            <a:ext uri="{FF2B5EF4-FFF2-40B4-BE49-F238E27FC236}">
              <a16:creationId xmlns:a16="http://schemas.microsoft.com/office/drawing/2014/main" id="{4D712DB1-61AF-41F2-A32C-3E62DEBF0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6" name="Immagine 2755" descr="http://intranet.eidos.lan/_layouts/images/blank.gif">
          <a:extLst>
            <a:ext uri="{FF2B5EF4-FFF2-40B4-BE49-F238E27FC236}">
              <a16:creationId xmlns:a16="http://schemas.microsoft.com/office/drawing/2014/main" id="{FB925CEC-16B1-4CB9-B142-E2BDD543B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7" name="Immagine 2756" descr="http://intranet.eidos.lan/_layouts/images/blank.gif">
          <a:extLst>
            <a:ext uri="{FF2B5EF4-FFF2-40B4-BE49-F238E27FC236}">
              <a16:creationId xmlns:a16="http://schemas.microsoft.com/office/drawing/2014/main" id="{79EF6E2C-71BE-4FFA-96EE-12C04020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8" name="Immagine 2757" descr="http://intranet.eidos.lan/_layouts/images/blank.gif">
          <a:extLst>
            <a:ext uri="{FF2B5EF4-FFF2-40B4-BE49-F238E27FC236}">
              <a16:creationId xmlns:a16="http://schemas.microsoft.com/office/drawing/2014/main" id="{209E0112-B663-45AB-9ECA-ED6FC82BC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59" name="Immagine 2758" descr="http://intranet.eidos.lan/_layouts/images/blank.gif">
          <a:extLst>
            <a:ext uri="{FF2B5EF4-FFF2-40B4-BE49-F238E27FC236}">
              <a16:creationId xmlns:a16="http://schemas.microsoft.com/office/drawing/2014/main" id="{A3FD6BED-0D23-4C9F-A92F-A43CDB61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0" name="Immagine 2759" descr="http://intranet.eidos.lan/_layouts/images/blank.gif">
          <a:extLst>
            <a:ext uri="{FF2B5EF4-FFF2-40B4-BE49-F238E27FC236}">
              <a16:creationId xmlns:a16="http://schemas.microsoft.com/office/drawing/2014/main" id="{1959AB2D-DAC6-4350-842F-E95A6AADC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1" name="Immagine 2760" descr="http://intranet.eidos.lan/_layouts/images/blank.gif">
          <a:extLst>
            <a:ext uri="{FF2B5EF4-FFF2-40B4-BE49-F238E27FC236}">
              <a16:creationId xmlns:a16="http://schemas.microsoft.com/office/drawing/2014/main" id="{06524D57-3C44-4014-B650-52D812F87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2" name="Immagine 2761" descr="http://intranet.eidos.lan/_layouts/images/blank.gif">
          <a:extLst>
            <a:ext uri="{FF2B5EF4-FFF2-40B4-BE49-F238E27FC236}">
              <a16:creationId xmlns:a16="http://schemas.microsoft.com/office/drawing/2014/main" id="{8DB2A612-2738-42BB-B7F7-28986158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3" name="Immagine 2762" descr="http://intranet.eidos.lan/_layouts/images/blank.gif">
          <a:extLst>
            <a:ext uri="{FF2B5EF4-FFF2-40B4-BE49-F238E27FC236}">
              <a16:creationId xmlns:a16="http://schemas.microsoft.com/office/drawing/2014/main" id="{E5E98CC9-2DBC-4532-8159-6D48CFCC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4" name="Immagine 2763" descr="http://intranet.eidos.lan/_layouts/images/blank.gif">
          <a:extLst>
            <a:ext uri="{FF2B5EF4-FFF2-40B4-BE49-F238E27FC236}">
              <a16:creationId xmlns:a16="http://schemas.microsoft.com/office/drawing/2014/main" id="{3DFD4D09-530E-4FE5-B2BE-59CCD8559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5" name="Immagine 2764" descr="http://intranet.eidos.lan/_layouts/images/blank.gif">
          <a:extLst>
            <a:ext uri="{FF2B5EF4-FFF2-40B4-BE49-F238E27FC236}">
              <a16:creationId xmlns:a16="http://schemas.microsoft.com/office/drawing/2014/main" id="{E9BE7625-576B-47AD-A2ED-3A6B757E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6" name="Immagine 2765" descr="http://intranet.eidos.lan/_layouts/images/blank.gif">
          <a:extLst>
            <a:ext uri="{FF2B5EF4-FFF2-40B4-BE49-F238E27FC236}">
              <a16:creationId xmlns:a16="http://schemas.microsoft.com/office/drawing/2014/main" id="{AFF1BF8A-EEC6-49CB-97DB-1F89C5A3B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7" name="Immagine 2766" descr="http://intranet.eidos.lan/_layouts/images/blank.gif">
          <a:extLst>
            <a:ext uri="{FF2B5EF4-FFF2-40B4-BE49-F238E27FC236}">
              <a16:creationId xmlns:a16="http://schemas.microsoft.com/office/drawing/2014/main" id="{24AD4F45-02BE-452F-8801-14D00CB51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8" name="Immagine 2767" descr="http://intranet.eidos.lan/_layouts/images/blank.gif">
          <a:extLst>
            <a:ext uri="{FF2B5EF4-FFF2-40B4-BE49-F238E27FC236}">
              <a16:creationId xmlns:a16="http://schemas.microsoft.com/office/drawing/2014/main" id="{99DA9DD7-8AEB-4FB5-8469-33185AF48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69" name="Immagine 2768" descr="http://intranet.eidos.lan/_layouts/images/blank.gif">
          <a:extLst>
            <a:ext uri="{FF2B5EF4-FFF2-40B4-BE49-F238E27FC236}">
              <a16:creationId xmlns:a16="http://schemas.microsoft.com/office/drawing/2014/main" id="{DC4F9DE2-3E53-460F-A045-2BDA8B55F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0" name="Immagine 2769" descr="http://intranet.eidos.lan/_layouts/images/blank.gif">
          <a:extLst>
            <a:ext uri="{FF2B5EF4-FFF2-40B4-BE49-F238E27FC236}">
              <a16:creationId xmlns:a16="http://schemas.microsoft.com/office/drawing/2014/main" id="{5E96DDEB-3E3E-4DDE-A552-C7B69497C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1" name="Immagine 2770" descr="http://intranet.eidos.lan/_layouts/images/blank.gif">
          <a:extLst>
            <a:ext uri="{FF2B5EF4-FFF2-40B4-BE49-F238E27FC236}">
              <a16:creationId xmlns:a16="http://schemas.microsoft.com/office/drawing/2014/main" id="{671BA2ED-643C-40EA-85F8-96BFB7B26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2" name="Immagine 2771" descr="http://intranet.eidos.lan/_layouts/images/blank.gif">
          <a:extLst>
            <a:ext uri="{FF2B5EF4-FFF2-40B4-BE49-F238E27FC236}">
              <a16:creationId xmlns:a16="http://schemas.microsoft.com/office/drawing/2014/main" id="{2FA9AB71-B8F6-41D3-A38A-09F03D070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3" name="Immagine 2772" descr="http://intranet.eidos.lan/_layouts/images/blank.gif">
          <a:extLst>
            <a:ext uri="{FF2B5EF4-FFF2-40B4-BE49-F238E27FC236}">
              <a16:creationId xmlns:a16="http://schemas.microsoft.com/office/drawing/2014/main" id="{D487A056-89D6-4A59-80C0-30BD59067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4" name="Immagine 2773" descr="http://intranet.eidos.lan/_layouts/images/blank.gif">
          <a:extLst>
            <a:ext uri="{FF2B5EF4-FFF2-40B4-BE49-F238E27FC236}">
              <a16:creationId xmlns:a16="http://schemas.microsoft.com/office/drawing/2014/main" id="{A6D9B007-1E41-4E95-B822-94C4BA7C6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5" name="Immagine 2774" descr="http://intranet.eidos.lan/_layouts/images/blank.gif">
          <a:extLst>
            <a:ext uri="{FF2B5EF4-FFF2-40B4-BE49-F238E27FC236}">
              <a16:creationId xmlns:a16="http://schemas.microsoft.com/office/drawing/2014/main" id="{770F71BD-F03A-4033-9810-D3BFAE75C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6" name="Immagine 2775" descr="http://intranet.eidos.lan/_layouts/images/blank.gif">
          <a:extLst>
            <a:ext uri="{FF2B5EF4-FFF2-40B4-BE49-F238E27FC236}">
              <a16:creationId xmlns:a16="http://schemas.microsoft.com/office/drawing/2014/main" id="{DE6DCFCE-051C-4A87-ACC4-706491245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7" name="Immagine 2776" descr="http://intranet.eidos.lan/_layouts/images/blank.gif">
          <a:extLst>
            <a:ext uri="{FF2B5EF4-FFF2-40B4-BE49-F238E27FC236}">
              <a16:creationId xmlns:a16="http://schemas.microsoft.com/office/drawing/2014/main" id="{D2C254B4-6FD5-442F-8512-D3EB2965A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8" name="Immagine 2777" descr="http://intranet.eidos.lan/_layouts/images/blank.gif">
          <a:extLst>
            <a:ext uri="{FF2B5EF4-FFF2-40B4-BE49-F238E27FC236}">
              <a16:creationId xmlns:a16="http://schemas.microsoft.com/office/drawing/2014/main" id="{D988F589-BEDE-4150-8D0C-C46559771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79" name="Immagine 2778" descr="http://intranet.eidos.lan/_layouts/images/blank.gif">
          <a:extLst>
            <a:ext uri="{FF2B5EF4-FFF2-40B4-BE49-F238E27FC236}">
              <a16:creationId xmlns:a16="http://schemas.microsoft.com/office/drawing/2014/main" id="{2A6AC942-1FB2-4ECF-8E7D-0038DAEFF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0" name="Immagine 2779" descr="http://intranet.eidos.lan/_layouts/images/blank.gif">
          <a:extLst>
            <a:ext uri="{FF2B5EF4-FFF2-40B4-BE49-F238E27FC236}">
              <a16:creationId xmlns:a16="http://schemas.microsoft.com/office/drawing/2014/main" id="{FBA918B4-08C8-426E-A3B3-8F1A234D6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1" name="Immagine 2780" descr="http://intranet.eidos.lan/_layouts/images/blank.gif">
          <a:extLst>
            <a:ext uri="{FF2B5EF4-FFF2-40B4-BE49-F238E27FC236}">
              <a16:creationId xmlns:a16="http://schemas.microsoft.com/office/drawing/2014/main" id="{5EEBC5DC-DCE3-420A-9E2F-A9618DA33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2" name="Immagine 2781" descr="http://intranet.eidos.lan/_layouts/images/blank.gif">
          <a:extLst>
            <a:ext uri="{FF2B5EF4-FFF2-40B4-BE49-F238E27FC236}">
              <a16:creationId xmlns:a16="http://schemas.microsoft.com/office/drawing/2014/main" id="{7033A488-D78E-4D72-99CE-3B763D879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3" name="Immagine 2782" descr="http://intranet.eidos.lan/_layouts/images/blank.gif">
          <a:extLst>
            <a:ext uri="{FF2B5EF4-FFF2-40B4-BE49-F238E27FC236}">
              <a16:creationId xmlns:a16="http://schemas.microsoft.com/office/drawing/2014/main" id="{0C182959-3135-4E23-80DF-0D4C227B4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4" name="Immagine 2783" descr="http://intranet.eidos.lan/_layouts/images/blank.gif">
          <a:extLst>
            <a:ext uri="{FF2B5EF4-FFF2-40B4-BE49-F238E27FC236}">
              <a16:creationId xmlns:a16="http://schemas.microsoft.com/office/drawing/2014/main" id="{4A315FAC-0C84-415E-B7E8-017A9B45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5" name="Immagine 2784" descr="http://intranet.eidos.lan/_layouts/images/blank.gif">
          <a:extLst>
            <a:ext uri="{FF2B5EF4-FFF2-40B4-BE49-F238E27FC236}">
              <a16:creationId xmlns:a16="http://schemas.microsoft.com/office/drawing/2014/main" id="{2350BEBF-880B-4EF2-AD82-CC5D5CB4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6" name="Immagine 2785" descr="http://intranet.eidos.lan/_layouts/images/blank.gif">
          <a:extLst>
            <a:ext uri="{FF2B5EF4-FFF2-40B4-BE49-F238E27FC236}">
              <a16:creationId xmlns:a16="http://schemas.microsoft.com/office/drawing/2014/main" id="{8D5F88F7-8C04-4027-8C50-A1F85FCBC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7" name="Immagine 2786" descr="http://intranet.eidos.lan/_layouts/images/blank.gif">
          <a:extLst>
            <a:ext uri="{FF2B5EF4-FFF2-40B4-BE49-F238E27FC236}">
              <a16:creationId xmlns:a16="http://schemas.microsoft.com/office/drawing/2014/main" id="{829715FB-F07D-4EAA-B7AA-AC13B191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8" name="Immagine 2787" descr="http://intranet.eidos.lan/_layouts/images/blank.gif">
          <a:extLst>
            <a:ext uri="{FF2B5EF4-FFF2-40B4-BE49-F238E27FC236}">
              <a16:creationId xmlns:a16="http://schemas.microsoft.com/office/drawing/2014/main" id="{2EFCDA01-BC51-4C5F-AF51-5B86DE30A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89" name="Immagine 2788" descr="http://intranet.eidos.lan/_layouts/images/blank.gif">
          <a:extLst>
            <a:ext uri="{FF2B5EF4-FFF2-40B4-BE49-F238E27FC236}">
              <a16:creationId xmlns:a16="http://schemas.microsoft.com/office/drawing/2014/main" id="{CF02CBA4-E66A-4334-8338-146B9C026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0" name="Immagine 2789" descr="http://intranet.eidos.lan/_layouts/images/blank.gif">
          <a:extLst>
            <a:ext uri="{FF2B5EF4-FFF2-40B4-BE49-F238E27FC236}">
              <a16:creationId xmlns:a16="http://schemas.microsoft.com/office/drawing/2014/main" id="{B8D7FC52-F23A-4209-9D22-4DD20BD85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1" name="Immagine 2790" descr="http://intranet.eidos.lan/_layouts/images/blank.gif">
          <a:extLst>
            <a:ext uri="{FF2B5EF4-FFF2-40B4-BE49-F238E27FC236}">
              <a16:creationId xmlns:a16="http://schemas.microsoft.com/office/drawing/2014/main" id="{C35828BA-769C-43D2-85CC-24DFCCF34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2" name="Immagine 2791" descr="http://intranet.eidos.lan/_layouts/images/blank.gif">
          <a:extLst>
            <a:ext uri="{FF2B5EF4-FFF2-40B4-BE49-F238E27FC236}">
              <a16:creationId xmlns:a16="http://schemas.microsoft.com/office/drawing/2014/main" id="{B604095A-9873-4763-9F0F-344DF92F0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3" name="Immagine 2792" descr="http://intranet.eidos.lan/_layouts/images/blank.gif">
          <a:extLst>
            <a:ext uri="{FF2B5EF4-FFF2-40B4-BE49-F238E27FC236}">
              <a16:creationId xmlns:a16="http://schemas.microsoft.com/office/drawing/2014/main" id="{FAC26E90-33D1-4757-9469-C0E54850A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4" name="Immagine 2793" descr="http://intranet.eidos.lan/_layouts/images/blank.gif">
          <a:extLst>
            <a:ext uri="{FF2B5EF4-FFF2-40B4-BE49-F238E27FC236}">
              <a16:creationId xmlns:a16="http://schemas.microsoft.com/office/drawing/2014/main" id="{D688C70A-91F6-4F16-8655-1B66B61F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5" name="Immagine 2794" descr="http://intranet.eidos.lan/_layouts/images/blank.gif">
          <a:extLst>
            <a:ext uri="{FF2B5EF4-FFF2-40B4-BE49-F238E27FC236}">
              <a16:creationId xmlns:a16="http://schemas.microsoft.com/office/drawing/2014/main" id="{6F21A487-EA32-4AEC-9AD9-24BD1F8F7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6" name="Immagine 2795" descr="http://intranet.eidos.lan/_layouts/images/blank.gif">
          <a:extLst>
            <a:ext uri="{FF2B5EF4-FFF2-40B4-BE49-F238E27FC236}">
              <a16:creationId xmlns:a16="http://schemas.microsoft.com/office/drawing/2014/main" id="{4B699CF1-FB91-4C8D-A778-79182012D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7" name="Immagine 2796" descr="http://intranet.eidos.lan/_layouts/images/blank.gif">
          <a:extLst>
            <a:ext uri="{FF2B5EF4-FFF2-40B4-BE49-F238E27FC236}">
              <a16:creationId xmlns:a16="http://schemas.microsoft.com/office/drawing/2014/main" id="{A6F7FBEF-3BC7-4DB7-9604-F14974970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8" name="Immagine 2797" descr="http://intranet.eidos.lan/_layouts/images/blank.gif">
          <a:extLst>
            <a:ext uri="{FF2B5EF4-FFF2-40B4-BE49-F238E27FC236}">
              <a16:creationId xmlns:a16="http://schemas.microsoft.com/office/drawing/2014/main" id="{0ED288E9-FEF9-4869-85BA-7BA4BE5CE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799" name="Immagine 2798" descr="http://intranet.eidos.lan/_layouts/images/blank.gif">
          <a:extLst>
            <a:ext uri="{FF2B5EF4-FFF2-40B4-BE49-F238E27FC236}">
              <a16:creationId xmlns:a16="http://schemas.microsoft.com/office/drawing/2014/main" id="{38D87050-ADB4-4851-9522-A52DAF231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0" name="Immagine 2799" descr="http://intranet.eidos.lan/_layouts/images/blank.gif">
          <a:extLst>
            <a:ext uri="{FF2B5EF4-FFF2-40B4-BE49-F238E27FC236}">
              <a16:creationId xmlns:a16="http://schemas.microsoft.com/office/drawing/2014/main" id="{DD0EE46D-F054-4EAC-9585-0958740DF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1" name="Immagine 2800" descr="http://intranet.eidos.lan/_layouts/images/blank.gif">
          <a:extLst>
            <a:ext uri="{FF2B5EF4-FFF2-40B4-BE49-F238E27FC236}">
              <a16:creationId xmlns:a16="http://schemas.microsoft.com/office/drawing/2014/main" id="{FDB97FEE-6A01-47A5-A7D7-9C37B0831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2" name="Immagine 2801" descr="http://intranet.eidos.lan/_layouts/images/blank.gif">
          <a:extLst>
            <a:ext uri="{FF2B5EF4-FFF2-40B4-BE49-F238E27FC236}">
              <a16:creationId xmlns:a16="http://schemas.microsoft.com/office/drawing/2014/main" id="{8F0235E1-09C3-44AF-B585-72364736A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3" name="Immagine 2802" descr="http://intranet.eidos.lan/_layouts/images/blank.gif">
          <a:extLst>
            <a:ext uri="{FF2B5EF4-FFF2-40B4-BE49-F238E27FC236}">
              <a16:creationId xmlns:a16="http://schemas.microsoft.com/office/drawing/2014/main" id="{8CCAA749-33F0-4978-8B76-BC0B26976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4" name="Immagine 2803" descr="http://intranet.eidos.lan/_layouts/images/blank.gif">
          <a:extLst>
            <a:ext uri="{FF2B5EF4-FFF2-40B4-BE49-F238E27FC236}">
              <a16:creationId xmlns:a16="http://schemas.microsoft.com/office/drawing/2014/main" id="{B85E9EF7-34B1-4E5C-AD6C-A55EF8C58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5" name="Immagine 2804" descr="http://intranet.eidos.lan/_layouts/images/blank.gif">
          <a:extLst>
            <a:ext uri="{FF2B5EF4-FFF2-40B4-BE49-F238E27FC236}">
              <a16:creationId xmlns:a16="http://schemas.microsoft.com/office/drawing/2014/main" id="{0694177A-1D04-4BD7-9583-C2647DAA3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6" name="Immagine 2805" descr="http://intranet.eidos.lan/_layouts/images/blank.gif">
          <a:extLst>
            <a:ext uri="{FF2B5EF4-FFF2-40B4-BE49-F238E27FC236}">
              <a16:creationId xmlns:a16="http://schemas.microsoft.com/office/drawing/2014/main" id="{9ABF09DF-9536-470E-B58F-9D1CFEC0D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7" name="Immagine 2806" descr="http://intranet.eidos.lan/_layouts/images/blank.gif">
          <a:extLst>
            <a:ext uri="{FF2B5EF4-FFF2-40B4-BE49-F238E27FC236}">
              <a16:creationId xmlns:a16="http://schemas.microsoft.com/office/drawing/2014/main" id="{34F44A24-8587-4320-990E-FD96772F9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8" name="Immagine 2807" descr="http://intranet.eidos.lan/_layouts/images/blank.gif">
          <a:extLst>
            <a:ext uri="{FF2B5EF4-FFF2-40B4-BE49-F238E27FC236}">
              <a16:creationId xmlns:a16="http://schemas.microsoft.com/office/drawing/2014/main" id="{3F1001DE-2577-4DBA-BF59-95326D64D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09" name="Immagine 2808" descr="http://intranet.eidos.lan/_layouts/images/blank.gif">
          <a:extLst>
            <a:ext uri="{FF2B5EF4-FFF2-40B4-BE49-F238E27FC236}">
              <a16:creationId xmlns:a16="http://schemas.microsoft.com/office/drawing/2014/main" id="{FA7FB9BE-0AC5-4531-B75E-F0299CA7A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0" name="Immagine 2809" descr="http://intranet.eidos.lan/_layouts/images/blank.gif">
          <a:extLst>
            <a:ext uri="{FF2B5EF4-FFF2-40B4-BE49-F238E27FC236}">
              <a16:creationId xmlns:a16="http://schemas.microsoft.com/office/drawing/2014/main" id="{940E798F-1D66-4E84-84BF-A12ABDEA7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1" name="Immagine 2810" descr="http://intranet.eidos.lan/_layouts/images/blank.gif">
          <a:extLst>
            <a:ext uri="{FF2B5EF4-FFF2-40B4-BE49-F238E27FC236}">
              <a16:creationId xmlns:a16="http://schemas.microsoft.com/office/drawing/2014/main" id="{177B002F-0548-4193-95B1-96AFC47C2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2" name="Immagine 2811" descr="http://intranet.eidos.lan/_layouts/images/blank.gif">
          <a:extLst>
            <a:ext uri="{FF2B5EF4-FFF2-40B4-BE49-F238E27FC236}">
              <a16:creationId xmlns:a16="http://schemas.microsoft.com/office/drawing/2014/main" id="{C4317891-2F26-4AB5-89A4-5226AEA67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3" name="Immagine 2812" descr="http://intranet.eidos.lan/_layouts/images/blank.gif">
          <a:extLst>
            <a:ext uri="{FF2B5EF4-FFF2-40B4-BE49-F238E27FC236}">
              <a16:creationId xmlns:a16="http://schemas.microsoft.com/office/drawing/2014/main" id="{48139401-2122-4FC3-9EEC-D9CB684E1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4" name="Immagine 2813" descr="http://intranet.eidos.lan/_layouts/images/blank.gif">
          <a:extLst>
            <a:ext uri="{FF2B5EF4-FFF2-40B4-BE49-F238E27FC236}">
              <a16:creationId xmlns:a16="http://schemas.microsoft.com/office/drawing/2014/main" id="{CFE4B94A-555E-4C3D-A5A8-DF1968778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5" name="Immagine 2814" descr="http://intranet.eidos.lan/_layouts/images/blank.gif">
          <a:extLst>
            <a:ext uri="{FF2B5EF4-FFF2-40B4-BE49-F238E27FC236}">
              <a16:creationId xmlns:a16="http://schemas.microsoft.com/office/drawing/2014/main" id="{1B146884-AB90-41B6-A800-41D30E1B4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6" name="Immagine 2815" descr="http://intranet.eidos.lan/_layouts/images/blank.gif">
          <a:extLst>
            <a:ext uri="{FF2B5EF4-FFF2-40B4-BE49-F238E27FC236}">
              <a16:creationId xmlns:a16="http://schemas.microsoft.com/office/drawing/2014/main" id="{64E5CCAF-E72D-43DB-B6B2-CE57B7249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23825" cy="123825"/>
    <xdr:pic>
      <xdr:nvPicPr>
        <xdr:cNvPr id="2817" name="Immagine 2816" descr="http://intranet.eidos.lan/_layouts/images/blank.gif">
          <a:extLst>
            <a:ext uri="{FF2B5EF4-FFF2-40B4-BE49-F238E27FC236}">
              <a16:creationId xmlns:a16="http://schemas.microsoft.com/office/drawing/2014/main" id="{60BBB4D4-7869-4873-B2D2-4A8A9B93C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18" name="Immagine 2817" descr="http://intranet.eidos.lan/_layouts/images/blank.gif">
          <a:extLst>
            <a:ext uri="{FF2B5EF4-FFF2-40B4-BE49-F238E27FC236}">
              <a16:creationId xmlns:a16="http://schemas.microsoft.com/office/drawing/2014/main" id="{EC831590-D786-45E5-B631-D2A68E91B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19" name="Immagine 2818" descr="http://intranet.eidos.lan/_layouts/images/blank.gif">
          <a:extLst>
            <a:ext uri="{FF2B5EF4-FFF2-40B4-BE49-F238E27FC236}">
              <a16:creationId xmlns:a16="http://schemas.microsoft.com/office/drawing/2014/main" id="{7AF6CF31-1E56-4178-B93F-F641DA1B0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20" name="Immagine 2819" descr="http://intranet.eidos.lan/_layouts/images/blank.gif">
          <a:extLst>
            <a:ext uri="{FF2B5EF4-FFF2-40B4-BE49-F238E27FC236}">
              <a16:creationId xmlns:a16="http://schemas.microsoft.com/office/drawing/2014/main" id="{DED75199-5D95-4C1A-8DFD-F59B289B5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21" name="Immagine 2820" descr="http://intranet.eidos.lan/_layouts/images/blank.gif">
          <a:extLst>
            <a:ext uri="{FF2B5EF4-FFF2-40B4-BE49-F238E27FC236}">
              <a16:creationId xmlns:a16="http://schemas.microsoft.com/office/drawing/2014/main" id="{FFE60E80-718A-4AD0-A323-5A3592833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22" name="Immagine 2821" descr="http://intranet.eidos.lan/_layouts/images/blank.gif">
          <a:extLst>
            <a:ext uri="{FF2B5EF4-FFF2-40B4-BE49-F238E27FC236}">
              <a16:creationId xmlns:a16="http://schemas.microsoft.com/office/drawing/2014/main" id="{09B93565-2EFB-4646-8D9C-3263DA25A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23" name="Immagine 2822" descr="http://intranet.eidos.lan/_layouts/images/blank.gif">
          <a:extLst>
            <a:ext uri="{FF2B5EF4-FFF2-40B4-BE49-F238E27FC236}">
              <a16:creationId xmlns:a16="http://schemas.microsoft.com/office/drawing/2014/main" id="{2A7C3AB2-F452-4D8B-B257-50300850E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24" name="Immagine 2823" descr="http://intranet.eidos.lan/_layouts/images/blank.gif">
          <a:extLst>
            <a:ext uri="{FF2B5EF4-FFF2-40B4-BE49-F238E27FC236}">
              <a16:creationId xmlns:a16="http://schemas.microsoft.com/office/drawing/2014/main" id="{E3568CF0-B581-4333-B5C0-68753944B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25" name="Immagine 2824" descr="http://intranet.eidos.lan/_layouts/images/blank.gif">
          <a:extLst>
            <a:ext uri="{FF2B5EF4-FFF2-40B4-BE49-F238E27FC236}">
              <a16:creationId xmlns:a16="http://schemas.microsoft.com/office/drawing/2014/main" id="{A6517A67-BFFE-4408-8557-04A7FEA9D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26" name="Immagine 2825" descr="http://intranet.eidos.lan/_layouts/images/blank.gif">
          <a:extLst>
            <a:ext uri="{FF2B5EF4-FFF2-40B4-BE49-F238E27FC236}">
              <a16:creationId xmlns:a16="http://schemas.microsoft.com/office/drawing/2014/main" id="{3DBA9B43-E591-4751-B784-FB7E627B4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27" name="Immagine 2826" descr="http://intranet.eidos.lan/_layouts/images/blank.gif">
          <a:extLst>
            <a:ext uri="{FF2B5EF4-FFF2-40B4-BE49-F238E27FC236}">
              <a16:creationId xmlns:a16="http://schemas.microsoft.com/office/drawing/2014/main" id="{50229A41-5329-4986-B651-FCF124203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28" name="Immagine 2827" descr="http://intranet.eidos.lan/_layouts/images/blank.gif">
          <a:extLst>
            <a:ext uri="{FF2B5EF4-FFF2-40B4-BE49-F238E27FC236}">
              <a16:creationId xmlns:a16="http://schemas.microsoft.com/office/drawing/2014/main" id="{8D4FD370-4AB6-42DF-99E1-51E1BBB75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29" name="Immagine 2828" descr="http://intranet.eidos.lan/_layouts/images/blank.gif">
          <a:extLst>
            <a:ext uri="{FF2B5EF4-FFF2-40B4-BE49-F238E27FC236}">
              <a16:creationId xmlns:a16="http://schemas.microsoft.com/office/drawing/2014/main" id="{3DE6DDCC-D76C-4142-80CE-12254C092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0" name="Immagine 2829" descr="http://intranet.eidos.lan/_layouts/images/blank.gif">
          <a:extLst>
            <a:ext uri="{FF2B5EF4-FFF2-40B4-BE49-F238E27FC236}">
              <a16:creationId xmlns:a16="http://schemas.microsoft.com/office/drawing/2014/main" id="{98833BFE-07A1-4C6F-B023-6EEE3CF50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1" name="Immagine 2830" descr="http://intranet.eidos.lan/_layouts/images/blank.gif">
          <a:extLst>
            <a:ext uri="{FF2B5EF4-FFF2-40B4-BE49-F238E27FC236}">
              <a16:creationId xmlns:a16="http://schemas.microsoft.com/office/drawing/2014/main" id="{90365810-8E6D-49AF-B960-CDD7C9F3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2" name="Immagine 2831" descr="http://intranet.eidos.lan/_layouts/images/blank.gif">
          <a:extLst>
            <a:ext uri="{FF2B5EF4-FFF2-40B4-BE49-F238E27FC236}">
              <a16:creationId xmlns:a16="http://schemas.microsoft.com/office/drawing/2014/main" id="{349FB5D3-C639-4BA7-B3AD-338E8C2FD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3" name="Immagine 2832" descr="http://intranet.eidos.lan/_layouts/images/blank.gif">
          <a:extLst>
            <a:ext uri="{FF2B5EF4-FFF2-40B4-BE49-F238E27FC236}">
              <a16:creationId xmlns:a16="http://schemas.microsoft.com/office/drawing/2014/main" id="{EC22586F-CFBC-4BBA-8C50-6E3DEC14B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4" name="Immagine 2833" descr="http://intranet.eidos.lan/_layouts/images/blank.gif">
          <a:extLst>
            <a:ext uri="{FF2B5EF4-FFF2-40B4-BE49-F238E27FC236}">
              <a16:creationId xmlns:a16="http://schemas.microsoft.com/office/drawing/2014/main" id="{C6285FD6-ECF4-4444-883F-C61E1DB0A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5" name="Immagine 2834" descr="http://intranet.eidos.lan/_layouts/images/blank.gif">
          <a:extLst>
            <a:ext uri="{FF2B5EF4-FFF2-40B4-BE49-F238E27FC236}">
              <a16:creationId xmlns:a16="http://schemas.microsoft.com/office/drawing/2014/main" id="{DFD72CEA-AE81-4CD8-BF16-504B3D174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6" name="Immagine 2835" descr="http://intranet.eidos.lan/_layouts/images/blank.gif">
          <a:extLst>
            <a:ext uri="{FF2B5EF4-FFF2-40B4-BE49-F238E27FC236}">
              <a16:creationId xmlns:a16="http://schemas.microsoft.com/office/drawing/2014/main" id="{D15C3DE7-AB83-4296-808C-9BE4079CA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7" name="Immagine 2836" descr="http://intranet.eidos.lan/_layouts/images/blank.gif">
          <a:extLst>
            <a:ext uri="{FF2B5EF4-FFF2-40B4-BE49-F238E27FC236}">
              <a16:creationId xmlns:a16="http://schemas.microsoft.com/office/drawing/2014/main" id="{83867E84-AC2E-4DDE-BF4D-BD4F5B0D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38" name="Immagine 2837" descr="http://intranet.eidos.lan/_layouts/images/blank.gif">
          <a:extLst>
            <a:ext uri="{FF2B5EF4-FFF2-40B4-BE49-F238E27FC236}">
              <a16:creationId xmlns:a16="http://schemas.microsoft.com/office/drawing/2014/main" id="{665E5C88-7976-4FF8-B588-AA9A6BAA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839" name="Immagine 2838" descr="http://intranet.eidos.lan/_layouts/images/blank.gif">
          <a:extLst>
            <a:ext uri="{FF2B5EF4-FFF2-40B4-BE49-F238E27FC236}">
              <a16:creationId xmlns:a16="http://schemas.microsoft.com/office/drawing/2014/main" id="{629A3F1E-24D8-4DAB-85E0-68778AC3D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840" name="Immagine 2839" descr="http://intranet.eidos.lan/_layouts/images/blank.gif">
          <a:extLst>
            <a:ext uri="{FF2B5EF4-FFF2-40B4-BE49-F238E27FC236}">
              <a16:creationId xmlns:a16="http://schemas.microsoft.com/office/drawing/2014/main" id="{2C4F97DE-A17E-4109-A866-1A337E4A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841" name="Immagine 2840" descr="http://intranet.eidos.lan/_layouts/images/blank.gif">
          <a:extLst>
            <a:ext uri="{FF2B5EF4-FFF2-40B4-BE49-F238E27FC236}">
              <a16:creationId xmlns:a16="http://schemas.microsoft.com/office/drawing/2014/main" id="{00E41EF6-CBD5-4244-AC1F-311E00B16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842" name="Immagine 2841" descr="http://intranet.eidos.lan/_layouts/images/blank.gif">
          <a:extLst>
            <a:ext uri="{FF2B5EF4-FFF2-40B4-BE49-F238E27FC236}">
              <a16:creationId xmlns:a16="http://schemas.microsoft.com/office/drawing/2014/main" id="{197538F2-D2CC-4C4D-A80E-43F69864D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843" name="Immagine 2842" descr="http://intranet.eidos.lan/_layouts/images/blank.gif">
          <a:extLst>
            <a:ext uri="{FF2B5EF4-FFF2-40B4-BE49-F238E27FC236}">
              <a16:creationId xmlns:a16="http://schemas.microsoft.com/office/drawing/2014/main" id="{566DDA97-2C6F-4B9C-8715-A9BDD095D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844" name="Immagine 2843" descr="http://intranet.eidos.lan/_layouts/images/blank.gif">
          <a:extLst>
            <a:ext uri="{FF2B5EF4-FFF2-40B4-BE49-F238E27FC236}">
              <a16:creationId xmlns:a16="http://schemas.microsoft.com/office/drawing/2014/main" id="{2F2A71F5-E557-467D-84EE-9DC987846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2845" name="Immagine 2844" descr="http://intranet.eidos.lan/_layouts/images/blank.gif">
          <a:extLst>
            <a:ext uri="{FF2B5EF4-FFF2-40B4-BE49-F238E27FC236}">
              <a16:creationId xmlns:a16="http://schemas.microsoft.com/office/drawing/2014/main" id="{396B1EC2-205A-47CE-8322-AA228A385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46" name="Immagine 2845" descr="http://intranet.eidos.lan/_layouts/images/blank.gif">
          <a:extLst>
            <a:ext uri="{FF2B5EF4-FFF2-40B4-BE49-F238E27FC236}">
              <a16:creationId xmlns:a16="http://schemas.microsoft.com/office/drawing/2014/main" id="{8E27FC30-0422-4C92-9AB3-8DA8F674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47" name="Immagine 2846" descr="http://intranet.eidos.lan/_layouts/images/blank.gif">
          <a:extLst>
            <a:ext uri="{FF2B5EF4-FFF2-40B4-BE49-F238E27FC236}">
              <a16:creationId xmlns:a16="http://schemas.microsoft.com/office/drawing/2014/main" id="{10E101D6-CA2E-42C3-93F4-27AC08AF6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48" name="Immagine 2847" descr="http://intranet.eidos.lan/_layouts/images/blank.gif">
          <a:extLst>
            <a:ext uri="{FF2B5EF4-FFF2-40B4-BE49-F238E27FC236}">
              <a16:creationId xmlns:a16="http://schemas.microsoft.com/office/drawing/2014/main" id="{A985B0CC-C178-4B90-A146-3368A58DD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49" name="Immagine 2848" descr="http://intranet.eidos.lan/_layouts/images/blank.gif">
          <a:extLst>
            <a:ext uri="{FF2B5EF4-FFF2-40B4-BE49-F238E27FC236}">
              <a16:creationId xmlns:a16="http://schemas.microsoft.com/office/drawing/2014/main" id="{D0FB504E-7DD3-49FA-A0AA-404469BD7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0" name="Immagine 2849" descr="http://intranet.eidos.lan/_layouts/images/blank.gif">
          <a:extLst>
            <a:ext uri="{FF2B5EF4-FFF2-40B4-BE49-F238E27FC236}">
              <a16:creationId xmlns:a16="http://schemas.microsoft.com/office/drawing/2014/main" id="{7D206FE2-2DA2-495D-9BD7-4FFD80F36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1" name="Immagine 2850" descr="http://intranet.eidos.lan/_layouts/images/blank.gif">
          <a:extLst>
            <a:ext uri="{FF2B5EF4-FFF2-40B4-BE49-F238E27FC236}">
              <a16:creationId xmlns:a16="http://schemas.microsoft.com/office/drawing/2014/main" id="{FB369541-FE80-4519-8891-0E4650F24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2" name="Immagine 2851" descr="http://intranet.eidos.lan/_layouts/images/blank.gif">
          <a:extLst>
            <a:ext uri="{FF2B5EF4-FFF2-40B4-BE49-F238E27FC236}">
              <a16:creationId xmlns:a16="http://schemas.microsoft.com/office/drawing/2014/main" id="{2822CE3F-5CA7-44CB-952B-9CDADE4FD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3" name="Immagine 2852" descr="http://intranet.eidos.lan/_layouts/images/blank.gif">
          <a:extLst>
            <a:ext uri="{FF2B5EF4-FFF2-40B4-BE49-F238E27FC236}">
              <a16:creationId xmlns:a16="http://schemas.microsoft.com/office/drawing/2014/main" id="{36EF56A2-E744-40F7-9F9C-85F19F862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4" name="Immagine 2853" descr="http://intranet.eidos.lan/_layouts/images/blank.gif">
          <a:extLst>
            <a:ext uri="{FF2B5EF4-FFF2-40B4-BE49-F238E27FC236}">
              <a16:creationId xmlns:a16="http://schemas.microsoft.com/office/drawing/2014/main" id="{E174FB2A-198C-482E-8FCD-6F4F4B3D4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5" name="Immagine 2854" descr="http://intranet.eidos.lan/_layouts/images/blank.gif">
          <a:extLst>
            <a:ext uri="{FF2B5EF4-FFF2-40B4-BE49-F238E27FC236}">
              <a16:creationId xmlns:a16="http://schemas.microsoft.com/office/drawing/2014/main" id="{C42C9E7C-F7C2-4690-BFA1-666B077B7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6" name="Immagine 2855" descr="http://intranet.eidos.lan/_layouts/images/blank.gif">
          <a:extLst>
            <a:ext uri="{FF2B5EF4-FFF2-40B4-BE49-F238E27FC236}">
              <a16:creationId xmlns:a16="http://schemas.microsoft.com/office/drawing/2014/main" id="{2D1940EE-4C1E-4E5E-A87B-2E004433A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7" name="Immagine 2856" descr="http://intranet.eidos.lan/_layouts/images/blank.gif">
          <a:extLst>
            <a:ext uri="{FF2B5EF4-FFF2-40B4-BE49-F238E27FC236}">
              <a16:creationId xmlns:a16="http://schemas.microsoft.com/office/drawing/2014/main" id="{670647AE-4F6E-4166-B7A2-62B139452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8" name="Immagine 2857" descr="http://intranet.eidos.lan/_layouts/images/blank.gif">
          <a:extLst>
            <a:ext uri="{FF2B5EF4-FFF2-40B4-BE49-F238E27FC236}">
              <a16:creationId xmlns:a16="http://schemas.microsoft.com/office/drawing/2014/main" id="{44C77503-20B8-4C36-816D-32408973D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2859" name="Immagine 2858" descr="http://intranet.eidos.lan/_layouts/images/blank.gif">
          <a:extLst>
            <a:ext uri="{FF2B5EF4-FFF2-40B4-BE49-F238E27FC236}">
              <a16:creationId xmlns:a16="http://schemas.microsoft.com/office/drawing/2014/main" id="{FA31F8C1-0AA4-47EA-8069-FD30983E8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60" name="Immagine 2859" descr="http://intranet.eidos.lan/_layouts/images/blank.gif">
          <a:extLst>
            <a:ext uri="{FF2B5EF4-FFF2-40B4-BE49-F238E27FC236}">
              <a16:creationId xmlns:a16="http://schemas.microsoft.com/office/drawing/2014/main" id="{2C63EB02-77C4-4618-8711-8B0E3E1B7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61" name="Immagine 2860" descr="http://intranet.eidos.lan/_layouts/images/blank.gif">
          <a:extLst>
            <a:ext uri="{FF2B5EF4-FFF2-40B4-BE49-F238E27FC236}">
              <a16:creationId xmlns:a16="http://schemas.microsoft.com/office/drawing/2014/main" id="{9520C43E-58BC-41B1-9AD5-6C2292AED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62" name="Immagine 2861" descr="http://intranet.eidos.lan/_layouts/images/blank.gif">
          <a:extLst>
            <a:ext uri="{FF2B5EF4-FFF2-40B4-BE49-F238E27FC236}">
              <a16:creationId xmlns:a16="http://schemas.microsoft.com/office/drawing/2014/main" id="{A9CFC9AE-9F86-4F90-BE92-627AA9E7D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63" name="Immagine 2862" descr="http://intranet.eidos.lan/_layouts/images/blank.gif">
          <a:extLst>
            <a:ext uri="{FF2B5EF4-FFF2-40B4-BE49-F238E27FC236}">
              <a16:creationId xmlns:a16="http://schemas.microsoft.com/office/drawing/2014/main" id="{8F37936B-2C50-432E-AB6A-F2525FC5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64" name="Immagine 2863" descr="http://intranet.eidos.lan/_layouts/images/blank.gif">
          <a:extLst>
            <a:ext uri="{FF2B5EF4-FFF2-40B4-BE49-F238E27FC236}">
              <a16:creationId xmlns:a16="http://schemas.microsoft.com/office/drawing/2014/main" id="{671F6B11-98EF-4D06-8A1A-4D7B1BDA1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65" name="Immagine 2864" descr="http://intranet.eidos.lan/_layouts/images/blank.gif">
          <a:extLst>
            <a:ext uri="{FF2B5EF4-FFF2-40B4-BE49-F238E27FC236}">
              <a16:creationId xmlns:a16="http://schemas.microsoft.com/office/drawing/2014/main" id="{FBC1FD04-2672-4452-9CD7-0273CC7B0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2866" name="Immagine 2865" descr="http://intranet.eidos.lan/_layouts/images/blank.gif">
          <a:extLst>
            <a:ext uri="{FF2B5EF4-FFF2-40B4-BE49-F238E27FC236}">
              <a16:creationId xmlns:a16="http://schemas.microsoft.com/office/drawing/2014/main" id="{E86FB69F-70B9-433B-94FE-73A22AFB7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67" name="Immagine 2866" descr="http://intranet.eidos.lan/_layouts/images/blank.gif">
          <a:extLst>
            <a:ext uri="{FF2B5EF4-FFF2-40B4-BE49-F238E27FC236}">
              <a16:creationId xmlns:a16="http://schemas.microsoft.com/office/drawing/2014/main" id="{DCF8A99A-C016-4DA8-A79D-E8BA34CFB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68" name="Immagine 2867" descr="http://intranet.eidos.lan/_layouts/images/blank.gif">
          <a:extLst>
            <a:ext uri="{FF2B5EF4-FFF2-40B4-BE49-F238E27FC236}">
              <a16:creationId xmlns:a16="http://schemas.microsoft.com/office/drawing/2014/main" id="{70877B63-153F-4C5C-9569-34B822D00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69" name="Immagine 2868" descr="http://intranet.eidos.lan/_layouts/images/blank.gif">
          <a:extLst>
            <a:ext uri="{FF2B5EF4-FFF2-40B4-BE49-F238E27FC236}">
              <a16:creationId xmlns:a16="http://schemas.microsoft.com/office/drawing/2014/main" id="{ACDFCF20-0370-466F-9195-94E1C014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0" name="Immagine 2869" descr="http://intranet.eidos.lan/_layouts/images/blank.gif">
          <a:extLst>
            <a:ext uri="{FF2B5EF4-FFF2-40B4-BE49-F238E27FC236}">
              <a16:creationId xmlns:a16="http://schemas.microsoft.com/office/drawing/2014/main" id="{91A79C70-4A0C-4BAF-B090-035F6B1AD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1" name="Immagine 2870" descr="http://intranet.eidos.lan/_layouts/images/blank.gif">
          <a:extLst>
            <a:ext uri="{FF2B5EF4-FFF2-40B4-BE49-F238E27FC236}">
              <a16:creationId xmlns:a16="http://schemas.microsoft.com/office/drawing/2014/main" id="{5126EA63-4D38-4BA3-BC5C-BD632AFE4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2" name="Immagine 2871" descr="http://intranet.eidos.lan/_layouts/images/blank.gif">
          <a:extLst>
            <a:ext uri="{FF2B5EF4-FFF2-40B4-BE49-F238E27FC236}">
              <a16:creationId xmlns:a16="http://schemas.microsoft.com/office/drawing/2014/main" id="{1DE761D7-4B3B-403B-8729-5157FD49A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3" name="Immagine 2872" descr="http://intranet.eidos.lan/_layouts/images/blank.gif">
          <a:extLst>
            <a:ext uri="{FF2B5EF4-FFF2-40B4-BE49-F238E27FC236}">
              <a16:creationId xmlns:a16="http://schemas.microsoft.com/office/drawing/2014/main" id="{D8D6FDDD-4404-4120-B1E0-F6865F9EA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4" name="Immagine 2873" descr="http://intranet.eidos.lan/_layouts/images/blank.gif">
          <a:extLst>
            <a:ext uri="{FF2B5EF4-FFF2-40B4-BE49-F238E27FC236}">
              <a16:creationId xmlns:a16="http://schemas.microsoft.com/office/drawing/2014/main" id="{380FE937-6674-4CAD-AA85-05AFBCDDC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5" name="Immagine 2874" descr="http://intranet.eidos.lan/_layouts/images/blank.gif">
          <a:extLst>
            <a:ext uri="{FF2B5EF4-FFF2-40B4-BE49-F238E27FC236}">
              <a16:creationId xmlns:a16="http://schemas.microsoft.com/office/drawing/2014/main" id="{E6AA1692-A5C4-4581-AF83-DF90FB7F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6" name="Immagine 2875" descr="http://intranet.eidos.lan/_layouts/images/blank.gif">
          <a:extLst>
            <a:ext uri="{FF2B5EF4-FFF2-40B4-BE49-F238E27FC236}">
              <a16:creationId xmlns:a16="http://schemas.microsoft.com/office/drawing/2014/main" id="{ED3F9E3C-C4FC-4E10-AF3F-12E37CAAE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7" name="Immagine 2876" descr="http://intranet.eidos.lan/_layouts/images/blank.gif">
          <a:extLst>
            <a:ext uri="{FF2B5EF4-FFF2-40B4-BE49-F238E27FC236}">
              <a16:creationId xmlns:a16="http://schemas.microsoft.com/office/drawing/2014/main" id="{A34C16E6-3855-45EE-A96E-56D09610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8" name="Immagine 2877" descr="http://intranet.eidos.lan/_layouts/images/blank.gif">
          <a:extLst>
            <a:ext uri="{FF2B5EF4-FFF2-40B4-BE49-F238E27FC236}">
              <a16:creationId xmlns:a16="http://schemas.microsoft.com/office/drawing/2014/main" id="{592935C6-01F0-43AC-BC21-1C30A5D20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79" name="Immagine 2878" descr="http://intranet.eidos.lan/_layouts/images/blank.gif">
          <a:extLst>
            <a:ext uri="{FF2B5EF4-FFF2-40B4-BE49-F238E27FC236}">
              <a16:creationId xmlns:a16="http://schemas.microsoft.com/office/drawing/2014/main" id="{4244F8B9-AAD6-4C16-9F17-CF8ABA89C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0" name="Immagine 2879" descr="http://intranet.eidos.lan/_layouts/images/blank.gif">
          <a:extLst>
            <a:ext uri="{FF2B5EF4-FFF2-40B4-BE49-F238E27FC236}">
              <a16:creationId xmlns:a16="http://schemas.microsoft.com/office/drawing/2014/main" id="{E0371F37-2FC7-4E13-8CA4-819DF6739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1" name="Immagine 2880" descr="http://intranet.eidos.lan/_layouts/images/blank.gif">
          <a:extLst>
            <a:ext uri="{FF2B5EF4-FFF2-40B4-BE49-F238E27FC236}">
              <a16:creationId xmlns:a16="http://schemas.microsoft.com/office/drawing/2014/main" id="{954E7D7A-48D9-4B79-8D1F-D6C2AFEE8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2" name="Immagine 2881" descr="http://intranet.eidos.lan/_layouts/images/blank.gif">
          <a:extLst>
            <a:ext uri="{FF2B5EF4-FFF2-40B4-BE49-F238E27FC236}">
              <a16:creationId xmlns:a16="http://schemas.microsoft.com/office/drawing/2014/main" id="{8931A8E1-419D-4A6D-92DA-F4A8D145A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3" name="Immagine 2882" descr="http://intranet.eidos.lan/_layouts/images/blank.gif">
          <a:extLst>
            <a:ext uri="{FF2B5EF4-FFF2-40B4-BE49-F238E27FC236}">
              <a16:creationId xmlns:a16="http://schemas.microsoft.com/office/drawing/2014/main" id="{BAD72FEF-D597-4EB8-AC47-369023AA1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4" name="Immagine 2883" descr="http://intranet.eidos.lan/_layouts/images/blank.gif">
          <a:extLst>
            <a:ext uri="{FF2B5EF4-FFF2-40B4-BE49-F238E27FC236}">
              <a16:creationId xmlns:a16="http://schemas.microsoft.com/office/drawing/2014/main" id="{CDFC2877-EE5F-4BB9-8E4F-D25057AB0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5" name="Immagine 2884" descr="http://intranet.eidos.lan/_layouts/images/blank.gif">
          <a:extLst>
            <a:ext uri="{FF2B5EF4-FFF2-40B4-BE49-F238E27FC236}">
              <a16:creationId xmlns:a16="http://schemas.microsoft.com/office/drawing/2014/main" id="{33EF38B6-BCC3-452F-949B-3915A173E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6" name="Immagine 2885" descr="http://intranet.eidos.lan/_layouts/images/blank.gif">
          <a:extLst>
            <a:ext uri="{FF2B5EF4-FFF2-40B4-BE49-F238E27FC236}">
              <a16:creationId xmlns:a16="http://schemas.microsoft.com/office/drawing/2014/main" id="{AC843EC2-E805-46AF-8B22-569450608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7" name="Immagine 2886" descr="http://intranet.eidos.lan/_layouts/images/blank.gif">
          <a:extLst>
            <a:ext uri="{FF2B5EF4-FFF2-40B4-BE49-F238E27FC236}">
              <a16:creationId xmlns:a16="http://schemas.microsoft.com/office/drawing/2014/main" id="{794B6FC4-C087-46D6-97A5-49B78C814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8" name="Immagine 2887" descr="http://intranet.eidos.lan/_layouts/images/blank.gif">
          <a:extLst>
            <a:ext uri="{FF2B5EF4-FFF2-40B4-BE49-F238E27FC236}">
              <a16:creationId xmlns:a16="http://schemas.microsoft.com/office/drawing/2014/main" id="{1C11F885-A93D-49B4-8479-06AD4462B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89" name="Immagine 2888" descr="http://intranet.eidos.lan/_layouts/images/blank.gif">
          <a:extLst>
            <a:ext uri="{FF2B5EF4-FFF2-40B4-BE49-F238E27FC236}">
              <a16:creationId xmlns:a16="http://schemas.microsoft.com/office/drawing/2014/main" id="{9BC7F1B5-5F05-4D05-9AAE-D3BD0CE30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0" name="Immagine 2889" descr="http://intranet.eidos.lan/_layouts/images/blank.gif">
          <a:extLst>
            <a:ext uri="{FF2B5EF4-FFF2-40B4-BE49-F238E27FC236}">
              <a16:creationId xmlns:a16="http://schemas.microsoft.com/office/drawing/2014/main" id="{95EAC997-87FF-4E0E-9A5A-936301A3C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1" name="Immagine 2890" descr="http://intranet.eidos.lan/_layouts/images/blank.gif">
          <a:extLst>
            <a:ext uri="{FF2B5EF4-FFF2-40B4-BE49-F238E27FC236}">
              <a16:creationId xmlns:a16="http://schemas.microsoft.com/office/drawing/2014/main" id="{24AC727D-C6F8-4138-805E-830AC1608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2" name="Immagine 2891" descr="http://intranet.eidos.lan/_layouts/images/blank.gif">
          <a:extLst>
            <a:ext uri="{FF2B5EF4-FFF2-40B4-BE49-F238E27FC236}">
              <a16:creationId xmlns:a16="http://schemas.microsoft.com/office/drawing/2014/main" id="{84080CA1-4D2D-4849-9F5F-EE155A0C5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3" name="Immagine 2892" descr="http://intranet.eidos.lan/_layouts/images/blank.gif">
          <a:extLst>
            <a:ext uri="{FF2B5EF4-FFF2-40B4-BE49-F238E27FC236}">
              <a16:creationId xmlns:a16="http://schemas.microsoft.com/office/drawing/2014/main" id="{38F3DCC1-B81D-4D4C-8CC0-19CE9D3B9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4" name="Immagine 2893" descr="http://intranet.eidos.lan/_layouts/images/blank.gif">
          <a:extLst>
            <a:ext uri="{FF2B5EF4-FFF2-40B4-BE49-F238E27FC236}">
              <a16:creationId xmlns:a16="http://schemas.microsoft.com/office/drawing/2014/main" id="{793D80CA-0BA8-48AA-A99D-9E3056386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5" name="Immagine 2894" descr="http://intranet.eidos.lan/_layouts/images/blank.gif">
          <a:extLst>
            <a:ext uri="{FF2B5EF4-FFF2-40B4-BE49-F238E27FC236}">
              <a16:creationId xmlns:a16="http://schemas.microsoft.com/office/drawing/2014/main" id="{3296E3E3-2E87-4157-82E1-468A45EB3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6" name="Immagine 2895" descr="http://intranet.eidos.lan/_layouts/images/blank.gif">
          <a:extLst>
            <a:ext uri="{FF2B5EF4-FFF2-40B4-BE49-F238E27FC236}">
              <a16:creationId xmlns:a16="http://schemas.microsoft.com/office/drawing/2014/main" id="{B9CFA3D2-B6CD-4940-A0EA-F79D9B1F5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7" name="Immagine 2896" descr="http://intranet.eidos.lan/_layouts/images/blank.gif">
          <a:extLst>
            <a:ext uri="{FF2B5EF4-FFF2-40B4-BE49-F238E27FC236}">
              <a16:creationId xmlns:a16="http://schemas.microsoft.com/office/drawing/2014/main" id="{89BED39A-7CD1-418F-A996-DAF99C612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8" name="Immagine 2897" descr="http://intranet.eidos.lan/_layouts/images/blank.gif">
          <a:extLst>
            <a:ext uri="{FF2B5EF4-FFF2-40B4-BE49-F238E27FC236}">
              <a16:creationId xmlns:a16="http://schemas.microsoft.com/office/drawing/2014/main" id="{8B7B0924-E104-445D-8E97-7CF807532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899" name="Immagine 2898" descr="http://intranet.eidos.lan/_layouts/images/blank.gif">
          <a:extLst>
            <a:ext uri="{FF2B5EF4-FFF2-40B4-BE49-F238E27FC236}">
              <a16:creationId xmlns:a16="http://schemas.microsoft.com/office/drawing/2014/main" id="{3950AF9F-D60A-4F11-B817-85FAB78DC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0" name="Immagine 2899" descr="http://intranet.eidos.lan/_layouts/images/blank.gif">
          <a:extLst>
            <a:ext uri="{FF2B5EF4-FFF2-40B4-BE49-F238E27FC236}">
              <a16:creationId xmlns:a16="http://schemas.microsoft.com/office/drawing/2014/main" id="{2C949F78-6EEF-48E6-B54B-C1319C78C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1" name="Immagine 2900" descr="http://intranet.eidos.lan/_layouts/images/blank.gif">
          <a:extLst>
            <a:ext uri="{FF2B5EF4-FFF2-40B4-BE49-F238E27FC236}">
              <a16:creationId xmlns:a16="http://schemas.microsoft.com/office/drawing/2014/main" id="{706D13CD-CD62-4A3D-AF08-5ACCDC59F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2" name="Immagine 2901" descr="http://intranet.eidos.lan/_layouts/images/blank.gif">
          <a:extLst>
            <a:ext uri="{FF2B5EF4-FFF2-40B4-BE49-F238E27FC236}">
              <a16:creationId xmlns:a16="http://schemas.microsoft.com/office/drawing/2014/main" id="{D4EB0B94-9C9E-4540-B209-685916A8D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3" name="Immagine 2902" descr="http://intranet.eidos.lan/_layouts/images/blank.gif">
          <a:extLst>
            <a:ext uri="{FF2B5EF4-FFF2-40B4-BE49-F238E27FC236}">
              <a16:creationId xmlns:a16="http://schemas.microsoft.com/office/drawing/2014/main" id="{8A5E0298-8B2A-43D6-9275-9E91D5A9D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4" name="Immagine 2903" descr="http://intranet.eidos.lan/_layouts/images/blank.gif">
          <a:extLst>
            <a:ext uri="{FF2B5EF4-FFF2-40B4-BE49-F238E27FC236}">
              <a16:creationId xmlns:a16="http://schemas.microsoft.com/office/drawing/2014/main" id="{42516952-5654-4BCB-87EB-327A2F348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5" name="Immagine 2904" descr="http://intranet.eidos.lan/_layouts/images/blank.gif">
          <a:extLst>
            <a:ext uri="{FF2B5EF4-FFF2-40B4-BE49-F238E27FC236}">
              <a16:creationId xmlns:a16="http://schemas.microsoft.com/office/drawing/2014/main" id="{3CB1BB33-4523-429E-A443-74B8238A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6" name="Immagine 2905" descr="http://intranet.eidos.lan/_layouts/images/blank.gif">
          <a:extLst>
            <a:ext uri="{FF2B5EF4-FFF2-40B4-BE49-F238E27FC236}">
              <a16:creationId xmlns:a16="http://schemas.microsoft.com/office/drawing/2014/main" id="{85ED9884-BCE5-4164-B7C3-B2F8FB1CB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7" name="Immagine 2906" descr="http://intranet.eidos.lan/_layouts/images/blank.gif">
          <a:extLst>
            <a:ext uri="{FF2B5EF4-FFF2-40B4-BE49-F238E27FC236}">
              <a16:creationId xmlns:a16="http://schemas.microsoft.com/office/drawing/2014/main" id="{8A7462FC-8616-47A0-BA71-6D063AA32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8" name="Immagine 2907" descr="http://intranet.eidos.lan/_layouts/images/blank.gif">
          <a:extLst>
            <a:ext uri="{FF2B5EF4-FFF2-40B4-BE49-F238E27FC236}">
              <a16:creationId xmlns:a16="http://schemas.microsoft.com/office/drawing/2014/main" id="{7A8080EA-F2F2-4C52-ABE9-9324BA8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09" name="Immagine 2908" descr="http://intranet.eidos.lan/_layouts/images/blank.gif">
          <a:extLst>
            <a:ext uri="{FF2B5EF4-FFF2-40B4-BE49-F238E27FC236}">
              <a16:creationId xmlns:a16="http://schemas.microsoft.com/office/drawing/2014/main" id="{DBFA6888-A4AA-4255-91B8-90B1C2828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0" name="Immagine 2909" descr="http://intranet.eidos.lan/_layouts/images/blank.gif">
          <a:extLst>
            <a:ext uri="{FF2B5EF4-FFF2-40B4-BE49-F238E27FC236}">
              <a16:creationId xmlns:a16="http://schemas.microsoft.com/office/drawing/2014/main" id="{70D19740-A076-4A90-A65E-78B8CE764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1" name="Immagine 2910" descr="http://intranet.eidos.lan/_layouts/images/blank.gif">
          <a:extLst>
            <a:ext uri="{FF2B5EF4-FFF2-40B4-BE49-F238E27FC236}">
              <a16:creationId xmlns:a16="http://schemas.microsoft.com/office/drawing/2014/main" id="{4496D28F-0F00-4029-BE1D-8CD92A50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2" name="Immagine 2911" descr="http://intranet.eidos.lan/_layouts/images/blank.gif">
          <a:extLst>
            <a:ext uri="{FF2B5EF4-FFF2-40B4-BE49-F238E27FC236}">
              <a16:creationId xmlns:a16="http://schemas.microsoft.com/office/drawing/2014/main" id="{BF73526A-6CD0-4205-8832-8E3E406E4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3" name="Immagine 2912" descr="http://intranet.eidos.lan/_layouts/images/blank.gif">
          <a:extLst>
            <a:ext uri="{FF2B5EF4-FFF2-40B4-BE49-F238E27FC236}">
              <a16:creationId xmlns:a16="http://schemas.microsoft.com/office/drawing/2014/main" id="{54A5A1EB-80C5-4820-9E9A-BFED0EAA3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4" name="Immagine 2913" descr="http://intranet.eidos.lan/_layouts/images/blank.gif">
          <a:extLst>
            <a:ext uri="{FF2B5EF4-FFF2-40B4-BE49-F238E27FC236}">
              <a16:creationId xmlns:a16="http://schemas.microsoft.com/office/drawing/2014/main" id="{8BEC7BE1-51C8-4646-B3B2-80860EC94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5" name="Immagine 2914" descr="http://intranet.eidos.lan/_layouts/images/blank.gif">
          <a:extLst>
            <a:ext uri="{FF2B5EF4-FFF2-40B4-BE49-F238E27FC236}">
              <a16:creationId xmlns:a16="http://schemas.microsoft.com/office/drawing/2014/main" id="{282E3130-5776-4507-A16A-160863DD9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6" name="Immagine 2915" descr="http://intranet.eidos.lan/_layouts/images/blank.gif">
          <a:extLst>
            <a:ext uri="{FF2B5EF4-FFF2-40B4-BE49-F238E27FC236}">
              <a16:creationId xmlns:a16="http://schemas.microsoft.com/office/drawing/2014/main" id="{E7624DC1-3BCD-41A5-852B-4C3835366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7" name="Immagine 2916" descr="http://intranet.eidos.lan/_layouts/images/blank.gif">
          <a:extLst>
            <a:ext uri="{FF2B5EF4-FFF2-40B4-BE49-F238E27FC236}">
              <a16:creationId xmlns:a16="http://schemas.microsoft.com/office/drawing/2014/main" id="{34776D1A-21A2-4EE1-8F80-538B10AE9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8" name="Immagine 2917" descr="http://intranet.eidos.lan/_layouts/images/blank.gif">
          <a:extLst>
            <a:ext uri="{FF2B5EF4-FFF2-40B4-BE49-F238E27FC236}">
              <a16:creationId xmlns:a16="http://schemas.microsoft.com/office/drawing/2014/main" id="{E1ADF233-409C-4092-8C0D-A1E914078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19" name="Immagine 2918" descr="http://intranet.eidos.lan/_layouts/images/blank.gif">
          <a:extLst>
            <a:ext uri="{FF2B5EF4-FFF2-40B4-BE49-F238E27FC236}">
              <a16:creationId xmlns:a16="http://schemas.microsoft.com/office/drawing/2014/main" id="{1C09C87D-54A0-4F66-B139-D0D2FE621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0" name="Immagine 2919" descr="http://intranet.eidos.lan/_layouts/images/blank.gif">
          <a:extLst>
            <a:ext uri="{FF2B5EF4-FFF2-40B4-BE49-F238E27FC236}">
              <a16:creationId xmlns:a16="http://schemas.microsoft.com/office/drawing/2014/main" id="{68F8F054-9FCF-492E-9CF6-4F0F199AB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1" name="Immagine 2920" descr="http://intranet.eidos.lan/_layouts/images/blank.gif">
          <a:extLst>
            <a:ext uri="{FF2B5EF4-FFF2-40B4-BE49-F238E27FC236}">
              <a16:creationId xmlns:a16="http://schemas.microsoft.com/office/drawing/2014/main" id="{1597C49B-FE59-43E9-8967-386102ACC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2" name="Immagine 2921" descr="http://intranet.eidos.lan/_layouts/images/blank.gif">
          <a:extLst>
            <a:ext uri="{FF2B5EF4-FFF2-40B4-BE49-F238E27FC236}">
              <a16:creationId xmlns:a16="http://schemas.microsoft.com/office/drawing/2014/main" id="{2BCC9E14-575F-46C8-8579-D40BB0B14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3" name="Immagine 2922" descr="http://intranet.eidos.lan/_layouts/images/blank.gif">
          <a:extLst>
            <a:ext uri="{FF2B5EF4-FFF2-40B4-BE49-F238E27FC236}">
              <a16:creationId xmlns:a16="http://schemas.microsoft.com/office/drawing/2014/main" id="{B603E387-3C37-45AD-A019-D17BA88DB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4" name="Immagine 2923" descr="http://intranet.eidos.lan/_layouts/images/blank.gif">
          <a:extLst>
            <a:ext uri="{FF2B5EF4-FFF2-40B4-BE49-F238E27FC236}">
              <a16:creationId xmlns:a16="http://schemas.microsoft.com/office/drawing/2014/main" id="{E7E030B3-0C4D-4D10-A58B-67FF5D6C8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5" name="Immagine 2924" descr="http://intranet.eidos.lan/_layouts/images/blank.gif">
          <a:extLst>
            <a:ext uri="{FF2B5EF4-FFF2-40B4-BE49-F238E27FC236}">
              <a16:creationId xmlns:a16="http://schemas.microsoft.com/office/drawing/2014/main" id="{F77341F5-8E24-4FA6-B06B-1089C260B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6" name="Immagine 2925" descr="http://intranet.eidos.lan/_layouts/images/blank.gif">
          <a:extLst>
            <a:ext uri="{FF2B5EF4-FFF2-40B4-BE49-F238E27FC236}">
              <a16:creationId xmlns:a16="http://schemas.microsoft.com/office/drawing/2014/main" id="{60F71C78-A042-4D96-ABEA-BCE5760CD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7" name="Immagine 2926" descr="http://intranet.eidos.lan/_layouts/images/blank.gif">
          <a:extLst>
            <a:ext uri="{FF2B5EF4-FFF2-40B4-BE49-F238E27FC236}">
              <a16:creationId xmlns:a16="http://schemas.microsoft.com/office/drawing/2014/main" id="{9CA56368-CF8C-454C-8577-2731916E6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8" name="Immagine 2927" descr="http://intranet.eidos.lan/_layouts/images/blank.gif">
          <a:extLst>
            <a:ext uri="{FF2B5EF4-FFF2-40B4-BE49-F238E27FC236}">
              <a16:creationId xmlns:a16="http://schemas.microsoft.com/office/drawing/2014/main" id="{32AE95AD-AC1D-4CB2-8B52-4D4C20A65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29" name="Immagine 2928" descr="http://intranet.eidos.lan/_layouts/images/blank.gif">
          <a:extLst>
            <a:ext uri="{FF2B5EF4-FFF2-40B4-BE49-F238E27FC236}">
              <a16:creationId xmlns:a16="http://schemas.microsoft.com/office/drawing/2014/main" id="{F6C210DB-C963-4936-9E0D-7F10AF3E0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0" name="Immagine 2929" descr="http://intranet.eidos.lan/_layouts/images/blank.gif">
          <a:extLst>
            <a:ext uri="{FF2B5EF4-FFF2-40B4-BE49-F238E27FC236}">
              <a16:creationId xmlns:a16="http://schemas.microsoft.com/office/drawing/2014/main" id="{AF204CC9-5E61-4178-845C-0521C91B3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1" name="Immagine 2930" descr="http://intranet.eidos.lan/_layouts/images/blank.gif">
          <a:extLst>
            <a:ext uri="{FF2B5EF4-FFF2-40B4-BE49-F238E27FC236}">
              <a16:creationId xmlns:a16="http://schemas.microsoft.com/office/drawing/2014/main" id="{94699F05-1BAC-470C-8880-5CB27F685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2" name="Immagine 2931" descr="http://intranet.eidos.lan/_layouts/images/blank.gif">
          <a:extLst>
            <a:ext uri="{FF2B5EF4-FFF2-40B4-BE49-F238E27FC236}">
              <a16:creationId xmlns:a16="http://schemas.microsoft.com/office/drawing/2014/main" id="{1CEEBA77-AFBB-4B75-9503-71851AEDF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3" name="Immagine 2932" descr="http://intranet.eidos.lan/_layouts/images/blank.gif">
          <a:extLst>
            <a:ext uri="{FF2B5EF4-FFF2-40B4-BE49-F238E27FC236}">
              <a16:creationId xmlns:a16="http://schemas.microsoft.com/office/drawing/2014/main" id="{CA3617A5-24F7-4E5F-B7F9-3B7017167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4" name="Immagine 2933" descr="http://intranet.eidos.lan/_layouts/images/blank.gif">
          <a:extLst>
            <a:ext uri="{FF2B5EF4-FFF2-40B4-BE49-F238E27FC236}">
              <a16:creationId xmlns:a16="http://schemas.microsoft.com/office/drawing/2014/main" id="{A5DF0419-0779-48FE-BD9B-43D4A9BF5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5" name="Immagine 2934" descr="http://intranet.eidos.lan/_layouts/images/blank.gif">
          <a:extLst>
            <a:ext uri="{FF2B5EF4-FFF2-40B4-BE49-F238E27FC236}">
              <a16:creationId xmlns:a16="http://schemas.microsoft.com/office/drawing/2014/main" id="{9BECE244-902D-4992-887F-B1003BACC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6" name="Immagine 2935" descr="http://intranet.eidos.lan/_layouts/images/blank.gif">
          <a:extLst>
            <a:ext uri="{FF2B5EF4-FFF2-40B4-BE49-F238E27FC236}">
              <a16:creationId xmlns:a16="http://schemas.microsoft.com/office/drawing/2014/main" id="{6270EA8E-7D42-4A22-B058-1416297A4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2937" name="Immagine 2936" descr="http://intranet.eidos.lan/_layouts/images/blank.gif">
          <a:extLst>
            <a:ext uri="{FF2B5EF4-FFF2-40B4-BE49-F238E27FC236}">
              <a16:creationId xmlns:a16="http://schemas.microsoft.com/office/drawing/2014/main" id="{D77E9F51-D6D8-4C6D-BFF9-B3A36C36E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38" name="Immagine 2937" descr="http://intranet.eidos.lan/_layouts/images/blank.gif">
          <a:extLst>
            <a:ext uri="{FF2B5EF4-FFF2-40B4-BE49-F238E27FC236}">
              <a16:creationId xmlns:a16="http://schemas.microsoft.com/office/drawing/2014/main" id="{9475158D-6B5F-4957-9B96-04E5BE4E4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39" name="Immagine 2938" descr="http://intranet.eidos.lan/_layouts/images/blank.gif">
          <a:extLst>
            <a:ext uri="{FF2B5EF4-FFF2-40B4-BE49-F238E27FC236}">
              <a16:creationId xmlns:a16="http://schemas.microsoft.com/office/drawing/2014/main" id="{72F05B65-B7BB-4204-B76C-08F99BABF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56" name="Immagine 2955" descr="http://intranet.eidos.lan/_layouts/images/blank.gif">
          <a:extLst>
            <a:ext uri="{FF2B5EF4-FFF2-40B4-BE49-F238E27FC236}">
              <a16:creationId xmlns:a16="http://schemas.microsoft.com/office/drawing/2014/main" id="{32A42E6A-95D5-4385-9D40-6A3277671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57" name="Immagine 2956" descr="http://intranet.eidos.lan/_layouts/images/blank.gif">
          <a:extLst>
            <a:ext uri="{FF2B5EF4-FFF2-40B4-BE49-F238E27FC236}">
              <a16:creationId xmlns:a16="http://schemas.microsoft.com/office/drawing/2014/main" id="{C0D48720-9FE9-4B2C-AE40-22DC22DBD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58" name="Immagine 2957" descr="http://intranet.eidos.lan/_layouts/images/blank.gif">
          <a:extLst>
            <a:ext uri="{FF2B5EF4-FFF2-40B4-BE49-F238E27FC236}">
              <a16:creationId xmlns:a16="http://schemas.microsoft.com/office/drawing/2014/main" id="{7D4AE783-B7CD-4D1A-A643-0D3958249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59" name="Immagine 2958" descr="http://intranet.eidos.lan/_layouts/images/blank.gif">
          <a:extLst>
            <a:ext uri="{FF2B5EF4-FFF2-40B4-BE49-F238E27FC236}">
              <a16:creationId xmlns:a16="http://schemas.microsoft.com/office/drawing/2014/main" id="{E85F4EB8-BBE8-4FBD-8615-026FE8C71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0" name="Immagine 2959" descr="http://intranet.eidos.lan/_layouts/images/blank.gif">
          <a:extLst>
            <a:ext uri="{FF2B5EF4-FFF2-40B4-BE49-F238E27FC236}">
              <a16:creationId xmlns:a16="http://schemas.microsoft.com/office/drawing/2014/main" id="{665DCC3A-FBD5-43DC-9D51-2C0C1B4DA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1" name="Immagine 2960" descr="http://intranet.eidos.lan/_layouts/images/blank.gif">
          <a:extLst>
            <a:ext uri="{FF2B5EF4-FFF2-40B4-BE49-F238E27FC236}">
              <a16:creationId xmlns:a16="http://schemas.microsoft.com/office/drawing/2014/main" id="{A1B52C8A-49A6-4598-A98D-FCC44D29C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2" name="Immagine 2961" descr="http://intranet.eidos.lan/_layouts/images/blank.gif">
          <a:extLst>
            <a:ext uri="{FF2B5EF4-FFF2-40B4-BE49-F238E27FC236}">
              <a16:creationId xmlns:a16="http://schemas.microsoft.com/office/drawing/2014/main" id="{A3FC4DA6-BF90-456D-AFAC-FB26A14EA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3" name="Immagine 2962" descr="http://intranet.eidos.lan/_layouts/images/blank.gif">
          <a:extLst>
            <a:ext uri="{FF2B5EF4-FFF2-40B4-BE49-F238E27FC236}">
              <a16:creationId xmlns:a16="http://schemas.microsoft.com/office/drawing/2014/main" id="{F5E9B32D-8929-483C-9EC4-541AB6493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4" name="Immagine 2963" descr="http://intranet.eidos.lan/_layouts/images/blank.gif">
          <a:extLst>
            <a:ext uri="{FF2B5EF4-FFF2-40B4-BE49-F238E27FC236}">
              <a16:creationId xmlns:a16="http://schemas.microsoft.com/office/drawing/2014/main" id="{B6239F49-D9E1-4839-8528-5F218BF92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5" name="Immagine 2964" descr="http://intranet.eidos.lan/_layouts/images/blank.gif">
          <a:extLst>
            <a:ext uri="{FF2B5EF4-FFF2-40B4-BE49-F238E27FC236}">
              <a16:creationId xmlns:a16="http://schemas.microsoft.com/office/drawing/2014/main" id="{B94EAC96-7151-4C53-9385-358EA2B81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6" name="Immagine 2965" descr="http://intranet.eidos.lan/_layouts/images/blank.gif">
          <a:extLst>
            <a:ext uri="{FF2B5EF4-FFF2-40B4-BE49-F238E27FC236}">
              <a16:creationId xmlns:a16="http://schemas.microsoft.com/office/drawing/2014/main" id="{9CC3E1AA-561D-4F3C-B14E-5F2CA062D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7" name="Immagine 2966" descr="http://intranet.eidos.lan/_layouts/images/blank.gif">
          <a:extLst>
            <a:ext uri="{FF2B5EF4-FFF2-40B4-BE49-F238E27FC236}">
              <a16:creationId xmlns:a16="http://schemas.microsoft.com/office/drawing/2014/main" id="{C8E96C6A-700C-4ECA-B58F-84AD657F1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8" name="Immagine 2967" descr="http://intranet.eidos.lan/_layouts/images/blank.gif">
          <a:extLst>
            <a:ext uri="{FF2B5EF4-FFF2-40B4-BE49-F238E27FC236}">
              <a16:creationId xmlns:a16="http://schemas.microsoft.com/office/drawing/2014/main" id="{2A645BB2-0BF6-4CA8-BC10-0E236DF5C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69" name="Immagine 2968" descr="http://intranet.eidos.lan/_layouts/images/blank.gif">
          <a:extLst>
            <a:ext uri="{FF2B5EF4-FFF2-40B4-BE49-F238E27FC236}">
              <a16:creationId xmlns:a16="http://schemas.microsoft.com/office/drawing/2014/main" id="{8927E440-97A5-47B7-9EE7-1D8DDF899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0" name="Immagine 2969" descr="http://intranet.eidos.lan/_layouts/images/blank.gif">
          <a:extLst>
            <a:ext uri="{FF2B5EF4-FFF2-40B4-BE49-F238E27FC236}">
              <a16:creationId xmlns:a16="http://schemas.microsoft.com/office/drawing/2014/main" id="{6F0A2302-E836-404D-A24D-0DFE10784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1" name="Immagine 2970" descr="http://intranet.eidos.lan/_layouts/images/blank.gif">
          <a:extLst>
            <a:ext uri="{FF2B5EF4-FFF2-40B4-BE49-F238E27FC236}">
              <a16:creationId xmlns:a16="http://schemas.microsoft.com/office/drawing/2014/main" id="{D1A3DC47-24CC-487D-8663-F42286F9D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2" name="Immagine 2971" descr="http://intranet.eidos.lan/_layouts/images/blank.gif">
          <a:extLst>
            <a:ext uri="{FF2B5EF4-FFF2-40B4-BE49-F238E27FC236}">
              <a16:creationId xmlns:a16="http://schemas.microsoft.com/office/drawing/2014/main" id="{21A39725-56B1-4A70-AF26-5A4CCDAD0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3" name="Immagine 2972" descr="http://intranet.eidos.lan/_layouts/images/blank.gif">
          <a:extLst>
            <a:ext uri="{FF2B5EF4-FFF2-40B4-BE49-F238E27FC236}">
              <a16:creationId xmlns:a16="http://schemas.microsoft.com/office/drawing/2014/main" id="{23F21344-2485-4066-8CB0-63C310F35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4" name="Immagine 2973" descr="http://intranet.eidos.lan/_layouts/images/blank.gif">
          <a:extLst>
            <a:ext uri="{FF2B5EF4-FFF2-40B4-BE49-F238E27FC236}">
              <a16:creationId xmlns:a16="http://schemas.microsoft.com/office/drawing/2014/main" id="{2EF76549-3CDA-44C9-A903-786264D2D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5" name="Immagine 2974" descr="http://intranet.eidos.lan/_layouts/images/blank.gif">
          <a:extLst>
            <a:ext uri="{FF2B5EF4-FFF2-40B4-BE49-F238E27FC236}">
              <a16:creationId xmlns:a16="http://schemas.microsoft.com/office/drawing/2014/main" id="{2E7A0DAF-BB7B-41F2-A43B-CE792C2DF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6" name="Immagine 2975" descr="http://intranet.eidos.lan/_layouts/images/blank.gif">
          <a:extLst>
            <a:ext uri="{FF2B5EF4-FFF2-40B4-BE49-F238E27FC236}">
              <a16:creationId xmlns:a16="http://schemas.microsoft.com/office/drawing/2014/main" id="{430B250C-090A-4C3A-8D1A-AA6260F3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7" name="Immagine 2976" descr="http://intranet.eidos.lan/_layouts/images/blank.gif">
          <a:extLst>
            <a:ext uri="{FF2B5EF4-FFF2-40B4-BE49-F238E27FC236}">
              <a16:creationId xmlns:a16="http://schemas.microsoft.com/office/drawing/2014/main" id="{426FC990-47B1-4378-B4C3-8F762B03B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8" name="Immagine 2977" descr="http://intranet.eidos.lan/_layouts/images/blank.gif">
          <a:extLst>
            <a:ext uri="{FF2B5EF4-FFF2-40B4-BE49-F238E27FC236}">
              <a16:creationId xmlns:a16="http://schemas.microsoft.com/office/drawing/2014/main" id="{3641F591-515C-466F-BE93-9EC172AE3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79" name="Immagine 2978" descr="http://intranet.eidos.lan/_layouts/images/blank.gif">
          <a:extLst>
            <a:ext uri="{FF2B5EF4-FFF2-40B4-BE49-F238E27FC236}">
              <a16:creationId xmlns:a16="http://schemas.microsoft.com/office/drawing/2014/main" id="{9FDB37CE-C901-4E90-AA43-8A8D0EB6C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80" name="Immagine 2979" descr="http://intranet.eidos.lan/_layouts/images/blank.gif">
          <a:extLst>
            <a:ext uri="{FF2B5EF4-FFF2-40B4-BE49-F238E27FC236}">
              <a16:creationId xmlns:a16="http://schemas.microsoft.com/office/drawing/2014/main" id="{30260029-04D9-4073-8A96-A9FB3057D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81" name="Immagine 2980" descr="http://intranet.eidos.lan/_layouts/images/blank.gif">
          <a:extLst>
            <a:ext uri="{FF2B5EF4-FFF2-40B4-BE49-F238E27FC236}">
              <a16:creationId xmlns:a16="http://schemas.microsoft.com/office/drawing/2014/main" id="{057EEB13-0BEC-41F5-B817-A093DAFD9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82" name="Immagine 2981" descr="http://intranet.eidos.lan/_layouts/images/blank.gif">
          <a:extLst>
            <a:ext uri="{FF2B5EF4-FFF2-40B4-BE49-F238E27FC236}">
              <a16:creationId xmlns:a16="http://schemas.microsoft.com/office/drawing/2014/main" id="{8EB4E4F3-0369-4A07-BC20-7570CEB7D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2983" name="Immagine 2982" descr="http://intranet.eidos.lan/_layouts/images/blank.gif">
          <a:extLst>
            <a:ext uri="{FF2B5EF4-FFF2-40B4-BE49-F238E27FC236}">
              <a16:creationId xmlns:a16="http://schemas.microsoft.com/office/drawing/2014/main" id="{E529367D-FB57-4567-BFF5-6BC8DD77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84" name="Immagine 2983" descr="http://intranet.eidos.lan/_layouts/images/blank.gif">
          <a:extLst>
            <a:ext uri="{FF2B5EF4-FFF2-40B4-BE49-F238E27FC236}">
              <a16:creationId xmlns:a16="http://schemas.microsoft.com/office/drawing/2014/main" id="{7670724B-5380-4428-8CA4-543C04390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85" name="Immagine 2984" descr="http://intranet.eidos.lan/_layouts/images/blank.gif">
          <a:extLst>
            <a:ext uri="{FF2B5EF4-FFF2-40B4-BE49-F238E27FC236}">
              <a16:creationId xmlns:a16="http://schemas.microsoft.com/office/drawing/2014/main" id="{E3C86AC6-B81A-4827-94FB-29CAD243E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86" name="Immagine 2985" descr="http://intranet.eidos.lan/_layouts/images/blank.gif">
          <a:extLst>
            <a:ext uri="{FF2B5EF4-FFF2-40B4-BE49-F238E27FC236}">
              <a16:creationId xmlns:a16="http://schemas.microsoft.com/office/drawing/2014/main" id="{A59F528F-889D-4798-BB5A-561B44F41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87" name="Immagine 2986" descr="http://intranet.eidos.lan/_layouts/images/blank.gif">
          <a:extLst>
            <a:ext uri="{FF2B5EF4-FFF2-40B4-BE49-F238E27FC236}">
              <a16:creationId xmlns:a16="http://schemas.microsoft.com/office/drawing/2014/main" id="{73F059FC-64FD-4A68-ABDE-701C7C88F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88" name="Immagine 2987" descr="http://intranet.eidos.lan/_layouts/images/blank.gif">
          <a:extLst>
            <a:ext uri="{FF2B5EF4-FFF2-40B4-BE49-F238E27FC236}">
              <a16:creationId xmlns:a16="http://schemas.microsoft.com/office/drawing/2014/main" id="{7F36A10D-B58E-4B17-AA30-E4D096455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89" name="Immagine 2988" descr="http://intranet.eidos.lan/_layouts/images/blank.gif">
          <a:extLst>
            <a:ext uri="{FF2B5EF4-FFF2-40B4-BE49-F238E27FC236}">
              <a16:creationId xmlns:a16="http://schemas.microsoft.com/office/drawing/2014/main" id="{46C693EC-D589-468D-9FAB-21CAFDB4E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0" name="Immagine 2989" descr="http://intranet.eidos.lan/_layouts/images/blank.gif">
          <a:extLst>
            <a:ext uri="{FF2B5EF4-FFF2-40B4-BE49-F238E27FC236}">
              <a16:creationId xmlns:a16="http://schemas.microsoft.com/office/drawing/2014/main" id="{EEF0F2DC-1EE7-4521-9074-E89E1ADD5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1" name="Immagine 2990" descr="http://intranet.eidos.lan/_layouts/images/blank.gif">
          <a:extLst>
            <a:ext uri="{FF2B5EF4-FFF2-40B4-BE49-F238E27FC236}">
              <a16:creationId xmlns:a16="http://schemas.microsoft.com/office/drawing/2014/main" id="{DF907EC5-8120-47E0-8FF0-0AD36E24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2" name="Immagine 2991" descr="http://intranet.eidos.lan/_layouts/images/blank.gif">
          <a:extLst>
            <a:ext uri="{FF2B5EF4-FFF2-40B4-BE49-F238E27FC236}">
              <a16:creationId xmlns:a16="http://schemas.microsoft.com/office/drawing/2014/main" id="{09F7987E-F80E-44EC-9239-2F9875A3D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3" name="Immagine 2992" descr="http://intranet.eidos.lan/_layouts/images/blank.gif">
          <a:extLst>
            <a:ext uri="{FF2B5EF4-FFF2-40B4-BE49-F238E27FC236}">
              <a16:creationId xmlns:a16="http://schemas.microsoft.com/office/drawing/2014/main" id="{AAF7CB9A-2E22-4593-A244-10F05955B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4" name="Immagine 2993" descr="http://intranet.eidos.lan/_layouts/images/blank.gif">
          <a:extLst>
            <a:ext uri="{FF2B5EF4-FFF2-40B4-BE49-F238E27FC236}">
              <a16:creationId xmlns:a16="http://schemas.microsoft.com/office/drawing/2014/main" id="{8AC84E8E-6DE9-40F4-9269-8C81580B1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5" name="Immagine 2994" descr="http://intranet.eidos.lan/_layouts/images/blank.gif">
          <a:extLst>
            <a:ext uri="{FF2B5EF4-FFF2-40B4-BE49-F238E27FC236}">
              <a16:creationId xmlns:a16="http://schemas.microsoft.com/office/drawing/2014/main" id="{1FE939F4-DD81-4B01-B4CC-17C686553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6" name="Immagine 2995" descr="http://intranet.eidos.lan/_layouts/images/blank.gif">
          <a:extLst>
            <a:ext uri="{FF2B5EF4-FFF2-40B4-BE49-F238E27FC236}">
              <a16:creationId xmlns:a16="http://schemas.microsoft.com/office/drawing/2014/main" id="{46DC76AA-A263-4982-A812-46164998D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7" name="Immagine 2996" descr="http://intranet.eidos.lan/_layouts/images/blank.gif">
          <a:extLst>
            <a:ext uri="{FF2B5EF4-FFF2-40B4-BE49-F238E27FC236}">
              <a16:creationId xmlns:a16="http://schemas.microsoft.com/office/drawing/2014/main" id="{601A23FC-EF3E-40C2-8CEC-80C8F1623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8" name="Immagine 2997" descr="http://intranet.eidos.lan/_layouts/images/blank.gif">
          <a:extLst>
            <a:ext uri="{FF2B5EF4-FFF2-40B4-BE49-F238E27FC236}">
              <a16:creationId xmlns:a16="http://schemas.microsoft.com/office/drawing/2014/main" id="{2138C708-603B-4BF8-B3C6-4618D7BED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2999" name="Immagine 2998" descr="http://intranet.eidos.lan/_layouts/images/blank.gif">
          <a:extLst>
            <a:ext uri="{FF2B5EF4-FFF2-40B4-BE49-F238E27FC236}">
              <a16:creationId xmlns:a16="http://schemas.microsoft.com/office/drawing/2014/main" id="{F3DD8592-A6DC-49EF-AE6F-386F370E2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0" name="Immagine 2999" descr="http://intranet.eidos.lan/_layouts/images/blank.gif">
          <a:extLst>
            <a:ext uri="{FF2B5EF4-FFF2-40B4-BE49-F238E27FC236}">
              <a16:creationId xmlns:a16="http://schemas.microsoft.com/office/drawing/2014/main" id="{4D55E1C7-2498-47AB-B7A1-D7019C50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1" name="Immagine 3000" descr="http://intranet.eidos.lan/_layouts/images/blank.gif">
          <a:extLst>
            <a:ext uri="{FF2B5EF4-FFF2-40B4-BE49-F238E27FC236}">
              <a16:creationId xmlns:a16="http://schemas.microsoft.com/office/drawing/2014/main" id="{956E00CD-6377-4B5C-9BA7-BE92F314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2" name="Immagine 3001" descr="http://intranet.eidos.lan/_layouts/images/blank.gif">
          <a:extLst>
            <a:ext uri="{FF2B5EF4-FFF2-40B4-BE49-F238E27FC236}">
              <a16:creationId xmlns:a16="http://schemas.microsoft.com/office/drawing/2014/main" id="{83D27AB3-3952-46B7-AED8-1F124A537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3" name="Immagine 3002" descr="http://intranet.eidos.lan/_layouts/images/blank.gif">
          <a:extLst>
            <a:ext uri="{FF2B5EF4-FFF2-40B4-BE49-F238E27FC236}">
              <a16:creationId xmlns:a16="http://schemas.microsoft.com/office/drawing/2014/main" id="{8C18993D-3FDE-4521-BC67-23AD65603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4" name="Immagine 3003" descr="http://intranet.eidos.lan/_layouts/images/blank.gif">
          <a:extLst>
            <a:ext uri="{FF2B5EF4-FFF2-40B4-BE49-F238E27FC236}">
              <a16:creationId xmlns:a16="http://schemas.microsoft.com/office/drawing/2014/main" id="{F6739CEF-A723-409F-AB10-395707FF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5" name="Immagine 3004" descr="http://intranet.eidos.lan/_layouts/images/blank.gif">
          <a:extLst>
            <a:ext uri="{FF2B5EF4-FFF2-40B4-BE49-F238E27FC236}">
              <a16:creationId xmlns:a16="http://schemas.microsoft.com/office/drawing/2014/main" id="{2ABCE0CF-9FFF-43DD-ABA3-073985DD6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6" name="Immagine 3005" descr="http://intranet.eidos.lan/_layouts/images/blank.gif">
          <a:extLst>
            <a:ext uri="{FF2B5EF4-FFF2-40B4-BE49-F238E27FC236}">
              <a16:creationId xmlns:a16="http://schemas.microsoft.com/office/drawing/2014/main" id="{6B9B878E-EBA6-4256-B4E5-0182EDE1C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7" name="Immagine 3006" descr="http://intranet.eidos.lan/_layouts/images/blank.gif">
          <a:extLst>
            <a:ext uri="{FF2B5EF4-FFF2-40B4-BE49-F238E27FC236}">
              <a16:creationId xmlns:a16="http://schemas.microsoft.com/office/drawing/2014/main" id="{4C5DC235-A67C-4E05-8F49-2141DEE77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8" name="Immagine 3007" descr="http://intranet.eidos.lan/_layouts/images/blank.gif">
          <a:extLst>
            <a:ext uri="{FF2B5EF4-FFF2-40B4-BE49-F238E27FC236}">
              <a16:creationId xmlns:a16="http://schemas.microsoft.com/office/drawing/2014/main" id="{3673F450-2D50-4ADD-900C-18F427A9F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09" name="Immagine 3008" descr="http://intranet.eidos.lan/_layouts/images/blank.gif">
          <a:extLst>
            <a:ext uri="{FF2B5EF4-FFF2-40B4-BE49-F238E27FC236}">
              <a16:creationId xmlns:a16="http://schemas.microsoft.com/office/drawing/2014/main" id="{ACF2DCA6-A164-4EC8-8CF5-94971E2A8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0" name="Immagine 3009" descr="http://intranet.eidos.lan/_layouts/images/blank.gif">
          <a:extLst>
            <a:ext uri="{FF2B5EF4-FFF2-40B4-BE49-F238E27FC236}">
              <a16:creationId xmlns:a16="http://schemas.microsoft.com/office/drawing/2014/main" id="{13FA6B2C-1E90-4B97-BB85-9233839F9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1" name="Immagine 3010" descr="http://intranet.eidos.lan/_layouts/images/blank.gif">
          <a:extLst>
            <a:ext uri="{FF2B5EF4-FFF2-40B4-BE49-F238E27FC236}">
              <a16:creationId xmlns:a16="http://schemas.microsoft.com/office/drawing/2014/main" id="{3E84853C-0BC1-442A-8257-0CA89921B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2" name="Immagine 3011" descr="http://intranet.eidos.lan/_layouts/images/blank.gif">
          <a:extLst>
            <a:ext uri="{FF2B5EF4-FFF2-40B4-BE49-F238E27FC236}">
              <a16:creationId xmlns:a16="http://schemas.microsoft.com/office/drawing/2014/main" id="{C5E541C9-A9C7-400F-871B-093DB5FAC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3" name="Immagine 3012" descr="http://intranet.eidos.lan/_layouts/images/blank.gif">
          <a:extLst>
            <a:ext uri="{FF2B5EF4-FFF2-40B4-BE49-F238E27FC236}">
              <a16:creationId xmlns:a16="http://schemas.microsoft.com/office/drawing/2014/main" id="{645C7E19-74C0-4EB5-9068-4986101E3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4" name="Immagine 3013" descr="http://intranet.eidos.lan/_layouts/images/blank.gif">
          <a:extLst>
            <a:ext uri="{FF2B5EF4-FFF2-40B4-BE49-F238E27FC236}">
              <a16:creationId xmlns:a16="http://schemas.microsoft.com/office/drawing/2014/main" id="{53737231-CF71-4FEA-89C2-E57780176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5" name="Immagine 3014" descr="http://intranet.eidos.lan/_layouts/images/blank.gif">
          <a:extLst>
            <a:ext uri="{FF2B5EF4-FFF2-40B4-BE49-F238E27FC236}">
              <a16:creationId xmlns:a16="http://schemas.microsoft.com/office/drawing/2014/main" id="{305850DF-A96E-4DC6-A7E2-1ED80CEDA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6" name="Immagine 3015" descr="http://intranet.eidos.lan/_layouts/images/blank.gif">
          <a:extLst>
            <a:ext uri="{FF2B5EF4-FFF2-40B4-BE49-F238E27FC236}">
              <a16:creationId xmlns:a16="http://schemas.microsoft.com/office/drawing/2014/main" id="{AB843D07-5E20-41F1-A689-DB0484EA4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7" name="Immagine 3016" descr="http://intranet.eidos.lan/_layouts/images/blank.gif">
          <a:extLst>
            <a:ext uri="{FF2B5EF4-FFF2-40B4-BE49-F238E27FC236}">
              <a16:creationId xmlns:a16="http://schemas.microsoft.com/office/drawing/2014/main" id="{8D5B55CE-5A10-48F8-867A-789E838B2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8" name="Immagine 3017" descr="http://intranet.eidos.lan/_layouts/images/blank.gif">
          <a:extLst>
            <a:ext uri="{FF2B5EF4-FFF2-40B4-BE49-F238E27FC236}">
              <a16:creationId xmlns:a16="http://schemas.microsoft.com/office/drawing/2014/main" id="{34B7CC4F-A107-46DA-B8D4-08CC87906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19" name="Immagine 3018" descr="http://intranet.eidos.lan/_layouts/images/blank.gif">
          <a:extLst>
            <a:ext uri="{FF2B5EF4-FFF2-40B4-BE49-F238E27FC236}">
              <a16:creationId xmlns:a16="http://schemas.microsoft.com/office/drawing/2014/main" id="{5C28788B-19BB-42AF-B274-33755D1AA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0" name="Immagine 3019" descr="http://intranet.eidos.lan/_layouts/images/blank.gif">
          <a:extLst>
            <a:ext uri="{FF2B5EF4-FFF2-40B4-BE49-F238E27FC236}">
              <a16:creationId xmlns:a16="http://schemas.microsoft.com/office/drawing/2014/main" id="{1559846F-84E5-47ED-9813-C7CD42113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1" name="Immagine 3020" descr="http://intranet.eidos.lan/_layouts/images/blank.gif">
          <a:extLst>
            <a:ext uri="{FF2B5EF4-FFF2-40B4-BE49-F238E27FC236}">
              <a16:creationId xmlns:a16="http://schemas.microsoft.com/office/drawing/2014/main" id="{D270FDE6-28DF-4E32-BC8A-D1841914C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2" name="Immagine 3021" descr="http://intranet.eidos.lan/_layouts/images/blank.gif">
          <a:extLst>
            <a:ext uri="{FF2B5EF4-FFF2-40B4-BE49-F238E27FC236}">
              <a16:creationId xmlns:a16="http://schemas.microsoft.com/office/drawing/2014/main" id="{2C6FF753-1E40-4231-B411-902DC1BC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3" name="Immagine 3022" descr="http://intranet.eidos.lan/_layouts/images/blank.gif">
          <a:extLst>
            <a:ext uri="{FF2B5EF4-FFF2-40B4-BE49-F238E27FC236}">
              <a16:creationId xmlns:a16="http://schemas.microsoft.com/office/drawing/2014/main" id="{5A81F7E1-9F0B-4121-B34F-927CF123B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4" name="Immagine 3023" descr="http://intranet.eidos.lan/_layouts/images/blank.gif">
          <a:extLst>
            <a:ext uri="{FF2B5EF4-FFF2-40B4-BE49-F238E27FC236}">
              <a16:creationId xmlns:a16="http://schemas.microsoft.com/office/drawing/2014/main" id="{1C590655-A93B-4831-8F6D-58797EE94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5" name="Immagine 3024" descr="http://intranet.eidos.lan/_layouts/images/blank.gif">
          <a:extLst>
            <a:ext uri="{FF2B5EF4-FFF2-40B4-BE49-F238E27FC236}">
              <a16:creationId xmlns:a16="http://schemas.microsoft.com/office/drawing/2014/main" id="{12E866A0-961F-4CDB-AE69-0220ED7D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6" name="Immagine 3025" descr="http://intranet.eidos.lan/_layouts/images/blank.gif">
          <a:extLst>
            <a:ext uri="{FF2B5EF4-FFF2-40B4-BE49-F238E27FC236}">
              <a16:creationId xmlns:a16="http://schemas.microsoft.com/office/drawing/2014/main" id="{1092143A-466B-4306-9B97-2BDC2C601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7" name="Immagine 3026" descr="http://intranet.eidos.lan/_layouts/images/blank.gif">
          <a:extLst>
            <a:ext uri="{FF2B5EF4-FFF2-40B4-BE49-F238E27FC236}">
              <a16:creationId xmlns:a16="http://schemas.microsoft.com/office/drawing/2014/main" id="{E450E1A8-EA0E-4C66-99E5-49778B88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8" name="Immagine 3027" descr="http://intranet.eidos.lan/_layouts/images/blank.gif">
          <a:extLst>
            <a:ext uri="{FF2B5EF4-FFF2-40B4-BE49-F238E27FC236}">
              <a16:creationId xmlns:a16="http://schemas.microsoft.com/office/drawing/2014/main" id="{F0AA20BC-A889-4476-88FF-57DA0D653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29" name="Immagine 3028" descr="http://intranet.eidos.lan/_layouts/images/blank.gif">
          <a:extLst>
            <a:ext uri="{FF2B5EF4-FFF2-40B4-BE49-F238E27FC236}">
              <a16:creationId xmlns:a16="http://schemas.microsoft.com/office/drawing/2014/main" id="{EF4031E1-6E85-4694-AA2B-28C97B90A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0" name="Immagine 3029" descr="http://intranet.eidos.lan/_layouts/images/blank.gif">
          <a:extLst>
            <a:ext uri="{FF2B5EF4-FFF2-40B4-BE49-F238E27FC236}">
              <a16:creationId xmlns:a16="http://schemas.microsoft.com/office/drawing/2014/main" id="{E4017164-E280-4FE1-B1C3-E621A98C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1" name="Immagine 3030" descr="http://intranet.eidos.lan/_layouts/images/blank.gif">
          <a:extLst>
            <a:ext uri="{FF2B5EF4-FFF2-40B4-BE49-F238E27FC236}">
              <a16:creationId xmlns:a16="http://schemas.microsoft.com/office/drawing/2014/main" id="{475226C3-F6BD-44CD-8276-CFCA086F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2" name="Immagine 3031" descr="http://intranet.eidos.lan/_layouts/images/blank.gif">
          <a:extLst>
            <a:ext uri="{FF2B5EF4-FFF2-40B4-BE49-F238E27FC236}">
              <a16:creationId xmlns:a16="http://schemas.microsoft.com/office/drawing/2014/main" id="{918DEF1D-E71A-4F6F-B008-683C05EE0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3" name="Immagine 3032" descr="http://intranet.eidos.lan/_layouts/images/blank.gif">
          <a:extLst>
            <a:ext uri="{FF2B5EF4-FFF2-40B4-BE49-F238E27FC236}">
              <a16:creationId xmlns:a16="http://schemas.microsoft.com/office/drawing/2014/main" id="{6CBBD874-13FE-4DDD-AECC-870E21F24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4" name="Immagine 3033" descr="http://intranet.eidos.lan/_layouts/images/blank.gif">
          <a:extLst>
            <a:ext uri="{FF2B5EF4-FFF2-40B4-BE49-F238E27FC236}">
              <a16:creationId xmlns:a16="http://schemas.microsoft.com/office/drawing/2014/main" id="{A283C5D1-4BAD-458E-8481-709F8E3BD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5" name="Immagine 3034" descr="http://intranet.eidos.lan/_layouts/images/blank.gif">
          <a:extLst>
            <a:ext uri="{FF2B5EF4-FFF2-40B4-BE49-F238E27FC236}">
              <a16:creationId xmlns:a16="http://schemas.microsoft.com/office/drawing/2014/main" id="{B7B27F9E-AF6D-4B66-A105-BB3F43924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6" name="Immagine 3035" descr="http://intranet.eidos.lan/_layouts/images/blank.gif">
          <a:extLst>
            <a:ext uri="{FF2B5EF4-FFF2-40B4-BE49-F238E27FC236}">
              <a16:creationId xmlns:a16="http://schemas.microsoft.com/office/drawing/2014/main" id="{506C0289-0615-41EB-A73E-A6448C27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7" name="Immagine 3036" descr="http://intranet.eidos.lan/_layouts/images/blank.gif">
          <a:extLst>
            <a:ext uri="{FF2B5EF4-FFF2-40B4-BE49-F238E27FC236}">
              <a16:creationId xmlns:a16="http://schemas.microsoft.com/office/drawing/2014/main" id="{DBE0C7EC-0A7F-4EBB-B706-7D4FF8BE9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8" name="Immagine 3037" descr="http://intranet.eidos.lan/_layouts/images/blank.gif">
          <a:extLst>
            <a:ext uri="{FF2B5EF4-FFF2-40B4-BE49-F238E27FC236}">
              <a16:creationId xmlns:a16="http://schemas.microsoft.com/office/drawing/2014/main" id="{FC12CE4E-51DF-4C1E-BE4F-735ABD71D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39" name="Immagine 3038" descr="http://intranet.eidos.lan/_layouts/images/blank.gif">
          <a:extLst>
            <a:ext uri="{FF2B5EF4-FFF2-40B4-BE49-F238E27FC236}">
              <a16:creationId xmlns:a16="http://schemas.microsoft.com/office/drawing/2014/main" id="{462DAEF6-6EF6-4F4D-B22E-9AAA0E6D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0" name="Immagine 3039" descr="http://intranet.eidos.lan/_layouts/images/blank.gif">
          <a:extLst>
            <a:ext uri="{FF2B5EF4-FFF2-40B4-BE49-F238E27FC236}">
              <a16:creationId xmlns:a16="http://schemas.microsoft.com/office/drawing/2014/main" id="{5E30CD08-ED14-4979-A69C-4574CFE8B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1" name="Immagine 3040" descr="http://intranet.eidos.lan/_layouts/images/blank.gif">
          <a:extLst>
            <a:ext uri="{FF2B5EF4-FFF2-40B4-BE49-F238E27FC236}">
              <a16:creationId xmlns:a16="http://schemas.microsoft.com/office/drawing/2014/main" id="{F681C57B-5C65-4A95-AFDA-726E27953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2" name="Immagine 3041" descr="http://intranet.eidos.lan/_layouts/images/blank.gif">
          <a:extLst>
            <a:ext uri="{FF2B5EF4-FFF2-40B4-BE49-F238E27FC236}">
              <a16:creationId xmlns:a16="http://schemas.microsoft.com/office/drawing/2014/main" id="{2BBD6E03-8C9D-4C56-95B5-7C6626F5F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3" name="Immagine 3042" descr="http://intranet.eidos.lan/_layouts/images/blank.gif">
          <a:extLst>
            <a:ext uri="{FF2B5EF4-FFF2-40B4-BE49-F238E27FC236}">
              <a16:creationId xmlns:a16="http://schemas.microsoft.com/office/drawing/2014/main" id="{6CE4FC2F-9C70-4B9D-BE87-F69323FBE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4" name="Immagine 3043" descr="http://intranet.eidos.lan/_layouts/images/blank.gif">
          <a:extLst>
            <a:ext uri="{FF2B5EF4-FFF2-40B4-BE49-F238E27FC236}">
              <a16:creationId xmlns:a16="http://schemas.microsoft.com/office/drawing/2014/main" id="{70816495-7C60-488E-911B-9ED6550E9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5" name="Immagine 3044" descr="http://intranet.eidos.lan/_layouts/images/blank.gif">
          <a:extLst>
            <a:ext uri="{FF2B5EF4-FFF2-40B4-BE49-F238E27FC236}">
              <a16:creationId xmlns:a16="http://schemas.microsoft.com/office/drawing/2014/main" id="{B5992A7B-C857-4768-8012-BF1B2CF89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6" name="Immagine 3045" descr="http://intranet.eidos.lan/_layouts/images/blank.gif">
          <a:extLst>
            <a:ext uri="{FF2B5EF4-FFF2-40B4-BE49-F238E27FC236}">
              <a16:creationId xmlns:a16="http://schemas.microsoft.com/office/drawing/2014/main" id="{7551B1AD-A053-481D-AFDC-1DBDF63F9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7" name="Immagine 3046" descr="http://intranet.eidos.lan/_layouts/images/blank.gif">
          <a:extLst>
            <a:ext uri="{FF2B5EF4-FFF2-40B4-BE49-F238E27FC236}">
              <a16:creationId xmlns:a16="http://schemas.microsoft.com/office/drawing/2014/main" id="{7AE84C8F-FF86-4797-90D0-930E04AAF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8" name="Immagine 3047" descr="http://intranet.eidos.lan/_layouts/images/blank.gif">
          <a:extLst>
            <a:ext uri="{FF2B5EF4-FFF2-40B4-BE49-F238E27FC236}">
              <a16:creationId xmlns:a16="http://schemas.microsoft.com/office/drawing/2014/main" id="{EED34CE7-868A-48BE-AAB8-25FCB01AE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49" name="Immagine 3048" descr="http://intranet.eidos.lan/_layouts/images/blank.gif">
          <a:extLst>
            <a:ext uri="{FF2B5EF4-FFF2-40B4-BE49-F238E27FC236}">
              <a16:creationId xmlns:a16="http://schemas.microsoft.com/office/drawing/2014/main" id="{3F32E793-3F5A-480D-9281-C6D585ECB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50" name="Immagine 3049" descr="http://intranet.eidos.lan/_layouts/images/blank.gif">
          <a:extLst>
            <a:ext uri="{FF2B5EF4-FFF2-40B4-BE49-F238E27FC236}">
              <a16:creationId xmlns:a16="http://schemas.microsoft.com/office/drawing/2014/main" id="{658F7E9F-4B85-4B40-B4B7-2B444382E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51" name="Immagine 3050" descr="http://intranet.eidos.lan/_layouts/images/blank.gif">
          <a:extLst>
            <a:ext uri="{FF2B5EF4-FFF2-40B4-BE49-F238E27FC236}">
              <a16:creationId xmlns:a16="http://schemas.microsoft.com/office/drawing/2014/main" id="{C676F27F-F24F-445F-8609-D4527090A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52" name="Immagine 3051" descr="http://intranet.eidos.lan/_layouts/images/blank.gif">
          <a:extLst>
            <a:ext uri="{FF2B5EF4-FFF2-40B4-BE49-F238E27FC236}">
              <a16:creationId xmlns:a16="http://schemas.microsoft.com/office/drawing/2014/main" id="{AF0EC8C1-52F2-42F2-93D1-5FC03E5E2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53" name="Immagine 3052" descr="http://intranet.eidos.lan/_layouts/images/blank.gif">
          <a:extLst>
            <a:ext uri="{FF2B5EF4-FFF2-40B4-BE49-F238E27FC236}">
              <a16:creationId xmlns:a16="http://schemas.microsoft.com/office/drawing/2014/main" id="{B9F65BCB-2FB0-469D-ACAE-27C45B234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54" name="Immagine 3053" descr="http://intranet.eidos.lan/_layouts/images/blank.gif">
          <a:extLst>
            <a:ext uri="{FF2B5EF4-FFF2-40B4-BE49-F238E27FC236}">
              <a16:creationId xmlns:a16="http://schemas.microsoft.com/office/drawing/2014/main" id="{9AE31DDF-696A-49F8-95C8-5D991CAD4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55" name="Immagine 3054" descr="http://intranet.eidos.lan/_layouts/images/blank.gif">
          <a:extLst>
            <a:ext uri="{FF2B5EF4-FFF2-40B4-BE49-F238E27FC236}">
              <a16:creationId xmlns:a16="http://schemas.microsoft.com/office/drawing/2014/main" id="{9B380DDF-4D44-4DF1-B59F-C1C1C09D7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56" name="Immagine 3055" descr="http://intranet.eidos.lan/_layouts/images/blank.gif">
          <a:extLst>
            <a:ext uri="{FF2B5EF4-FFF2-40B4-BE49-F238E27FC236}">
              <a16:creationId xmlns:a16="http://schemas.microsoft.com/office/drawing/2014/main" id="{476086D3-27CC-472D-865C-5A397A8A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57" name="Immagine 3056" descr="http://intranet.eidos.lan/_layouts/images/blank.gif">
          <a:extLst>
            <a:ext uri="{FF2B5EF4-FFF2-40B4-BE49-F238E27FC236}">
              <a16:creationId xmlns:a16="http://schemas.microsoft.com/office/drawing/2014/main" id="{2FD18F07-7DDB-49B3-ACA9-12845B1D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58" name="Immagine 3057" descr="http://intranet.eidos.lan/_layouts/images/blank.gif">
          <a:extLst>
            <a:ext uri="{FF2B5EF4-FFF2-40B4-BE49-F238E27FC236}">
              <a16:creationId xmlns:a16="http://schemas.microsoft.com/office/drawing/2014/main" id="{FC774DD9-9E4D-439A-BED6-0BE28182A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59" name="Immagine 3058" descr="http://intranet.eidos.lan/_layouts/images/blank.gif">
          <a:extLst>
            <a:ext uri="{FF2B5EF4-FFF2-40B4-BE49-F238E27FC236}">
              <a16:creationId xmlns:a16="http://schemas.microsoft.com/office/drawing/2014/main" id="{A965E303-6EAD-4273-9F9F-2C60A47B5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60" name="Immagine 3059" descr="http://intranet.eidos.lan/_layouts/images/blank.gif">
          <a:extLst>
            <a:ext uri="{FF2B5EF4-FFF2-40B4-BE49-F238E27FC236}">
              <a16:creationId xmlns:a16="http://schemas.microsoft.com/office/drawing/2014/main" id="{8D4A2FED-C03F-4599-9853-A13A118D6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61" name="Immagine 3060" descr="http://intranet.eidos.lan/_layouts/images/blank.gif">
          <a:extLst>
            <a:ext uri="{FF2B5EF4-FFF2-40B4-BE49-F238E27FC236}">
              <a16:creationId xmlns:a16="http://schemas.microsoft.com/office/drawing/2014/main" id="{CE8F23E7-2CE5-4B75-ABAE-E7E9AE149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062" name="Immagine 3061" descr="http://intranet.eidos.lan/_layouts/images/blank.gif">
          <a:extLst>
            <a:ext uri="{FF2B5EF4-FFF2-40B4-BE49-F238E27FC236}">
              <a16:creationId xmlns:a16="http://schemas.microsoft.com/office/drawing/2014/main" id="{B9066704-3078-40A5-B647-655FB2164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063" name="Immagine 3062" descr="http://intranet.eidos.lan/_layouts/images/blank.gif">
          <a:extLst>
            <a:ext uri="{FF2B5EF4-FFF2-40B4-BE49-F238E27FC236}">
              <a16:creationId xmlns:a16="http://schemas.microsoft.com/office/drawing/2014/main" id="{C157D211-D2AF-41CA-8A6B-B4E28F8D0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66" name="Immagine 3065" descr="http://intranet.eidos.lan/_layouts/images/blank.gif">
          <a:extLst>
            <a:ext uri="{FF2B5EF4-FFF2-40B4-BE49-F238E27FC236}">
              <a16:creationId xmlns:a16="http://schemas.microsoft.com/office/drawing/2014/main" id="{C4BD3178-DD98-4091-BF22-56F72C8F8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67" name="Immagine 3066" descr="http://intranet.eidos.lan/_layouts/images/blank.gif">
          <a:extLst>
            <a:ext uri="{FF2B5EF4-FFF2-40B4-BE49-F238E27FC236}">
              <a16:creationId xmlns:a16="http://schemas.microsoft.com/office/drawing/2014/main" id="{47BE7602-941B-4FC8-B9B4-A348909E7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68" name="Immagine 3067" descr="http://intranet.eidos.lan/_layouts/images/blank.gif">
          <a:extLst>
            <a:ext uri="{FF2B5EF4-FFF2-40B4-BE49-F238E27FC236}">
              <a16:creationId xmlns:a16="http://schemas.microsoft.com/office/drawing/2014/main" id="{95BA60F5-D847-47F2-9989-485A42E32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69" name="Immagine 3068" descr="http://intranet.eidos.lan/_layouts/images/blank.gif">
          <a:extLst>
            <a:ext uri="{FF2B5EF4-FFF2-40B4-BE49-F238E27FC236}">
              <a16:creationId xmlns:a16="http://schemas.microsoft.com/office/drawing/2014/main" id="{652C76BD-514A-4F7E-A7EB-FCBC99A9A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0" name="Immagine 3069" descr="http://intranet.eidos.lan/_layouts/images/blank.gif">
          <a:extLst>
            <a:ext uri="{FF2B5EF4-FFF2-40B4-BE49-F238E27FC236}">
              <a16:creationId xmlns:a16="http://schemas.microsoft.com/office/drawing/2014/main" id="{626AF4ED-6F75-427C-8054-0A3077642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1" name="Immagine 3070" descr="http://intranet.eidos.lan/_layouts/images/blank.gif">
          <a:extLst>
            <a:ext uri="{FF2B5EF4-FFF2-40B4-BE49-F238E27FC236}">
              <a16:creationId xmlns:a16="http://schemas.microsoft.com/office/drawing/2014/main" id="{329BF6F1-AB53-4E5C-B34D-AA351ACD0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2" name="Immagine 3071" descr="http://intranet.eidos.lan/_layouts/images/blank.gif">
          <a:extLst>
            <a:ext uri="{FF2B5EF4-FFF2-40B4-BE49-F238E27FC236}">
              <a16:creationId xmlns:a16="http://schemas.microsoft.com/office/drawing/2014/main" id="{36D999EE-3597-4D90-953E-7A66A7BB4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3" name="Immagine 3072" descr="http://intranet.eidos.lan/_layouts/images/blank.gif">
          <a:extLst>
            <a:ext uri="{FF2B5EF4-FFF2-40B4-BE49-F238E27FC236}">
              <a16:creationId xmlns:a16="http://schemas.microsoft.com/office/drawing/2014/main" id="{15E80386-0BC2-47B6-B22B-60691CF59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4" name="Immagine 3073" descr="http://intranet.eidos.lan/_layouts/images/blank.gif">
          <a:extLst>
            <a:ext uri="{FF2B5EF4-FFF2-40B4-BE49-F238E27FC236}">
              <a16:creationId xmlns:a16="http://schemas.microsoft.com/office/drawing/2014/main" id="{AEEC963F-667C-43CE-A504-DF54B206D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5" name="Immagine 3074" descr="http://intranet.eidos.lan/_layouts/images/blank.gif">
          <a:extLst>
            <a:ext uri="{FF2B5EF4-FFF2-40B4-BE49-F238E27FC236}">
              <a16:creationId xmlns:a16="http://schemas.microsoft.com/office/drawing/2014/main" id="{B39DFC81-5169-45F0-9115-D918A9BFB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6" name="Immagine 3075" descr="http://intranet.eidos.lan/_layouts/images/blank.gif">
          <a:extLst>
            <a:ext uri="{FF2B5EF4-FFF2-40B4-BE49-F238E27FC236}">
              <a16:creationId xmlns:a16="http://schemas.microsoft.com/office/drawing/2014/main" id="{B9D4F49C-807E-476A-9FBE-81F98D68C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7" name="Immagine 3076" descr="http://intranet.eidos.lan/_layouts/images/blank.gif">
          <a:extLst>
            <a:ext uri="{FF2B5EF4-FFF2-40B4-BE49-F238E27FC236}">
              <a16:creationId xmlns:a16="http://schemas.microsoft.com/office/drawing/2014/main" id="{E7853946-FA7F-4887-9AEA-AE2315ED5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8" name="Immagine 3077" descr="http://intranet.eidos.lan/_layouts/images/blank.gif">
          <a:extLst>
            <a:ext uri="{FF2B5EF4-FFF2-40B4-BE49-F238E27FC236}">
              <a16:creationId xmlns:a16="http://schemas.microsoft.com/office/drawing/2014/main" id="{4BB236E0-C2DE-4E02-8DE0-18F18CAEA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79" name="Immagine 3078" descr="http://intranet.eidos.lan/_layouts/images/blank.gif">
          <a:extLst>
            <a:ext uri="{FF2B5EF4-FFF2-40B4-BE49-F238E27FC236}">
              <a16:creationId xmlns:a16="http://schemas.microsoft.com/office/drawing/2014/main" id="{72CAEE21-5464-4659-B1C1-7D467AFF6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80" name="Immagine 3079" descr="http://intranet.eidos.lan/_layouts/images/blank.gif">
          <a:extLst>
            <a:ext uri="{FF2B5EF4-FFF2-40B4-BE49-F238E27FC236}">
              <a16:creationId xmlns:a16="http://schemas.microsoft.com/office/drawing/2014/main" id="{25A0564A-9022-4491-BC5B-15513D42E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81" name="Immagine 3080" descr="http://intranet.eidos.lan/_layouts/images/blank.gif">
          <a:extLst>
            <a:ext uri="{FF2B5EF4-FFF2-40B4-BE49-F238E27FC236}">
              <a16:creationId xmlns:a16="http://schemas.microsoft.com/office/drawing/2014/main" id="{B9D5E526-7F85-42D7-8E43-BA642DE49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82" name="Immagine 3081" descr="http://intranet.eidos.lan/_layouts/images/blank.gif">
          <a:extLst>
            <a:ext uri="{FF2B5EF4-FFF2-40B4-BE49-F238E27FC236}">
              <a16:creationId xmlns:a16="http://schemas.microsoft.com/office/drawing/2014/main" id="{EDA3CE37-0B50-4D65-B59B-B8A176B86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83" name="Immagine 3082" descr="http://intranet.eidos.lan/_layouts/images/blank.gif">
          <a:extLst>
            <a:ext uri="{FF2B5EF4-FFF2-40B4-BE49-F238E27FC236}">
              <a16:creationId xmlns:a16="http://schemas.microsoft.com/office/drawing/2014/main" id="{F82071AE-74BA-4E9D-A59F-7E333CAE7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84" name="Immagine 3083" descr="http://intranet.eidos.lan/_layouts/images/blank.gif">
          <a:extLst>
            <a:ext uri="{FF2B5EF4-FFF2-40B4-BE49-F238E27FC236}">
              <a16:creationId xmlns:a16="http://schemas.microsoft.com/office/drawing/2014/main" id="{282CA253-CA3A-47B8-A36E-FF2B79C08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85" name="Immagine 3084" descr="http://intranet.eidos.lan/_layouts/images/blank.gif">
          <a:extLst>
            <a:ext uri="{FF2B5EF4-FFF2-40B4-BE49-F238E27FC236}">
              <a16:creationId xmlns:a16="http://schemas.microsoft.com/office/drawing/2014/main" id="{F5B66301-EBD4-441E-A5B5-F134163FF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086" name="Immagine 3085" descr="http://intranet.eidos.lan/_layouts/images/blank.gif">
          <a:extLst>
            <a:ext uri="{FF2B5EF4-FFF2-40B4-BE49-F238E27FC236}">
              <a16:creationId xmlns:a16="http://schemas.microsoft.com/office/drawing/2014/main" id="{D2868363-C5D8-4AAE-BE07-8477B97DC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87" name="Immagine 3086" descr="http://intranet.eidos.lan/_layouts/images/blank.gif">
          <a:extLst>
            <a:ext uri="{FF2B5EF4-FFF2-40B4-BE49-F238E27FC236}">
              <a16:creationId xmlns:a16="http://schemas.microsoft.com/office/drawing/2014/main" id="{73A56B68-484A-4D64-9509-00BB29F3C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88" name="Immagine 3087" descr="http://intranet.eidos.lan/_layouts/images/blank.gif">
          <a:extLst>
            <a:ext uri="{FF2B5EF4-FFF2-40B4-BE49-F238E27FC236}">
              <a16:creationId xmlns:a16="http://schemas.microsoft.com/office/drawing/2014/main" id="{DBFAED0C-0B5F-449D-93AF-59DA719EF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89" name="Immagine 3088" descr="http://intranet.eidos.lan/_layouts/images/blank.gif">
          <a:extLst>
            <a:ext uri="{FF2B5EF4-FFF2-40B4-BE49-F238E27FC236}">
              <a16:creationId xmlns:a16="http://schemas.microsoft.com/office/drawing/2014/main" id="{5C723261-9A61-4350-BF09-E5062E09B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0" name="Immagine 3089" descr="http://intranet.eidos.lan/_layouts/images/blank.gif">
          <a:extLst>
            <a:ext uri="{FF2B5EF4-FFF2-40B4-BE49-F238E27FC236}">
              <a16:creationId xmlns:a16="http://schemas.microsoft.com/office/drawing/2014/main" id="{3CA3A0B7-C865-4EE9-94EB-C4A2AD792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1" name="Immagine 3090" descr="http://intranet.eidos.lan/_layouts/images/blank.gif">
          <a:extLst>
            <a:ext uri="{FF2B5EF4-FFF2-40B4-BE49-F238E27FC236}">
              <a16:creationId xmlns:a16="http://schemas.microsoft.com/office/drawing/2014/main" id="{E9165F3D-A8BD-4FFF-875E-348035D11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2" name="Immagine 3091" descr="http://intranet.eidos.lan/_layouts/images/blank.gif">
          <a:extLst>
            <a:ext uri="{FF2B5EF4-FFF2-40B4-BE49-F238E27FC236}">
              <a16:creationId xmlns:a16="http://schemas.microsoft.com/office/drawing/2014/main" id="{408ABAB1-D9F2-4015-967B-F9BF25B98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3" name="Immagine 3092" descr="http://intranet.eidos.lan/_layouts/images/blank.gif">
          <a:extLst>
            <a:ext uri="{FF2B5EF4-FFF2-40B4-BE49-F238E27FC236}">
              <a16:creationId xmlns:a16="http://schemas.microsoft.com/office/drawing/2014/main" id="{0A02E9DD-8729-4E08-AA84-66396980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4" name="Immagine 3093" descr="http://intranet.eidos.lan/_layouts/images/blank.gif">
          <a:extLst>
            <a:ext uri="{FF2B5EF4-FFF2-40B4-BE49-F238E27FC236}">
              <a16:creationId xmlns:a16="http://schemas.microsoft.com/office/drawing/2014/main" id="{E2ADE095-D7E8-409F-AF55-2194A66ED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5" name="Immagine 3094" descr="http://intranet.eidos.lan/_layouts/images/blank.gif">
          <a:extLst>
            <a:ext uri="{FF2B5EF4-FFF2-40B4-BE49-F238E27FC236}">
              <a16:creationId xmlns:a16="http://schemas.microsoft.com/office/drawing/2014/main" id="{B87EF411-243C-4CB3-B858-C49B6E2CA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6" name="Immagine 3095" descr="http://intranet.eidos.lan/_layouts/images/blank.gif">
          <a:extLst>
            <a:ext uri="{FF2B5EF4-FFF2-40B4-BE49-F238E27FC236}">
              <a16:creationId xmlns:a16="http://schemas.microsoft.com/office/drawing/2014/main" id="{2BABCC42-B070-4568-B5C6-76874CC65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7" name="Immagine 3096" descr="http://intranet.eidos.lan/_layouts/images/blank.gif">
          <a:extLst>
            <a:ext uri="{FF2B5EF4-FFF2-40B4-BE49-F238E27FC236}">
              <a16:creationId xmlns:a16="http://schemas.microsoft.com/office/drawing/2014/main" id="{F18669DF-B5F5-43D2-82E9-B899C88E2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8" name="Immagine 3097" descr="http://intranet.eidos.lan/_layouts/images/blank.gif">
          <a:extLst>
            <a:ext uri="{FF2B5EF4-FFF2-40B4-BE49-F238E27FC236}">
              <a16:creationId xmlns:a16="http://schemas.microsoft.com/office/drawing/2014/main" id="{33965E96-DB50-48A1-BA87-D956420F7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099" name="Immagine 3098" descr="http://intranet.eidos.lan/_layouts/images/blank.gif">
          <a:extLst>
            <a:ext uri="{FF2B5EF4-FFF2-40B4-BE49-F238E27FC236}">
              <a16:creationId xmlns:a16="http://schemas.microsoft.com/office/drawing/2014/main" id="{E14CE907-C5E5-412F-9047-156579EF9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0" name="Immagine 3099" descr="http://intranet.eidos.lan/_layouts/images/blank.gif">
          <a:extLst>
            <a:ext uri="{FF2B5EF4-FFF2-40B4-BE49-F238E27FC236}">
              <a16:creationId xmlns:a16="http://schemas.microsoft.com/office/drawing/2014/main" id="{E58A5732-73C5-4113-B341-F14A07C5E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1" name="Immagine 3100" descr="http://intranet.eidos.lan/_layouts/images/blank.gif">
          <a:extLst>
            <a:ext uri="{FF2B5EF4-FFF2-40B4-BE49-F238E27FC236}">
              <a16:creationId xmlns:a16="http://schemas.microsoft.com/office/drawing/2014/main" id="{8922446A-FF13-4264-A1EC-219BF556F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2" name="Immagine 3101" descr="http://intranet.eidos.lan/_layouts/images/blank.gif">
          <a:extLst>
            <a:ext uri="{FF2B5EF4-FFF2-40B4-BE49-F238E27FC236}">
              <a16:creationId xmlns:a16="http://schemas.microsoft.com/office/drawing/2014/main" id="{23821115-711C-4134-89E4-7C414F1D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3" name="Immagine 3102" descr="http://intranet.eidos.lan/_layouts/images/blank.gif">
          <a:extLst>
            <a:ext uri="{FF2B5EF4-FFF2-40B4-BE49-F238E27FC236}">
              <a16:creationId xmlns:a16="http://schemas.microsoft.com/office/drawing/2014/main" id="{9D5D5C79-178D-4B81-B7A9-77E074A52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4" name="Immagine 3103" descr="http://intranet.eidos.lan/_layouts/images/blank.gif">
          <a:extLst>
            <a:ext uri="{FF2B5EF4-FFF2-40B4-BE49-F238E27FC236}">
              <a16:creationId xmlns:a16="http://schemas.microsoft.com/office/drawing/2014/main" id="{B65313D3-CFBF-4E83-86B0-33D6A4D0F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5" name="Immagine 3104" descr="http://intranet.eidos.lan/_layouts/images/blank.gif">
          <a:extLst>
            <a:ext uri="{FF2B5EF4-FFF2-40B4-BE49-F238E27FC236}">
              <a16:creationId xmlns:a16="http://schemas.microsoft.com/office/drawing/2014/main" id="{6391BED9-A0C2-40AC-8C0F-70CA317E8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6" name="Immagine 3105" descr="http://intranet.eidos.lan/_layouts/images/blank.gif">
          <a:extLst>
            <a:ext uri="{FF2B5EF4-FFF2-40B4-BE49-F238E27FC236}">
              <a16:creationId xmlns:a16="http://schemas.microsoft.com/office/drawing/2014/main" id="{05DD02A2-1C9F-44AD-BC7F-CA78A2C9D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7" name="Immagine 3106" descr="http://intranet.eidos.lan/_layouts/images/blank.gif">
          <a:extLst>
            <a:ext uri="{FF2B5EF4-FFF2-40B4-BE49-F238E27FC236}">
              <a16:creationId xmlns:a16="http://schemas.microsoft.com/office/drawing/2014/main" id="{9F3EF73E-839C-48D8-8513-5E7A921F7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8" name="Immagine 3107" descr="http://intranet.eidos.lan/_layouts/images/blank.gif">
          <a:extLst>
            <a:ext uri="{FF2B5EF4-FFF2-40B4-BE49-F238E27FC236}">
              <a16:creationId xmlns:a16="http://schemas.microsoft.com/office/drawing/2014/main" id="{63D88DDF-AE28-4AFA-8960-B0FE7D518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09" name="Immagine 3108" descr="http://intranet.eidos.lan/_layouts/images/blank.gif">
          <a:extLst>
            <a:ext uri="{FF2B5EF4-FFF2-40B4-BE49-F238E27FC236}">
              <a16:creationId xmlns:a16="http://schemas.microsoft.com/office/drawing/2014/main" id="{F9A1367A-F4B4-406F-A5CF-37827C86E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0" name="Immagine 3109" descr="http://intranet.eidos.lan/_layouts/images/blank.gif">
          <a:extLst>
            <a:ext uri="{FF2B5EF4-FFF2-40B4-BE49-F238E27FC236}">
              <a16:creationId xmlns:a16="http://schemas.microsoft.com/office/drawing/2014/main" id="{93FB36E3-4F48-4981-A227-D6B286379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1" name="Immagine 3110" descr="http://intranet.eidos.lan/_layouts/images/blank.gif">
          <a:extLst>
            <a:ext uri="{FF2B5EF4-FFF2-40B4-BE49-F238E27FC236}">
              <a16:creationId xmlns:a16="http://schemas.microsoft.com/office/drawing/2014/main" id="{DA4AE02D-57CB-46C6-8B5D-5A3D12239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2" name="Immagine 3111" descr="http://intranet.eidos.lan/_layouts/images/blank.gif">
          <a:extLst>
            <a:ext uri="{FF2B5EF4-FFF2-40B4-BE49-F238E27FC236}">
              <a16:creationId xmlns:a16="http://schemas.microsoft.com/office/drawing/2014/main" id="{D393BAC9-DF67-4AE6-949A-620A5647B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3" name="Immagine 3112" descr="http://intranet.eidos.lan/_layouts/images/blank.gif">
          <a:extLst>
            <a:ext uri="{FF2B5EF4-FFF2-40B4-BE49-F238E27FC236}">
              <a16:creationId xmlns:a16="http://schemas.microsoft.com/office/drawing/2014/main" id="{ADD7C023-60D1-4055-AFEC-CE831FFE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4" name="Immagine 3113" descr="http://intranet.eidos.lan/_layouts/images/blank.gif">
          <a:extLst>
            <a:ext uri="{FF2B5EF4-FFF2-40B4-BE49-F238E27FC236}">
              <a16:creationId xmlns:a16="http://schemas.microsoft.com/office/drawing/2014/main" id="{D22507E8-6BB8-4CE1-9943-C9CDDCA4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5" name="Immagine 3114" descr="http://intranet.eidos.lan/_layouts/images/blank.gif">
          <a:extLst>
            <a:ext uri="{FF2B5EF4-FFF2-40B4-BE49-F238E27FC236}">
              <a16:creationId xmlns:a16="http://schemas.microsoft.com/office/drawing/2014/main" id="{CBA75D80-973E-4CA3-B662-C0B24C8C1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6" name="Immagine 3115" descr="http://intranet.eidos.lan/_layouts/images/blank.gif">
          <a:extLst>
            <a:ext uri="{FF2B5EF4-FFF2-40B4-BE49-F238E27FC236}">
              <a16:creationId xmlns:a16="http://schemas.microsoft.com/office/drawing/2014/main" id="{D8752F48-01CB-4AB1-953B-79A962C97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7" name="Immagine 3116" descr="http://intranet.eidos.lan/_layouts/images/blank.gif">
          <a:extLst>
            <a:ext uri="{FF2B5EF4-FFF2-40B4-BE49-F238E27FC236}">
              <a16:creationId xmlns:a16="http://schemas.microsoft.com/office/drawing/2014/main" id="{69957E14-9558-448C-860B-D55BE840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8" name="Immagine 3117" descr="http://intranet.eidos.lan/_layouts/images/blank.gif">
          <a:extLst>
            <a:ext uri="{FF2B5EF4-FFF2-40B4-BE49-F238E27FC236}">
              <a16:creationId xmlns:a16="http://schemas.microsoft.com/office/drawing/2014/main" id="{B87444CF-67B5-4FED-B91B-83BD80C62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19" name="Immagine 3118" descr="http://intranet.eidos.lan/_layouts/images/blank.gif">
          <a:extLst>
            <a:ext uri="{FF2B5EF4-FFF2-40B4-BE49-F238E27FC236}">
              <a16:creationId xmlns:a16="http://schemas.microsoft.com/office/drawing/2014/main" id="{4D175236-4AF8-424B-8A1E-0F3F03CA5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0" name="Immagine 3119" descr="http://intranet.eidos.lan/_layouts/images/blank.gif">
          <a:extLst>
            <a:ext uri="{FF2B5EF4-FFF2-40B4-BE49-F238E27FC236}">
              <a16:creationId xmlns:a16="http://schemas.microsoft.com/office/drawing/2014/main" id="{1FBC316B-F813-4643-A9AE-B0E1AA56D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1" name="Immagine 3120" descr="http://intranet.eidos.lan/_layouts/images/blank.gif">
          <a:extLst>
            <a:ext uri="{FF2B5EF4-FFF2-40B4-BE49-F238E27FC236}">
              <a16:creationId xmlns:a16="http://schemas.microsoft.com/office/drawing/2014/main" id="{61A1AA36-39A6-4D6C-B73E-E4761E555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2" name="Immagine 3121" descr="http://intranet.eidos.lan/_layouts/images/blank.gif">
          <a:extLst>
            <a:ext uri="{FF2B5EF4-FFF2-40B4-BE49-F238E27FC236}">
              <a16:creationId xmlns:a16="http://schemas.microsoft.com/office/drawing/2014/main" id="{03598148-24BC-4071-AB88-4A2E2806F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3" name="Immagine 3122" descr="http://intranet.eidos.lan/_layouts/images/blank.gif">
          <a:extLst>
            <a:ext uri="{FF2B5EF4-FFF2-40B4-BE49-F238E27FC236}">
              <a16:creationId xmlns:a16="http://schemas.microsoft.com/office/drawing/2014/main" id="{029F434B-ECAC-45F4-8FB0-0A72DF207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4" name="Immagine 3123" descr="http://intranet.eidos.lan/_layouts/images/blank.gif">
          <a:extLst>
            <a:ext uri="{FF2B5EF4-FFF2-40B4-BE49-F238E27FC236}">
              <a16:creationId xmlns:a16="http://schemas.microsoft.com/office/drawing/2014/main" id="{7B033568-C72F-47F7-BCE3-C4D97B083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5" name="Immagine 3124" descr="http://intranet.eidos.lan/_layouts/images/blank.gif">
          <a:extLst>
            <a:ext uri="{FF2B5EF4-FFF2-40B4-BE49-F238E27FC236}">
              <a16:creationId xmlns:a16="http://schemas.microsoft.com/office/drawing/2014/main" id="{05844A6E-25A3-411F-B22C-D8C09A1EE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6" name="Immagine 3125" descr="http://intranet.eidos.lan/_layouts/images/blank.gif">
          <a:extLst>
            <a:ext uri="{FF2B5EF4-FFF2-40B4-BE49-F238E27FC236}">
              <a16:creationId xmlns:a16="http://schemas.microsoft.com/office/drawing/2014/main" id="{09AB3F13-4887-4E9D-BE83-38ED86408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7" name="Immagine 3126" descr="http://intranet.eidos.lan/_layouts/images/blank.gif">
          <a:extLst>
            <a:ext uri="{FF2B5EF4-FFF2-40B4-BE49-F238E27FC236}">
              <a16:creationId xmlns:a16="http://schemas.microsoft.com/office/drawing/2014/main" id="{2024F127-5723-42FC-A24E-EB41FBE42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8" name="Immagine 3127" descr="http://intranet.eidos.lan/_layouts/images/blank.gif">
          <a:extLst>
            <a:ext uri="{FF2B5EF4-FFF2-40B4-BE49-F238E27FC236}">
              <a16:creationId xmlns:a16="http://schemas.microsoft.com/office/drawing/2014/main" id="{B186340B-A6A8-4920-A8ED-428853EAD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29" name="Immagine 3128" descr="http://intranet.eidos.lan/_layouts/images/blank.gif">
          <a:extLst>
            <a:ext uri="{FF2B5EF4-FFF2-40B4-BE49-F238E27FC236}">
              <a16:creationId xmlns:a16="http://schemas.microsoft.com/office/drawing/2014/main" id="{EDF03273-9B17-4D45-BC86-A67614E4C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0" name="Immagine 3129" descr="http://intranet.eidos.lan/_layouts/images/blank.gif">
          <a:extLst>
            <a:ext uri="{FF2B5EF4-FFF2-40B4-BE49-F238E27FC236}">
              <a16:creationId xmlns:a16="http://schemas.microsoft.com/office/drawing/2014/main" id="{4D804B68-9C75-414C-B39C-79FF42C0D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1" name="Immagine 3130" descr="http://intranet.eidos.lan/_layouts/images/blank.gif">
          <a:extLst>
            <a:ext uri="{FF2B5EF4-FFF2-40B4-BE49-F238E27FC236}">
              <a16:creationId xmlns:a16="http://schemas.microsoft.com/office/drawing/2014/main" id="{389867E1-1135-4997-8EC0-1C09BC0E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2" name="Immagine 3131" descr="http://intranet.eidos.lan/_layouts/images/blank.gif">
          <a:extLst>
            <a:ext uri="{FF2B5EF4-FFF2-40B4-BE49-F238E27FC236}">
              <a16:creationId xmlns:a16="http://schemas.microsoft.com/office/drawing/2014/main" id="{665D8514-1563-4A72-9AF1-8CB971B85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3" name="Immagine 3132" descr="http://intranet.eidos.lan/_layouts/images/blank.gif">
          <a:extLst>
            <a:ext uri="{FF2B5EF4-FFF2-40B4-BE49-F238E27FC236}">
              <a16:creationId xmlns:a16="http://schemas.microsoft.com/office/drawing/2014/main" id="{4543DB78-4384-417F-9457-85FBE4326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4" name="Immagine 3133" descr="http://intranet.eidos.lan/_layouts/images/blank.gif">
          <a:extLst>
            <a:ext uri="{FF2B5EF4-FFF2-40B4-BE49-F238E27FC236}">
              <a16:creationId xmlns:a16="http://schemas.microsoft.com/office/drawing/2014/main" id="{D7ADB289-AF94-4960-AB5D-91D655995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5" name="Immagine 3134" descr="http://intranet.eidos.lan/_layouts/images/blank.gif">
          <a:extLst>
            <a:ext uri="{FF2B5EF4-FFF2-40B4-BE49-F238E27FC236}">
              <a16:creationId xmlns:a16="http://schemas.microsoft.com/office/drawing/2014/main" id="{BB912805-CED0-4B36-A52C-810071A5D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6" name="Immagine 3135" descr="http://intranet.eidos.lan/_layouts/images/blank.gif">
          <a:extLst>
            <a:ext uri="{FF2B5EF4-FFF2-40B4-BE49-F238E27FC236}">
              <a16:creationId xmlns:a16="http://schemas.microsoft.com/office/drawing/2014/main" id="{1F342071-336E-4630-BC07-54C76BBD3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7" name="Immagine 3136" descr="http://intranet.eidos.lan/_layouts/images/blank.gif">
          <a:extLst>
            <a:ext uri="{FF2B5EF4-FFF2-40B4-BE49-F238E27FC236}">
              <a16:creationId xmlns:a16="http://schemas.microsoft.com/office/drawing/2014/main" id="{3A3BF290-131F-4CFF-B2CA-D0ECF09E6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8" name="Immagine 3137" descr="http://intranet.eidos.lan/_layouts/images/blank.gif">
          <a:extLst>
            <a:ext uri="{FF2B5EF4-FFF2-40B4-BE49-F238E27FC236}">
              <a16:creationId xmlns:a16="http://schemas.microsoft.com/office/drawing/2014/main" id="{E463A6D3-B664-4455-8EBF-76FE3E980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39" name="Immagine 3138" descr="http://intranet.eidos.lan/_layouts/images/blank.gif">
          <a:extLst>
            <a:ext uri="{FF2B5EF4-FFF2-40B4-BE49-F238E27FC236}">
              <a16:creationId xmlns:a16="http://schemas.microsoft.com/office/drawing/2014/main" id="{0AF07859-4DF8-4638-B247-7AC4FB9C2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0" name="Immagine 3139" descr="http://intranet.eidos.lan/_layouts/images/blank.gif">
          <a:extLst>
            <a:ext uri="{FF2B5EF4-FFF2-40B4-BE49-F238E27FC236}">
              <a16:creationId xmlns:a16="http://schemas.microsoft.com/office/drawing/2014/main" id="{166AE5B5-B2C8-46F1-A62F-6D9F95AD2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1" name="Immagine 3140" descr="http://intranet.eidos.lan/_layouts/images/blank.gif">
          <a:extLst>
            <a:ext uri="{FF2B5EF4-FFF2-40B4-BE49-F238E27FC236}">
              <a16:creationId xmlns:a16="http://schemas.microsoft.com/office/drawing/2014/main" id="{29D3E6AE-06A4-4573-BF5A-0DF6C9251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2" name="Immagine 3141" descr="http://intranet.eidos.lan/_layouts/images/blank.gif">
          <a:extLst>
            <a:ext uri="{FF2B5EF4-FFF2-40B4-BE49-F238E27FC236}">
              <a16:creationId xmlns:a16="http://schemas.microsoft.com/office/drawing/2014/main" id="{E446F220-341F-4678-859C-8EE67643B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3" name="Immagine 3142" descr="http://intranet.eidos.lan/_layouts/images/blank.gif">
          <a:extLst>
            <a:ext uri="{FF2B5EF4-FFF2-40B4-BE49-F238E27FC236}">
              <a16:creationId xmlns:a16="http://schemas.microsoft.com/office/drawing/2014/main" id="{6BB5E170-B1BE-44F7-9CBD-0BA1CCB9E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4" name="Immagine 3143" descr="http://intranet.eidos.lan/_layouts/images/blank.gif">
          <a:extLst>
            <a:ext uri="{FF2B5EF4-FFF2-40B4-BE49-F238E27FC236}">
              <a16:creationId xmlns:a16="http://schemas.microsoft.com/office/drawing/2014/main" id="{542EE365-3C6C-4D57-8204-D08FD251B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5" name="Immagine 3144" descr="http://intranet.eidos.lan/_layouts/images/blank.gif">
          <a:extLst>
            <a:ext uri="{FF2B5EF4-FFF2-40B4-BE49-F238E27FC236}">
              <a16:creationId xmlns:a16="http://schemas.microsoft.com/office/drawing/2014/main" id="{339404AF-D71E-4615-99A2-0DB2E4C05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6" name="Immagine 3145" descr="http://intranet.eidos.lan/_layouts/images/blank.gif">
          <a:extLst>
            <a:ext uri="{FF2B5EF4-FFF2-40B4-BE49-F238E27FC236}">
              <a16:creationId xmlns:a16="http://schemas.microsoft.com/office/drawing/2014/main" id="{CDA0F445-95C0-4E1F-9085-4DB826BDA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7" name="Immagine 3146" descr="http://intranet.eidos.lan/_layouts/images/blank.gif">
          <a:extLst>
            <a:ext uri="{FF2B5EF4-FFF2-40B4-BE49-F238E27FC236}">
              <a16:creationId xmlns:a16="http://schemas.microsoft.com/office/drawing/2014/main" id="{2D5F4B22-3B2C-4F63-B4CD-F34E2FFE5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8" name="Immagine 3147" descr="http://intranet.eidos.lan/_layouts/images/blank.gif">
          <a:extLst>
            <a:ext uri="{FF2B5EF4-FFF2-40B4-BE49-F238E27FC236}">
              <a16:creationId xmlns:a16="http://schemas.microsoft.com/office/drawing/2014/main" id="{40D5B50A-B7E6-49A8-AA7C-319A1E5AD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49" name="Immagine 3148" descr="http://intranet.eidos.lan/_layouts/images/blank.gif">
          <a:extLst>
            <a:ext uri="{FF2B5EF4-FFF2-40B4-BE49-F238E27FC236}">
              <a16:creationId xmlns:a16="http://schemas.microsoft.com/office/drawing/2014/main" id="{B9F104D0-2DDA-4182-AA08-001D01B77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0" name="Immagine 3149" descr="http://intranet.eidos.lan/_layouts/images/blank.gif">
          <a:extLst>
            <a:ext uri="{FF2B5EF4-FFF2-40B4-BE49-F238E27FC236}">
              <a16:creationId xmlns:a16="http://schemas.microsoft.com/office/drawing/2014/main" id="{71191C9C-7C5D-4157-82CF-B44375EAF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1" name="Immagine 3150" descr="http://intranet.eidos.lan/_layouts/images/blank.gif">
          <a:extLst>
            <a:ext uri="{FF2B5EF4-FFF2-40B4-BE49-F238E27FC236}">
              <a16:creationId xmlns:a16="http://schemas.microsoft.com/office/drawing/2014/main" id="{B85F74D3-606C-4B34-ADE5-1CAF4D5F4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2" name="Immagine 3151" descr="http://intranet.eidos.lan/_layouts/images/blank.gif">
          <a:extLst>
            <a:ext uri="{FF2B5EF4-FFF2-40B4-BE49-F238E27FC236}">
              <a16:creationId xmlns:a16="http://schemas.microsoft.com/office/drawing/2014/main" id="{56DD71F6-639A-4130-A048-7B1E6E6D0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3" name="Immagine 3152" descr="http://intranet.eidos.lan/_layouts/images/blank.gif">
          <a:extLst>
            <a:ext uri="{FF2B5EF4-FFF2-40B4-BE49-F238E27FC236}">
              <a16:creationId xmlns:a16="http://schemas.microsoft.com/office/drawing/2014/main" id="{D6754C19-111C-46C7-8017-00C7FDF0E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4" name="Immagine 3153" descr="http://intranet.eidos.lan/_layouts/images/blank.gif">
          <a:extLst>
            <a:ext uri="{FF2B5EF4-FFF2-40B4-BE49-F238E27FC236}">
              <a16:creationId xmlns:a16="http://schemas.microsoft.com/office/drawing/2014/main" id="{DE9A3991-A80A-4128-94F3-A9F35D5AC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5" name="Immagine 3154" descr="http://intranet.eidos.lan/_layouts/images/blank.gif">
          <a:extLst>
            <a:ext uri="{FF2B5EF4-FFF2-40B4-BE49-F238E27FC236}">
              <a16:creationId xmlns:a16="http://schemas.microsoft.com/office/drawing/2014/main" id="{8EF35196-446F-4827-B329-E00BEA43E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6" name="Immagine 3155" descr="http://intranet.eidos.lan/_layouts/images/blank.gif">
          <a:extLst>
            <a:ext uri="{FF2B5EF4-FFF2-40B4-BE49-F238E27FC236}">
              <a16:creationId xmlns:a16="http://schemas.microsoft.com/office/drawing/2014/main" id="{49D678F5-2158-43BE-BCC7-D770C6432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57" name="Immagine 3156" descr="http://intranet.eidos.lan/_layouts/images/blank.gif">
          <a:extLst>
            <a:ext uri="{FF2B5EF4-FFF2-40B4-BE49-F238E27FC236}">
              <a16:creationId xmlns:a16="http://schemas.microsoft.com/office/drawing/2014/main" id="{56F11D83-6F84-4FE0-8828-6140701CF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58" name="Immagine 3157" descr="http://intranet.eidos.lan/_layouts/images/blank.gif">
          <a:extLst>
            <a:ext uri="{FF2B5EF4-FFF2-40B4-BE49-F238E27FC236}">
              <a16:creationId xmlns:a16="http://schemas.microsoft.com/office/drawing/2014/main" id="{9BEF7EE9-38AE-4FC9-B8AD-0D6174025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59" name="Immagine 3158" descr="http://intranet.eidos.lan/_layouts/images/blank.gif">
          <a:extLst>
            <a:ext uri="{FF2B5EF4-FFF2-40B4-BE49-F238E27FC236}">
              <a16:creationId xmlns:a16="http://schemas.microsoft.com/office/drawing/2014/main" id="{021E5552-80DD-4907-AE13-8D37D0ED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0" name="Immagine 3159" descr="http://intranet.eidos.lan/_layouts/images/blank.gif">
          <a:extLst>
            <a:ext uri="{FF2B5EF4-FFF2-40B4-BE49-F238E27FC236}">
              <a16:creationId xmlns:a16="http://schemas.microsoft.com/office/drawing/2014/main" id="{AAB3E968-5D36-41F6-B45B-107831942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1" name="Immagine 3160" descr="http://intranet.eidos.lan/_layouts/images/blank.gif">
          <a:extLst>
            <a:ext uri="{FF2B5EF4-FFF2-40B4-BE49-F238E27FC236}">
              <a16:creationId xmlns:a16="http://schemas.microsoft.com/office/drawing/2014/main" id="{5C9A69F4-7ACD-4239-99A6-D36063AFE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2" name="Immagine 3161" descr="http://intranet.eidos.lan/_layouts/images/blank.gif">
          <a:extLst>
            <a:ext uri="{FF2B5EF4-FFF2-40B4-BE49-F238E27FC236}">
              <a16:creationId xmlns:a16="http://schemas.microsoft.com/office/drawing/2014/main" id="{61E492EC-4CF1-449D-ACC8-BC977AA37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3" name="Immagine 3162" descr="http://intranet.eidos.lan/_layouts/images/blank.gif">
          <a:extLst>
            <a:ext uri="{FF2B5EF4-FFF2-40B4-BE49-F238E27FC236}">
              <a16:creationId xmlns:a16="http://schemas.microsoft.com/office/drawing/2014/main" id="{53283497-A030-4A40-BAE5-7AA3C1950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4" name="Immagine 3163" descr="http://intranet.eidos.lan/_layouts/images/blank.gif">
          <a:extLst>
            <a:ext uri="{FF2B5EF4-FFF2-40B4-BE49-F238E27FC236}">
              <a16:creationId xmlns:a16="http://schemas.microsoft.com/office/drawing/2014/main" id="{BD35B7B4-2AE3-4FB1-9DB8-849EC7581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5" name="Immagine 3164" descr="http://intranet.eidos.lan/_layouts/images/blank.gif">
          <a:extLst>
            <a:ext uri="{FF2B5EF4-FFF2-40B4-BE49-F238E27FC236}">
              <a16:creationId xmlns:a16="http://schemas.microsoft.com/office/drawing/2014/main" id="{29ECDFF3-D0C3-4953-A5BF-AAC7352CF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6" name="Immagine 3165" descr="http://intranet.eidos.lan/_layouts/images/blank.gif">
          <a:extLst>
            <a:ext uri="{FF2B5EF4-FFF2-40B4-BE49-F238E27FC236}">
              <a16:creationId xmlns:a16="http://schemas.microsoft.com/office/drawing/2014/main" id="{D443F512-4A7C-419D-AFDA-C035FC780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7" name="Immagine 3166" descr="http://intranet.eidos.lan/_layouts/images/blank.gif">
          <a:extLst>
            <a:ext uri="{FF2B5EF4-FFF2-40B4-BE49-F238E27FC236}">
              <a16:creationId xmlns:a16="http://schemas.microsoft.com/office/drawing/2014/main" id="{DD3BF6FA-35D8-421D-B7A8-71E5BDFA2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8" name="Immagine 3167" descr="http://intranet.eidos.lan/_layouts/images/blank.gif">
          <a:extLst>
            <a:ext uri="{FF2B5EF4-FFF2-40B4-BE49-F238E27FC236}">
              <a16:creationId xmlns:a16="http://schemas.microsoft.com/office/drawing/2014/main" id="{9114D743-7CA0-40C0-A9A4-19464AFD7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69" name="Immagine 3168" descr="http://intranet.eidos.lan/_layouts/images/blank.gif">
          <a:extLst>
            <a:ext uri="{FF2B5EF4-FFF2-40B4-BE49-F238E27FC236}">
              <a16:creationId xmlns:a16="http://schemas.microsoft.com/office/drawing/2014/main" id="{B8792955-31A2-4EE8-9A59-02C1D21C7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70" name="Immagine 3169" descr="http://intranet.eidos.lan/_layouts/images/blank.gif">
          <a:extLst>
            <a:ext uri="{FF2B5EF4-FFF2-40B4-BE49-F238E27FC236}">
              <a16:creationId xmlns:a16="http://schemas.microsoft.com/office/drawing/2014/main" id="{EA9A7BA4-7249-4C87-BEFD-2E4C43AE8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71" name="Immagine 3170" descr="http://intranet.eidos.lan/_layouts/images/blank.gif">
          <a:extLst>
            <a:ext uri="{FF2B5EF4-FFF2-40B4-BE49-F238E27FC236}">
              <a16:creationId xmlns:a16="http://schemas.microsoft.com/office/drawing/2014/main" id="{27BEA28B-24F0-4656-9F7D-2C25BA323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172" name="Immagine 3171" descr="http://intranet.eidos.lan/_layouts/images/blank.gif">
          <a:extLst>
            <a:ext uri="{FF2B5EF4-FFF2-40B4-BE49-F238E27FC236}">
              <a16:creationId xmlns:a16="http://schemas.microsoft.com/office/drawing/2014/main" id="{CE20F1AF-2999-4A3B-8593-BBD92F9A9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173" name="Immagine 3172" descr="http://intranet.eidos.lan/_layouts/images/blank.gif">
          <a:extLst>
            <a:ext uri="{FF2B5EF4-FFF2-40B4-BE49-F238E27FC236}">
              <a16:creationId xmlns:a16="http://schemas.microsoft.com/office/drawing/2014/main" id="{B46C1C53-5C47-4DA5-BCB7-14F083DD3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174" name="Immagine 3173" descr="http://intranet.eidos.lan/_layouts/images/blank.gif">
          <a:extLst>
            <a:ext uri="{FF2B5EF4-FFF2-40B4-BE49-F238E27FC236}">
              <a16:creationId xmlns:a16="http://schemas.microsoft.com/office/drawing/2014/main" id="{84563A69-9F9C-4126-9F51-47D3D30AB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175" name="Immagine 3174" descr="http://intranet.eidos.lan/_layouts/images/blank.gif">
          <a:extLst>
            <a:ext uri="{FF2B5EF4-FFF2-40B4-BE49-F238E27FC236}">
              <a16:creationId xmlns:a16="http://schemas.microsoft.com/office/drawing/2014/main" id="{138C6CF8-436A-400F-9FD2-8709DFB5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176" name="Immagine 3175" descr="http://intranet.eidos.lan/_layouts/images/blank.gif">
          <a:extLst>
            <a:ext uri="{FF2B5EF4-FFF2-40B4-BE49-F238E27FC236}">
              <a16:creationId xmlns:a16="http://schemas.microsoft.com/office/drawing/2014/main" id="{AE013821-0419-42B9-9A20-092F7A286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177" name="Immagine 3176" descr="http://intranet.eidos.lan/_layouts/images/blank.gif">
          <a:extLst>
            <a:ext uri="{FF2B5EF4-FFF2-40B4-BE49-F238E27FC236}">
              <a16:creationId xmlns:a16="http://schemas.microsoft.com/office/drawing/2014/main" id="{9F6A5792-EB5C-47F3-91CC-63A72B028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178" name="Immagine 3177" descr="http://intranet.eidos.lan/_layouts/images/blank.gif">
          <a:extLst>
            <a:ext uri="{FF2B5EF4-FFF2-40B4-BE49-F238E27FC236}">
              <a16:creationId xmlns:a16="http://schemas.microsoft.com/office/drawing/2014/main" id="{42F09694-92DB-4758-B9C8-D949EF03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79" name="Immagine 3178" descr="http://intranet.eidos.lan/_layouts/images/blank.gif">
          <a:extLst>
            <a:ext uri="{FF2B5EF4-FFF2-40B4-BE49-F238E27FC236}">
              <a16:creationId xmlns:a16="http://schemas.microsoft.com/office/drawing/2014/main" id="{67D42B50-1BE3-487D-B128-C51693FDF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80" name="Immagine 3179" descr="http://intranet.eidos.lan/_layouts/images/blank.gif">
          <a:extLst>
            <a:ext uri="{FF2B5EF4-FFF2-40B4-BE49-F238E27FC236}">
              <a16:creationId xmlns:a16="http://schemas.microsoft.com/office/drawing/2014/main" id="{D0808F79-E8DE-4B05-81A9-2CE637A6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81" name="Immagine 3180" descr="http://intranet.eidos.lan/_layouts/images/blank.gif">
          <a:extLst>
            <a:ext uri="{FF2B5EF4-FFF2-40B4-BE49-F238E27FC236}">
              <a16:creationId xmlns:a16="http://schemas.microsoft.com/office/drawing/2014/main" id="{08D4CBA7-52A9-479E-9433-95B6C784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82" name="Immagine 3181" descr="http://intranet.eidos.lan/_layouts/images/blank.gif">
          <a:extLst>
            <a:ext uri="{FF2B5EF4-FFF2-40B4-BE49-F238E27FC236}">
              <a16:creationId xmlns:a16="http://schemas.microsoft.com/office/drawing/2014/main" id="{1079A008-1F4B-43A0-9FD0-382838E0E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83" name="Immagine 3182" descr="http://intranet.eidos.lan/_layouts/images/blank.gif">
          <a:extLst>
            <a:ext uri="{FF2B5EF4-FFF2-40B4-BE49-F238E27FC236}">
              <a16:creationId xmlns:a16="http://schemas.microsoft.com/office/drawing/2014/main" id="{0FDF74B6-C329-42C8-ACFE-35F4D58D4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84" name="Immagine 3183" descr="http://intranet.eidos.lan/_layouts/images/blank.gif">
          <a:extLst>
            <a:ext uri="{FF2B5EF4-FFF2-40B4-BE49-F238E27FC236}">
              <a16:creationId xmlns:a16="http://schemas.microsoft.com/office/drawing/2014/main" id="{134AB16A-09AA-4EC1-908C-9FEB8D66F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185" name="Immagine 3184" descr="http://intranet.eidos.lan/_layouts/images/blank.gif">
          <a:extLst>
            <a:ext uri="{FF2B5EF4-FFF2-40B4-BE49-F238E27FC236}">
              <a16:creationId xmlns:a16="http://schemas.microsoft.com/office/drawing/2014/main" id="{384EE587-A026-4152-82A6-7DE3FD610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86" name="Immagine 3185" descr="http://intranet.eidos.lan/_layouts/images/blank.gif">
          <a:extLst>
            <a:ext uri="{FF2B5EF4-FFF2-40B4-BE49-F238E27FC236}">
              <a16:creationId xmlns:a16="http://schemas.microsoft.com/office/drawing/2014/main" id="{E025DC29-3901-48EE-BCCB-340AD6B48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87" name="Immagine 3186" descr="http://intranet.eidos.lan/_layouts/images/blank.gif">
          <a:extLst>
            <a:ext uri="{FF2B5EF4-FFF2-40B4-BE49-F238E27FC236}">
              <a16:creationId xmlns:a16="http://schemas.microsoft.com/office/drawing/2014/main" id="{D96E155A-7DE6-4B85-AD06-3376C12E7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88" name="Immagine 3187" descr="http://intranet.eidos.lan/_layouts/images/blank.gif">
          <a:extLst>
            <a:ext uri="{FF2B5EF4-FFF2-40B4-BE49-F238E27FC236}">
              <a16:creationId xmlns:a16="http://schemas.microsoft.com/office/drawing/2014/main" id="{BBF47565-A05D-4FD0-8D03-9F15F5AE2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89" name="Immagine 3188" descr="http://intranet.eidos.lan/_layouts/images/blank.gif">
          <a:extLst>
            <a:ext uri="{FF2B5EF4-FFF2-40B4-BE49-F238E27FC236}">
              <a16:creationId xmlns:a16="http://schemas.microsoft.com/office/drawing/2014/main" id="{7F6BD0BD-17DE-4861-9DA3-221EAA80B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0" name="Immagine 3189" descr="http://intranet.eidos.lan/_layouts/images/blank.gif">
          <a:extLst>
            <a:ext uri="{FF2B5EF4-FFF2-40B4-BE49-F238E27FC236}">
              <a16:creationId xmlns:a16="http://schemas.microsoft.com/office/drawing/2014/main" id="{16114AAF-CF7E-4994-B99D-87E83C77F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1" name="Immagine 3190" descr="http://intranet.eidos.lan/_layouts/images/blank.gif">
          <a:extLst>
            <a:ext uri="{FF2B5EF4-FFF2-40B4-BE49-F238E27FC236}">
              <a16:creationId xmlns:a16="http://schemas.microsoft.com/office/drawing/2014/main" id="{5001BFF7-FC82-4649-9948-C8E3B86C7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2" name="Immagine 3191" descr="http://intranet.eidos.lan/_layouts/images/blank.gif">
          <a:extLst>
            <a:ext uri="{FF2B5EF4-FFF2-40B4-BE49-F238E27FC236}">
              <a16:creationId xmlns:a16="http://schemas.microsoft.com/office/drawing/2014/main" id="{2400C99F-2CC0-4077-AAA8-8AE2B3F2F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3" name="Immagine 3192" descr="http://intranet.eidos.lan/_layouts/images/blank.gif">
          <a:extLst>
            <a:ext uri="{FF2B5EF4-FFF2-40B4-BE49-F238E27FC236}">
              <a16:creationId xmlns:a16="http://schemas.microsoft.com/office/drawing/2014/main" id="{010634F7-B4C2-4FC9-BA37-328EAC315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4" name="Immagine 3193" descr="http://intranet.eidos.lan/_layouts/images/blank.gif">
          <a:extLst>
            <a:ext uri="{FF2B5EF4-FFF2-40B4-BE49-F238E27FC236}">
              <a16:creationId xmlns:a16="http://schemas.microsoft.com/office/drawing/2014/main" id="{9E3D6E7C-8604-4E66-B505-F63161EDE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5" name="Immagine 3194" descr="http://intranet.eidos.lan/_layouts/images/blank.gif">
          <a:extLst>
            <a:ext uri="{FF2B5EF4-FFF2-40B4-BE49-F238E27FC236}">
              <a16:creationId xmlns:a16="http://schemas.microsoft.com/office/drawing/2014/main" id="{4D6C3D33-5D30-42C4-A6A8-767E367B9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6" name="Immagine 3195" descr="http://intranet.eidos.lan/_layouts/images/blank.gif">
          <a:extLst>
            <a:ext uri="{FF2B5EF4-FFF2-40B4-BE49-F238E27FC236}">
              <a16:creationId xmlns:a16="http://schemas.microsoft.com/office/drawing/2014/main" id="{685937D4-64E4-4060-83B2-DE32A4240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7" name="Immagine 3196" descr="http://intranet.eidos.lan/_layouts/images/blank.gif">
          <a:extLst>
            <a:ext uri="{FF2B5EF4-FFF2-40B4-BE49-F238E27FC236}">
              <a16:creationId xmlns:a16="http://schemas.microsoft.com/office/drawing/2014/main" id="{F1131FF3-458C-4E1A-A6E9-76E255E9A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8" name="Immagine 3197" descr="http://intranet.eidos.lan/_layouts/images/blank.gif">
          <a:extLst>
            <a:ext uri="{FF2B5EF4-FFF2-40B4-BE49-F238E27FC236}">
              <a16:creationId xmlns:a16="http://schemas.microsoft.com/office/drawing/2014/main" id="{C8499FE3-FF0A-456A-B511-E2F16FFC8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199" name="Immagine 3198" descr="http://intranet.eidos.lan/_layouts/images/blank.gif">
          <a:extLst>
            <a:ext uri="{FF2B5EF4-FFF2-40B4-BE49-F238E27FC236}">
              <a16:creationId xmlns:a16="http://schemas.microsoft.com/office/drawing/2014/main" id="{7D8FCDFC-9455-4495-B1CD-21B3DF30D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0" name="Immagine 3199" descr="http://intranet.eidos.lan/_layouts/images/blank.gif">
          <a:extLst>
            <a:ext uri="{FF2B5EF4-FFF2-40B4-BE49-F238E27FC236}">
              <a16:creationId xmlns:a16="http://schemas.microsoft.com/office/drawing/2014/main" id="{8A08A969-CE77-421F-9877-104CC3A52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1" name="Immagine 3200" descr="http://intranet.eidos.lan/_layouts/images/blank.gif">
          <a:extLst>
            <a:ext uri="{FF2B5EF4-FFF2-40B4-BE49-F238E27FC236}">
              <a16:creationId xmlns:a16="http://schemas.microsoft.com/office/drawing/2014/main" id="{C2577120-86B7-410A-994A-D815889B7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2" name="Immagine 3201" descr="http://intranet.eidos.lan/_layouts/images/blank.gif">
          <a:extLst>
            <a:ext uri="{FF2B5EF4-FFF2-40B4-BE49-F238E27FC236}">
              <a16:creationId xmlns:a16="http://schemas.microsoft.com/office/drawing/2014/main" id="{7D8AE921-7696-4AA2-B380-2AF523865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3" name="Immagine 3202" descr="http://intranet.eidos.lan/_layouts/images/blank.gif">
          <a:extLst>
            <a:ext uri="{FF2B5EF4-FFF2-40B4-BE49-F238E27FC236}">
              <a16:creationId xmlns:a16="http://schemas.microsoft.com/office/drawing/2014/main" id="{FE223433-81AB-4694-875D-5FB4A4BF7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4" name="Immagine 3203" descr="http://intranet.eidos.lan/_layouts/images/blank.gif">
          <a:extLst>
            <a:ext uri="{FF2B5EF4-FFF2-40B4-BE49-F238E27FC236}">
              <a16:creationId xmlns:a16="http://schemas.microsoft.com/office/drawing/2014/main" id="{9691297F-3D4B-4932-A5F5-9565DC7D5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5" name="Immagine 3204" descr="http://intranet.eidos.lan/_layouts/images/blank.gif">
          <a:extLst>
            <a:ext uri="{FF2B5EF4-FFF2-40B4-BE49-F238E27FC236}">
              <a16:creationId xmlns:a16="http://schemas.microsoft.com/office/drawing/2014/main" id="{15046C16-6C2B-4443-9E92-28EBF9176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6" name="Immagine 3205" descr="http://intranet.eidos.lan/_layouts/images/blank.gif">
          <a:extLst>
            <a:ext uri="{FF2B5EF4-FFF2-40B4-BE49-F238E27FC236}">
              <a16:creationId xmlns:a16="http://schemas.microsoft.com/office/drawing/2014/main" id="{8F993045-9BD9-473F-9534-533008CA2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7" name="Immagine 3206" descr="http://intranet.eidos.lan/_layouts/images/blank.gif">
          <a:extLst>
            <a:ext uri="{FF2B5EF4-FFF2-40B4-BE49-F238E27FC236}">
              <a16:creationId xmlns:a16="http://schemas.microsoft.com/office/drawing/2014/main" id="{BBA010E9-71D4-4DC2-8FE2-F5AFF5761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8" name="Immagine 3207" descr="http://intranet.eidos.lan/_layouts/images/blank.gif">
          <a:extLst>
            <a:ext uri="{FF2B5EF4-FFF2-40B4-BE49-F238E27FC236}">
              <a16:creationId xmlns:a16="http://schemas.microsoft.com/office/drawing/2014/main" id="{2DE66131-390A-41F0-A52D-1F8BE34CF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09" name="Immagine 3208" descr="http://intranet.eidos.lan/_layouts/images/blank.gif">
          <a:extLst>
            <a:ext uri="{FF2B5EF4-FFF2-40B4-BE49-F238E27FC236}">
              <a16:creationId xmlns:a16="http://schemas.microsoft.com/office/drawing/2014/main" id="{4F2CF51A-EBD6-427C-BB08-D64E9511B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0" name="Immagine 3209" descr="http://intranet.eidos.lan/_layouts/images/blank.gif">
          <a:extLst>
            <a:ext uri="{FF2B5EF4-FFF2-40B4-BE49-F238E27FC236}">
              <a16:creationId xmlns:a16="http://schemas.microsoft.com/office/drawing/2014/main" id="{DC9E26A1-E942-44CC-B84F-EF3CA0F50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1" name="Immagine 3210" descr="http://intranet.eidos.lan/_layouts/images/blank.gif">
          <a:extLst>
            <a:ext uri="{FF2B5EF4-FFF2-40B4-BE49-F238E27FC236}">
              <a16:creationId xmlns:a16="http://schemas.microsoft.com/office/drawing/2014/main" id="{2C2D8492-334D-4355-8FB3-A86FF35B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2" name="Immagine 3211" descr="http://intranet.eidos.lan/_layouts/images/blank.gif">
          <a:extLst>
            <a:ext uri="{FF2B5EF4-FFF2-40B4-BE49-F238E27FC236}">
              <a16:creationId xmlns:a16="http://schemas.microsoft.com/office/drawing/2014/main" id="{804976E5-7F8E-46B1-AA35-EBF876166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3" name="Immagine 3212" descr="http://intranet.eidos.lan/_layouts/images/blank.gif">
          <a:extLst>
            <a:ext uri="{FF2B5EF4-FFF2-40B4-BE49-F238E27FC236}">
              <a16:creationId xmlns:a16="http://schemas.microsoft.com/office/drawing/2014/main" id="{D24C93A8-C00A-4D08-B818-E5CCFAAA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4" name="Immagine 3213" descr="http://intranet.eidos.lan/_layouts/images/blank.gif">
          <a:extLst>
            <a:ext uri="{FF2B5EF4-FFF2-40B4-BE49-F238E27FC236}">
              <a16:creationId xmlns:a16="http://schemas.microsoft.com/office/drawing/2014/main" id="{0F45CC78-3B24-421A-BF60-A0F118389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5" name="Immagine 3214" descr="http://intranet.eidos.lan/_layouts/images/blank.gif">
          <a:extLst>
            <a:ext uri="{FF2B5EF4-FFF2-40B4-BE49-F238E27FC236}">
              <a16:creationId xmlns:a16="http://schemas.microsoft.com/office/drawing/2014/main" id="{02842BC4-4860-41A2-9EC1-2B231E1BD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6" name="Immagine 3215" descr="http://intranet.eidos.lan/_layouts/images/blank.gif">
          <a:extLst>
            <a:ext uri="{FF2B5EF4-FFF2-40B4-BE49-F238E27FC236}">
              <a16:creationId xmlns:a16="http://schemas.microsoft.com/office/drawing/2014/main" id="{60C87B04-5A33-47B6-BF40-69D0E252E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7" name="Immagine 3216" descr="http://intranet.eidos.lan/_layouts/images/blank.gif">
          <a:extLst>
            <a:ext uri="{FF2B5EF4-FFF2-40B4-BE49-F238E27FC236}">
              <a16:creationId xmlns:a16="http://schemas.microsoft.com/office/drawing/2014/main" id="{7363DBE9-6CB6-4C70-83E3-2AA7EB1AC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8" name="Immagine 3217" descr="http://intranet.eidos.lan/_layouts/images/blank.gif">
          <a:extLst>
            <a:ext uri="{FF2B5EF4-FFF2-40B4-BE49-F238E27FC236}">
              <a16:creationId xmlns:a16="http://schemas.microsoft.com/office/drawing/2014/main" id="{F544B823-BE0F-4ED0-A33D-1A982515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19" name="Immagine 3218" descr="http://intranet.eidos.lan/_layouts/images/blank.gif">
          <a:extLst>
            <a:ext uri="{FF2B5EF4-FFF2-40B4-BE49-F238E27FC236}">
              <a16:creationId xmlns:a16="http://schemas.microsoft.com/office/drawing/2014/main" id="{DE698B15-7EE1-4115-8D3A-B19259334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0" name="Immagine 3219" descr="http://intranet.eidos.lan/_layouts/images/blank.gif">
          <a:extLst>
            <a:ext uri="{FF2B5EF4-FFF2-40B4-BE49-F238E27FC236}">
              <a16:creationId xmlns:a16="http://schemas.microsoft.com/office/drawing/2014/main" id="{DF969D76-54B0-4A18-81ED-31C6C69B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1" name="Immagine 3220" descr="http://intranet.eidos.lan/_layouts/images/blank.gif">
          <a:extLst>
            <a:ext uri="{FF2B5EF4-FFF2-40B4-BE49-F238E27FC236}">
              <a16:creationId xmlns:a16="http://schemas.microsoft.com/office/drawing/2014/main" id="{1F50AF6E-765A-45D2-B9FD-47E014BC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2" name="Immagine 3221" descr="http://intranet.eidos.lan/_layouts/images/blank.gif">
          <a:extLst>
            <a:ext uri="{FF2B5EF4-FFF2-40B4-BE49-F238E27FC236}">
              <a16:creationId xmlns:a16="http://schemas.microsoft.com/office/drawing/2014/main" id="{710CE81A-5D94-44A4-85DE-3FDAF8A5D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3" name="Immagine 3222" descr="http://intranet.eidos.lan/_layouts/images/blank.gif">
          <a:extLst>
            <a:ext uri="{FF2B5EF4-FFF2-40B4-BE49-F238E27FC236}">
              <a16:creationId xmlns:a16="http://schemas.microsoft.com/office/drawing/2014/main" id="{6A0B03B9-3C58-4CA9-8BCA-F89DEA220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4" name="Immagine 3223" descr="http://intranet.eidos.lan/_layouts/images/blank.gif">
          <a:extLst>
            <a:ext uri="{FF2B5EF4-FFF2-40B4-BE49-F238E27FC236}">
              <a16:creationId xmlns:a16="http://schemas.microsoft.com/office/drawing/2014/main" id="{E7CD02EA-BED8-4DFD-AA44-2E89EC763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5" name="Immagine 3224" descr="http://intranet.eidos.lan/_layouts/images/blank.gif">
          <a:extLst>
            <a:ext uri="{FF2B5EF4-FFF2-40B4-BE49-F238E27FC236}">
              <a16:creationId xmlns:a16="http://schemas.microsoft.com/office/drawing/2014/main" id="{7A9909BF-8714-43E5-8F12-DFC3A235D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6" name="Immagine 3225" descr="http://intranet.eidos.lan/_layouts/images/blank.gif">
          <a:extLst>
            <a:ext uri="{FF2B5EF4-FFF2-40B4-BE49-F238E27FC236}">
              <a16:creationId xmlns:a16="http://schemas.microsoft.com/office/drawing/2014/main" id="{914EEC8D-5F22-4A8A-85D1-AAD14F826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7" name="Immagine 3226" descr="http://intranet.eidos.lan/_layouts/images/blank.gif">
          <a:extLst>
            <a:ext uri="{FF2B5EF4-FFF2-40B4-BE49-F238E27FC236}">
              <a16:creationId xmlns:a16="http://schemas.microsoft.com/office/drawing/2014/main" id="{2A6EAF03-A8EA-48E6-98D9-D70937EEE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8" name="Immagine 3227" descr="http://intranet.eidos.lan/_layouts/images/blank.gif">
          <a:extLst>
            <a:ext uri="{FF2B5EF4-FFF2-40B4-BE49-F238E27FC236}">
              <a16:creationId xmlns:a16="http://schemas.microsoft.com/office/drawing/2014/main" id="{9D92AB1D-C7A1-44FE-AE7B-6FA1A874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29" name="Immagine 3228" descr="http://intranet.eidos.lan/_layouts/images/blank.gif">
          <a:extLst>
            <a:ext uri="{FF2B5EF4-FFF2-40B4-BE49-F238E27FC236}">
              <a16:creationId xmlns:a16="http://schemas.microsoft.com/office/drawing/2014/main" id="{F65C5A61-5FDC-447C-B2FB-CFA7E50DA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0" name="Immagine 3229" descr="http://intranet.eidos.lan/_layouts/images/blank.gif">
          <a:extLst>
            <a:ext uri="{FF2B5EF4-FFF2-40B4-BE49-F238E27FC236}">
              <a16:creationId xmlns:a16="http://schemas.microsoft.com/office/drawing/2014/main" id="{1E7F6B83-4D50-4948-BCF4-00246563C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1" name="Immagine 3230" descr="http://intranet.eidos.lan/_layouts/images/blank.gif">
          <a:extLst>
            <a:ext uri="{FF2B5EF4-FFF2-40B4-BE49-F238E27FC236}">
              <a16:creationId xmlns:a16="http://schemas.microsoft.com/office/drawing/2014/main" id="{144096C4-45D7-421D-8CF2-5EDAA281F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2" name="Immagine 3231" descr="http://intranet.eidos.lan/_layouts/images/blank.gif">
          <a:extLst>
            <a:ext uri="{FF2B5EF4-FFF2-40B4-BE49-F238E27FC236}">
              <a16:creationId xmlns:a16="http://schemas.microsoft.com/office/drawing/2014/main" id="{0F1B4231-3239-4523-8F8F-14434C030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3" name="Immagine 3232" descr="http://intranet.eidos.lan/_layouts/images/blank.gif">
          <a:extLst>
            <a:ext uri="{FF2B5EF4-FFF2-40B4-BE49-F238E27FC236}">
              <a16:creationId xmlns:a16="http://schemas.microsoft.com/office/drawing/2014/main" id="{0B00CC23-EDF8-43F1-8664-2202D299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4" name="Immagine 3233" descr="http://intranet.eidos.lan/_layouts/images/blank.gif">
          <a:extLst>
            <a:ext uri="{FF2B5EF4-FFF2-40B4-BE49-F238E27FC236}">
              <a16:creationId xmlns:a16="http://schemas.microsoft.com/office/drawing/2014/main" id="{AA35E0DF-5877-4AAA-BFF4-66FAD2F7D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5" name="Immagine 3234" descr="http://intranet.eidos.lan/_layouts/images/blank.gif">
          <a:extLst>
            <a:ext uri="{FF2B5EF4-FFF2-40B4-BE49-F238E27FC236}">
              <a16:creationId xmlns:a16="http://schemas.microsoft.com/office/drawing/2014/main" id="{9F044A27-601A-4893-8414-0DDA27F71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6" name="Immagine 3235" descr="http://intranet.eidos.lan/_layouts/images/blank.gif">
          <a:extLst>
            <a:ext uri="{FF2B5EF4-FFF2-40B4-BE49-F238E27FC236}">
              <a16:creationId xmlns:a16="http://schemas.microsoft.com/office/drawing/2014/main" id="{AF496155-BF49-4E54-9EEC-45D78D6D9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7" name="Immagine 3236" descr="http://intranet.eidos.lan/_layouts/images/blank.gif">
          <a:extLst>
            <a:ext uri="{FF2B5EF4-FFF2-40B4-BE49-F238E27FC236}">
              <a16:creationId xmlns:a16="http://schemas.microsoft.com/office/drawing/2014/main" id="{DEF51937-2A1F-4EF2-8095-EE55992DC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8" name="Immagine 3237" descr="http://intranet.eidos.lan/_layouts/images/blank.gif">
          <a:extLst>
            <a:ext uri="{FF2B5EF4-FFF2-40B4-BE49-F238E27FC236}">
              <a16:creationId xmlns:a16="http://schemas.microsoft.com/office/drawing/2014/main" id="{2140F14C-7FDB-4118-AF07-F0EA20CDA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39" name="Immagine 3238" descr="http://intranet.eidos.lan/_layouts/images/blank.gif">
          <a:extLst>
            <a:ext uri="{FF2B5EF4-FFF2-40B4-BE49-F238E27FC236}">
              <a16:creationId xmlns:a16="http://schemas.microsoft.com/office/drawing/2014/main" id="{EEBE148A-E87F-495B-AB78-9BD173B83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0" name="Immagine 3239" descr="http://intranet.eidos.lan/_layouts/images/blank.gif">
          <a:extLst>
            <a:ext uri="{FF2B5EF4-FFF2-40B4-BE49-F238E27FC236}">
              <a16:creationId xmlns:a16="http://schemas.microsoft.com/office/drawing/2014/main" id="{552E56F7-4573-49E4-972C-E0B70E355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1" name="Immagine 3240" descr="http://intranet.eidos.lan/_layouts/images/blank.gif">
          <a:extLst>
            <a:ext uri="{FF2B5EF4-FFF2-40B4-BE49-F238E27FC236}">
              <a16:creationId xmlns:a16="http://schemas.microsoft.com/office/drawing/2014/main" id="{958DDD7F-0A71-424F-AA48-3DE59F49C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2" name="Immagine 3241" descr="http://intranet.eidos.lan/_layouts/images/blank.gif">
          <a:extLst>
            <a:ext uri="{FF2B5EF4-FFF2-40B4-BE49-F238E27FC236}">
              <a16:creationId xmlns:a16="http://schemas.microsoft.com/office/drawing/2014/main" id="{41B48854-3C24-4645-8F5B-F716EA507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3" name="Immagine 3242" descr="http://intranet.eidos.lan/_layouts/images/blank.gif">
          <a:extLst>
            <a:ext uri="{FF2B5EF4-FFF2-40B4-BE49-F238E27FC236}">
              <a16:creationId xmlns:a16="http://schemas.microsoft.com/office/drawing/2014/main" id="{802A5C1D-6C23-4F55-B294-917383774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4" name="Immagine 3243" descr="http://intranet.eidos.lan/_layouts/images/blank.gif">
          <a:extLst>
            <a:ext uri="{FF2B5EF4-FFF2-40B4-BE49-F238E27FC236}">
              <a16:creationId xmlns:a16="http://schemas.microsoft.com/office/drawing/2014/main" id="{B5B5210B-74EA-4D57-A344-F5FF58259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5" name="Immagine 3244" descr="http://intranet.eidos.lan/_layouts/images/blank.gif">
          <a:extLst>
            <a:ext uri="{FF2B5EF4-FFF2-40B4-BE49-F238E27FC236}">
              <a16:creationId xmlns:a16="http://schemas.microsoft.com/office/drawing/2014/main" id="{DD9A59F7-AD60-4DBC-98EB-E1398D21F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6" name="Immagine 3245" descr="http://intranet.eidos.lan/_layouts/images/blank.gif">
          <a:extLst>
            <a:ext uri="{FF2B5EF4-FFF2-40B4-BE49-F238E27FC236}">
              <a16:creationId xmlns:a16="http://schemas.microsoft.com/office/drawing/2014/main" id="{49AB9668-2EFE-42AB-9114-8A58B16A5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7" name="Immagine 3246" descr="http://intranet.eidos.lan/_layouts/images/blank.gif">
          <a:extLst>
            <a:ext uri="{FF2B5EF4-FFF2-40B4-BE49-F238E27FC236}">
              <a16:creationId xmlns:a16="http://schemas.microsoft.com/office/drawing/2014/main" id="{89E50123-9DE9-4411-8AC6-36B556F8F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8" name="Immagine 3247" descr="http://intranet.eidos.lan/_layouts/images/blank.gif">
          <a:extLst>
            <a:ext uri="{FF2B5EF4-FFF2-40B4-BE49-F238E27FC236}">
              <a16:creationId xmlns:a16="http://schemas.microsoft.com/office/drawing/2014/main" id="{FD99380A-7EF8-4F1C-B253-50A03EF31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49" name="Immagine 3248" descr="http://intranet.eidos.lan/_layouts/images/blank.gif">
          <a:extLst>
            <a:ext uri="{FF2B5EF4-FFF2-40B4-BE49-F238E27FC236}">
              <a16:creationId xmlns:a16="http://schemas.microsoft.com/office/drawing/2014/main" id="{280CDF0C-292B-4BF0-8992-D3383AEAE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50" name="Immagine 3249" descr="http://intranet.eidos.lan/_layouts/images/blank.gif">
          <a:extLst>
            <a:ext uri="{FF2B5EF4-FFF2-40B4-BE49-F238E27FC236}">
              <a16:creationId xmlns:a16="http://schemas.microsoft.com/office/drawing/2014/main" id="{C57811C6-3A20-4BC3-84A6-078AE5E7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51" name="Immagine 3250" descr="http://intranet.eidos.lan/_layouts/images/blank.gif">
          <a:extLst>
            <a:ext uri="{FF2B5EF4-FFF2-40B4-BE49-F238E27FC236}">
              <a16:creationId xmlns:a16="http://schemas.microsoft.com/office/drawing/2014/main" id="{612A1E95-4E32-4FB9-AEC5-A55E79A7F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52" name="Immagine 3251" descr="http://intranet.eidos.lan/_layouts/images/blank.gif">
          <a:extLst>
            <a:ext uri="{FF2B5EF4-FFF2-40B4-BE49-F238E27FC236}">
              <a16:creationId xmlns:a16="http://schemas.microsoft.com/office/drawing/2014/main" id="{C801C104-A984-45B1-A821-B248C0A7B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53" name="Immagine 3252" descr="http://intranet.eidos.lan/_layouts/images/blank.gif">
          <a:extLst>
            <a:ext uri="{FF2B5EF4-FFF2-40B4-BE49-F238E27FC236}">
              <a16:creationId xmlns:a16="http://schemas.microsoft.com/office/drawing/2014/main" id="{8C2E6CB7-E4B6-4565-8D81-5CCD28AB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54" name="Immagine 3253" descr="http://intranet.eidos.lan/_layouts/images/blank.gif">
          <a:extLst>
            <a:ext uri="{FF2B5EF4-FFF2-40B4-BE49-F238E27FC236}">
              <a16:creationId xmlns:a16="http://schemas.microsoft.com/office/drawing/2014/main" id="{603BB8F7-3855-4ED2-BE31-E4DA6CB3D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55" name="Immagine 3254" descr="http://intranet.eidos.lan/_layouts/images/blank.gif">
          <a:extLst>
            <a:ext uri="{FF2B5EF4-FFF2-40B4-BE49-F238E27FC236}">
              <a16:creationId xmlns:a16="http://schemas.microsoft.com/office/drawing/2014/main" id="{53FB1F79-B151-4387-BBFD-777AC651A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23825" cy="123825"/>
    <xdr:pic>
      <xdr:nvPicPr>
        <xdr:cNvPr id="3256" name="Immagine 3255" descr="http://intranet.eidos.lan/_layouts/images/blank.gif">
          <a:extLst>
            <a:ext uri="{FF2B5EF4-FFF2-40B4-BE49-F238E27FC236}">
              <a16:creationId xmlns:a16="http://schemas.microsoft.com/office/drawing/2014/main" id="{5CAE4C4D-7F71-4CC0-9881-9AA251D2F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57" name="Immagine 3256" descr="http://intranet.eidos.lan/_layouts/images/blank.gif">
          <a:extLst>
            <a:ext uri="{FF2B5EF4-FFF2-40B4-BE49-F238E27FC236}">
              <a16:creationId xmlns:a16="http://schemas.microsoft.com/office/drawing/2014/main" id="{9331878B-1BCA-4255-9386-EB598AE1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58" name="Immagine 3257" descr="http://intranet.eidos.lan/_layouts/images/blank.gif">
          <a:extLst>
            <a:ext uri="{FF2B5EF4-FFF2-40B4-BE49-F238E27FC236}">
              <a16:creationId xmlns:a16="http://schemas.microsoft.com/office/drawing/2014/main" id="{BF4E291A-C195-47FC-B071-520AA3E2C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59" name="Immagine 3258" descr="http://intranet.eidos.lan/_layouts/images/blank.gif">
          <a:extLst>
            <a:ext uri="{FF2B5EF4-FFF2-40B4-BE49-F238E27FC236}">
              <a16:creationId xmlns:a16="http://schemas.microsoft.com/office/drawing/2014/main" id="{2FC98371-3106-4AB3-8750-C7A6D25AF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60" name="Immagine 3259" descr="http://intranet.eidos.lan/_layouts/images/blank.gif">
          <a:extLst>
            <a:ext uri="{FF2B5EF4-FFF2-40B4-BE49-F238E27FC236}">
              <a16:creationId xmlns:a16="http://schemas.microsoft.com/office/drawing/2014/main" id="{BBE2FB47-DE47-4833-B6B9-D0D0E682E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61" name="Immagine 3260" descr="http://intranet.eidos.lan/_layouts/images/blank.gif">
          <a:extLst>
            <a:ext uri="{FF2B5EF4-FFF2-40B4-BE49-F238E27FC236}">
              <a16:creationId xmlns:a16="http://schemas.microsoft.com/office/drawing/2014/main" id="{C8E22DB4-4830-42EF-86C6-EAD0B80CD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62" name="Immagine 3261" descr="http://intranet.eidos.lan/_layouts/images/blank.gif">
          <a:extLst>
            <a:ext uri="{FF2B5EF4-FFF2-40B4-BE49-F238E27FC236}">
              <a16:creationId xmlns:a16="http://schemas.microsoft.com/office/drawing/2014/main" id="{879641FD-11FE-4701-B6BD-2A22A74AE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63" name="Immagine 3262" descr="http://intranet.eidos.lan/_layouts/images/blank.gif">
          <a:extLst>
            <a:ext uri="{FF2B5EF4-FFF2-40B4-BE49-F238E27FC236}">
              <a16:creationId xmlns:a16="http://schemas.microsoft.com/office/drawing/2014/main" id="{721D8980-68DD-446F-9A4F-1C886656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64" name="Immagine 3263" descr="http://intranet.eidos.lan/_layouts/images/blank.gif">
          <a:extLst>
            <a:ext uri="{FF2B5EF4-FFF2-40B4-BE49-F238E27FC236}">
              <a16:creationId xmlns:a16="http://schemas.microsoft.com/office/drawing/2014/main" id="{AE3D35C1-102C-49F9-AD05-F51E1C733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65" name="Immagine 3264" descr="http://intranet.eidos.lan/_layouts/images/blank.gif">
          <a:extLst>
            <a:ext uri="{FF2B5EF4-FFF2-40B4-BE49-F238E27FC236}">
              <a16:creationId xmlns:a16="http://schemas.microsoft.com/office/drawing/2014/main" id="{25BDF56F-62A8-406A-A741-DA0AA597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66" name="Immagine 3265" descr="http://intranet.eidos.lan/_layouts/images/blank.gif">
          <a:extLst>
            <a:ext uri="{FF2B5EF4-FFF2-40B4-BE49-F238E27FC236}">
              <a16:creationId xmlns:a16="http://schemas.microsoft.com/office/drawing/2014/main" id="{C55F0769-A936-47C1-82D4-3B7A3172A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67" name="Immagine 3266" descr="http://intranet.eidos.lan/_layouts/images/blank.gif">
          <a:extLst>
            <a:ext uri="{FF2B5EF4-FFF2-40B4-BE49-F238E27FC236}">
              <a16:creationId xmlns:a16="http://schemas.microsoft.com/office/drawing/2014/main" id="{4473C6B5-996B-4252-B488-22AA63C32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68" name="Immagine 3267" descr="http://intranet.eidos.lan/_layouts/images/blank.gif">
          <a:extLst>
            <a:ext uri="{FF2B5EF4-FFF2-40B4-BE49-F238E27FC236}">
              <a16:creationId xmlns:a16="http://schemas.microsoft.com/office/drawing/2014/main" id="{C3AEB76B-5EC1-4B33-9FA2-FD41D8833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69" name="Immagine 3268" descr="http://intranet.eidos.lan/_layouts/images/blank.gif">
          <a:extLst>
            <a:ext uri="{FF2B5EF4-FFF2-40B4-BE49-F238E27FC236}">
              <a16:creationId xmlns:a16="http://schemas.microsoft.com/office/drawing/2014/main" id="{3E74C2F7-2271-444F-BE92-C0BEF4FF4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0" name="Immagine 3269" descr="http://intranet.eidos.lan/_layouts/images/blank.gif">
          <a:extLst>
            <a:ext uri="{FF2B5EF4-FFF2-40B4-BE49-F238E27FC236}">
              <a16:creationId xmlns:a16="http://schemas.microsoft.com/office/drawing/2014/main" id="{DC22FF87-F5FA-4A71-8148-2D6E80E39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1" name="Immagine 3270" descr="http://intranet.eidos.lan/_layouts/images/blank.gif">
          <a:extLst>
            <a:ext uri="{FF2B5EF4-FFF2-40B4-BE49-F238E27FC236}">
              <a16:creationId xmlns:a16="http://schemas.microsoft.com/office/drawing/2014/main" id="{DDCE712D-3E78-425D-9212-7A972381A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2" name="Immagine 3271" descr="http://intranet.eidos.lan/_layouts/images/blank.gif">
          <a:extLst>
            <a:ext uri="{FF2B5EF4-FFF2-40B4-BE49-F238E27FC236}">
              <a16:creationId xmlns:a16="http://schemas.microsoft.com/office/drawing/2014/main" id="{71500A4D-8D31-4C2E-B080-331019250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3" name="Immagine 3272" descr="http://intranet.eidos.lan/_layouts/images/blank.gif">
          <a:extLst>
            <a:ext uri="{FF2B5EF4-FFF2-40B4-BE49-F238E27FC236}">
              <a16:creationId xmlns:a16="http://schemas.microsoft.com/office/drawing/2014/main" id="{CB40B397-B5EE-40DD-B3E4-4E7CD97DF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4" name="Immagine 3273" descr="http://intranet.eidos.lan/_layouts/images/blank.gif">
          <a:extLst>
            <a:ext uri="{FF2B5EF4-FFF2-40B4-BE49-F238E27FC236}">
              <a16:creationId xmlns:a16="http://schemas.microsoft.com/office/drawing/2014/main" id="{88385A8B-2268-46B2-B178-C77CCAC6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5" name="Immagine 3274" descr="http://intranet.eidos.lan/_layouts/images/blank.gif">
          <a:extLst>
            <a:ext uri="{FF2B5EF4-FFF2-40B4-BE49-F238E27FC236}">
              <a16:creationId xmlns:a16="http://schemas.microsoft.com/office/drawing/2014/main" id="{4A07B29A-94A0-4A3E-AE16-70CB56848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6" name="Immagine 3275" descr="http://intranet.eidos.lan/_layouts/images/blank.gif">
          <a:extLst>
            <a:ext uri="{FF2B5EF4-FFF2-40B4-BE49-F238E27FC236}">
              <a16:creationId xmlns:a16="http://schemas.microsoft.com/office/drawing/2014/main" id="{BD2D7AB1-F9FF-4F18-A885-1A4DC28A7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77" name="Immagine 3276" descr="http://intranet.eidos.lan/_layouts/images/blank.gif">
          <a:extLst>
            <a:ext uri="{FF2B5EF4-FFF2-40B4-BE49-F238E27FC236}">
              <a16:creationId xmlns:a16="http://schemas.microsoft.com/office/drawing/2014/main" id="{50AE6FDB-04E6-4563-941A-A6BBFA7C4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78" name="Immagine 3277" descr="http://intranet.eidos.lan/_layouts/images/blank.gif">
          <a:extLst>
            <a:ext uri="{FF2B5EF4-FFF2-40B4-BE49-F238E27FC236}">
              <a16:creationId xmlns:a16="http://schemas.microsoft.com/office/drawing/2014/main" id="{AB6EC380-B966-4C63-B26F-F97D44ADB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79" name="Immagine 3278" descr="http://intranet.eidos.lan/_layouts/images/blank.gif">
          <a:extLst>
            <a:ext uri="{FF2B5EF4-FFF2-40B4-BE49-F238E27FC236}">
              <a16:creationId xmlns:a16="http://schemas.microsoft.com/office/drawing/2014/main" id="{1D354B95-4DDB-489F-9C54-91808CD0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0" name="Immagine 3279" descr="http://intranet.eidos.lan/_layouts/images/blank.gif">
          <a:extLst>
            <a:ext uri="{FF2B5EF4-FFF2-40B4-BE49-F238E27FC236}">
              <a16:creationId xmlns:a16="http://schemas.microsoft.com/office/drawing/2014/main" id="{355C648B-D9A8-4E6E-84BB-B28C18F29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1" name="Immagine 3280" descr="http://intranet.eidos.lan/_layouts/images/blank.gif">
          <a:extLst>
            <a:ext uri="{FF2B5EF4-FFF2-40B4-BE49-F238E27FC236}">
              <a16:creationId xmlns:a16="http://schemas.microsoft.com/office/drawing/2014/main" id="{43D21FF9-D0A4-44B5-A597-9DD1F342A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2" name="Immagine 3281" descr="http://intranet.eidos.lan/_layouts/images/blank.gif">
          <a:extLst>
            <a:ext uri="{FF2B5EF4-FFF2-40B4-BE49-F238E27FC236}">
              <a16:creationId xmlns:a16="http://schemas.microsoft.com/office/drawing/2014/main" id="{358542E8-B420-4D33-AD39-EAB458A06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3" name="Immagine 3282" descr="http://intranet.eidos.lan/_layouts/images/blank.gif">
          <a:extLst>
            <a:ext uri="{FF2B5EF4-FFF2-40B4-BE49-F238E27FC236}">
              <a16:creationId xmlns:a16="http://schemas.microsoft.com/office/drawing/2014/main" id="{A207AC35-2161-43AA-A249-5B342631E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4" name="Immagine 3283" descr="http://intranet.eidos.lan/_layouts/images/blank.gif">
          <a:extLst>
            <a:ext uri="{FF2B5EF4-FFF2-40B4-BE49-F238E27FC236}">
              <a16:creationId xmlns:a16="http://schemas.microsoft.com/office/drawing/2014/main" id="{7C2A513B-A178-4696-9B3F-FBB5FD61A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5" name="Immagine 3284" descr="http://intranet.eidos.lan/_layouts/images/blank.gif">
          <a:extLst>
            <a:ext uri="{FF2B5EF4-FFF2-40B4-BE49-F238E27FC236}">
              <a16:creationId xmlns:a16="http://schemas.microsoft.com/office/drawing/2014/main" id="{1AF48B5A-65B7-495E-A821-EB60946D6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6" name="Immagine 3285" descr="http://intranet.eidos.lan/_layouts/images/blank.gif">
          <a:extLst>
            <a:ext uri="{FF2B5EF4-FFF2-40B4-BE49-F238E27FC236}">
              <a16:creationId xmlns:a16="http://schemas.microsoft.com/office/drawing/2014/main" id="{106F46F6-CDDF-4519-8101-8DE3E1697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7" name="Immagine 3286" descr="http://intranet.eidos.lan/_layouts/images/blank.gif">
          <a:extLst>
            <a:ext uri="{FF2B5EF4-FFF2-40B4-BE49-F238E27FC236}">
              <a16:creationId xmlns:a16="http://schemas.microsoft.com/office/drawing/2014/main" id="{2F5A72FC-0FFA-4824-B30F-DFAC96E1F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8" name="Immagine 3287" descr="http://intranet.eidos.lan/_layouts/images/blank.gif">
          <a:extLst>
            <a:ext uri="{FF2B5EF4-FFF2-40B4-BE49-F238E27FC236}">
              <a16:creationId xmlns:a16="http://schemas.microsoft.com/office/drawing/2014/main" id="{0AAF82EE-939F-4E2A-8C6B-62D7D2AD2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89" name="Immagine 3288" descr="http://intranet.eidos.lan/_layouts/images/blank.gif">
          <a:extLst>
            <a:ext uri="{FF2B5EF4-FFF2-40B4-BE49-F238E27FC236}">
              <a16:creationId xmlns:a16="http://schemas.microsoft.com/office/drawing/2014/main" id="{5AEFF4C1-99B4-4E7D-809A-284AFA440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90" name="Immagine 3289" descr="http://intranet.eidos.lan/_layouts/images/blank.gif">
          <a:extLst>
            <a:ext uri="{FF2B5EF4-FFF2-40B4-BE49-F238E27FC236}">
              <a16:creationId xmlns:a16="http://schemas.microsoft.com/office/drawing/2014/main" id="{CCFBD19E-A9D6-440B-9CE1-D119BDDC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0</xdr:row>
      <xdr:rowOff>0</xdr:rowOff>
    </xdr:from>
    <xdr:ext cx="149225" cy="149225"/>
    <xdr:pic>
      <xdr:nvPicPr>
        <xdr:cNvPr id="3291" name="Immagine 3290" descr="http://intranet.eidos.lan/_layouts/images/blank.gif">
          <a:extLst>
            <a:ext uri="{FF2B5EF4-FFF2-40B4-BE49-F238E27FC236}">
              <a16:creationId xmlns:a16="http://schemas.microsoft.com/office/drawing/2014/main" id="{9EBDA371-06E0-4ED6-8483-B18C3D8F2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137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92" name="Immagine 3291" descr="http://intranet.eidos.lan/_layouts/images/blank.gif">
          <a:extLst>
            <a:ext uri="{FF2B5EF4-FFF2-40B4-BE49-F238E27FC236}">
              <a16:creationId xmlns:a16="http://schemas.microsoft.com/office/drawing/2014/main" id="{C0C0BD3E-ACF5-46AE-BBBE-BBE4F810D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93" name="Immagine 3292" descr="http://intranet.eidos.lan/_layouts/images/blank.gif">
          <a:extLst>
            <a:ext uri="{FF2B5EF4-FFF2-40B4-BE49-F238E27FC236}">
              <a16:creationId xmlns:a16="http://schemas.microsoft.com/office/drawing/2014/main" id="{2463921C-6FA3-412E-A918-40D2001CA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94" name="Immagine 3293" descr="http://intranet.eidos.lan/_layouts/images/blank.gif">
          <a:extLst>
            <a:ext uri="{FF2B5EF4-FFF2-40B4-BE49-F238E27FC236}">
              <a16:creationId xmlns:a16="http://schemas.microsoft.com/office/drawing/2014/main" id="{7060CDA5-101D-45A8-8C1E-CE97E489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95" name="Immagine 3294" descr="http://intranet.eidos.lan/_layouts/images/blank.gif">
          <a:extLst>
            <a:ext uri="{FF2B5EF4-FFF2-40B4-BE49-F238E27FC236}">
              <a16:creationId xmlns:a16="http://schemas.microsoft.com/office/drawing/2014/main" id="{F9FF86F1-7A1E-4775-9336-9E58972AC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96" name="Immagine 3295" descr="http://intranet.eidos.lan/_layouts/images/blank.gif">
          <a:extLst>
            <a:ext uri="{FF2B5EF4-FFF2-40B4-BE49-F238E27FC236}">
              <a16:creationId xmlns:a16="http://schemas.microsoft.com/office/drawing/2014/main" id="{D29FCFBA-A9AD-4968-ADC0-C1A3F7C90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97" name="Immagine 3296" descr="http://intranet.eidos.lan/_layouts/images/blank.gif">
          <a:extLst>
            <a:ext uri="{FF2B5EF4-FFF2-40B4-BE49-F238E27FC236}">
              <a16:creationId xmlns:a16="http://schemas.microsoft.com/office/drawing/2014/main" id="{61852F1E-80C5-429F-A123-4706A53E2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49225" cy="149225"/>
    <xdr:pic>
      <xdr:nvPicPr>
        <xdr:cNvPr id="3298" name="Immagine 3297" descr="http://intranet.eidos.lan/_layouts/images/blank.gif">
          <a:extLst>
            <a:ext uri="{FF2B5EF4-FFF2-40B4-BE49-F238E27FC236}">
              <a16:creationId xmlns:a16="http://schemas.microsoft.com/office/drawing/2014/main" id="{38C3282D-2CC1-4CB4-A01B-C73725059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299" name="Immagine 3298" descr="http://intranet.eidos.lan/_layouts/images/blank.gif">
          <a:extLst>
            <a:ext uri="{FF2B5EF4-FFF2-40B4-BE49-F238E27FC236}">
              <a16:creationId xmlns:a16="http://schemas.microsoft.com/office/drawing/2014/main" id="{0488199B-6722-448C-A605-7D69CFDB3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0" name="Immagine 3299" descr="http://intranet.eidos.lan/_layouts/images/blank.gif">
          <a:extLst>
            <a:ext uri="{FF2B5EF4-FFF2-40B4-BE49-F238E27FC236}">
              <a16:creationId xmlns:a16="http://schemas.microsoft.com/office/drawing/2014/main" id="{11D518DD-5B7F-4B5E-A920-2579B3602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1" name="Immagine 3300" descr="http://intranet.eidos.lan/_layouts/images/blank.gif">
          <a:extLst>
            <a:ext uri="{FF2B5EF4-FFF2-40B4-BE49-F238E27FC236}">
              <a16:creationId xmlns:a16="http://schemas.microsoft.com/office/drawing/2014/main" id="{60DFD14F-5AAB-4978-A1C4-C30021F23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2" name="Immagine 3301" descr="http://intranet.eidos.lan/_layouts/images/blank.gif">
          <a:extLst>
            <a:ext uri="{FF2B5EF4-FFF2-40B4-BE49-F238E27FC236}">
              <a16:creationId xmlns:a16="http://schemas.microsoft.com/office/drawing/2014/main" id="{29F71736-852A-4A3E-BE49-9FDE58DF2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3" name="Immagine 3302" descr="http://intranet.eidos.lan/_layouts/images/blank.gif">
          <a:extLst>
            <a:ext uri="{FF2B5EF4-FFF2-40B4-BE49-F238E27FC236}">
              <a16:creationId xmlns:a16="http://schemas.microsoft.com/office/drawing/2014/main" id="{28145266-60E2-45DD-A8C9-B066ECCF3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4" name="Immagine 3303" descr="http://intranet.eidos.lan/_layouts/images/blank.gif">
          <a:extLst>
            <a:ext uri="{FF2B5EF4-FFF2-40B4-BE49-F238E27FC236}">
              <a16:creationId xmlns:a16="http://schemas.microsoft.com/office/drawing/2014/main" id="{3C7DEF8B-CAB6-41D5-A187-74A5C3C3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5" name="Immagine 3304" descr="http://intranet.eidos.lan/_layouts/images/blank.gif">
          <a:extLst>
            <a:ext uri="{FF2B5EF4-FFF2-40B4-BE49-F238E27FC236}">
              <a16:creationId xmlns:a16="http://schemas.microsoft.com/office/drawing/2014/main" id="{C4CEF97F-E32C-4EED-935C-B4A560E51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6" name="Immagine 3305" descr="http://intranet.eidos.lan/_layouts/images/blank.gif">
          <a:extLst>
            <a:ext uri="{FF2B5EF4-FFF2-40B4-BE49-F238E27FC236}">
              <a16:creationId xmlns:a16="http://schemas.microsoft.com/office/drawing/2014/main" id="{87719DEB-0305-4094-AE63-F5494DD97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7" name="Immagine 3306" descr="http://intranet.eidos.lan/_layouts/images/blank.gif">
          <a:extLst>
            <a:ext uri="{FF2B5EF4-FFF2-40B4-BE49-F238E27FC236}">
              <a16:creationId xmlns:a16="http://schemas.microsoft.com/office/drawing/2014/main" id="{6D378B7E-D26D-43E9-950E-4452920F6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8" name="Immagine 3307" descr="http://intranet.eidos.lan/_layouts/images/blank.gif">
          <a:extLst>
            <a:ext uri="{FF2B5EF4-FFF2-40B4-BE49-F238E27FC236}">
              <a16:creationId xmlns:a16="http://schemas.microsoft.com/office/drawing/2014/main" id="{7DDA30B1-7796-419C-8EA2-523DB7792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09" name="Immagine 3308" descr="http://intranet.eidos.lan/_layouts/images/blank.gif">
          <a:extLst>
            <a:ext uri="{FF2B5EF4-FFF2-40B4-BE49-F238E27FC236}">
              <a16:creationId xmlns:a16="http://schemas.microsoft.com/office/drawing/2014/main" id="{BFC337BD-50FB-4DBA-BEA7-C6D37CDF6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0" name="Immagine 3309" descr="http://intranet.eidos.lan/_layouts/images/blank.gif">
          <a:extLst>
            <a:ext uri="{FF2B5EF4-FFF2-40B4-BE49-F238E27FC236}">
              <a16:creationId xmlns:a16="http://schemas.microsoft.com/office/drawing/2014/main" id="{3C756202-3E46-43DB-B11C-A7C2777B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1" name="Immagine 3310" descr="http://intranet.eidos.lan/_layouts/images/blank.gif">
          <a:extLst>
            <a:ext uri="{FF2B5EF4-FFF2-40B4-BE49-F238E27FC236}">
              <a16:creationId xmlns:a16="http://schemas.microsoft.com/office/drawing/2014/main" id="{D5433644-ACF2-42D9-A312-B0F6326B9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2" name="Immagine 3311" descr="http://intranet.eidos.lan/_layouts/images/blank.gif">
          <a:extLst>
            <a:ext uri="{FF2B5EF4-FFF2-40B4-BE49-F238E27FC236}">
              <a16:creationId xmlns:a16="http://schemas.microsoft.com/office/drawing/2014/main" id="{37547F41-08F8-4F81-BFE8-AAA391D97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3" name="Immagine 3312" descr="http://intranet.eidos.lan/_layouts/images/blank.gif">
          <a:extLst>
            <a:ext uri="{FF2B5EF4-FFF2-40B4-BE49-F238E27FC236}">
              <a16:creationId xmlns:a16="http://schemas.microsoft.com/office/drawing/2014/main" id="{58C4DF16-CBBF-42B1-8A9A-05FE538A6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4" name="Immagine 3313" descr="http://intranet.eidos.lan/_layouts/images/blank.gif">
          <a:extLst>
            <a:ext uri="{FF2B5EF4-FFF2-40B4-BE49-F238E27FC236}">
              <a16:creationId xmlns:a16="http://schemas.microsoft.com/office/drawing/2014/main" id="{EFDD3294-9F21-447E-B6A4-0D664BE50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5" name="Immagine 3314" descr="http://intranet.eidos.lan/_layouts/images/blank.gif">
          <a:extLst>
            <a:ext uri="{FF2B5EF4-FFF2-40B4-BE49-F238E27FC236}">
              <a16:creationId xmlns:a16="http://schemas.microsoft.com/office/drawing/2014/main" id="{2A643758-AF19-4370-978B-F8030637B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6" name="Immagine 3315" descr="http://intranet.eidos.lan/_layouts/images/blank.gif">
          <a:extLst>
            <a:ext uri="{FF2B5EF4-FFF2-40B4-BE49-F238E27FC236}">
              <a16:creationId xmlns:a16="http://schemas.microsoft.com/office/drawing/2014/main" id="{40C6C631-2995-420F-9120-ADEB8B1E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7" name="Immagine 3316" descr="http://intranet.eidos.lan/_layouts/images/blank.gif">
          <a:extLst>
            <a:ext uri="{FF2B5EF4-FFF2-40B4-BE49-F238E27FC236}">
              <a16:creationId xmlns:a16="http://schemas.microsoft.com/office/drawing/2014/main" id="{1298237C-B558-498E-A225-38EC7A07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8" name="Immagine 3317" descr="http://intranet.eidos.lan/_layouts/images/blank.gif">
          <a:extLst>
            <a:ext uri="{FF2B5EF4-FFF2-40B4-BE49-F238E27FC236}">
              <a16:creationId xmlns:a16="http://schemas.microsoft.com/office/drawing/2014/main" id="{B315A4FB-EFEA-4C4F-84B6-60D596B61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19" name="Immagine 3318" descr="http://intranet.eidos.lan/_layouts/images/blank.gif">
          <a:extLst>
            <a:ext uri="{FF2B5EF4-FFF2-40B4-BE49-F238E27FC236}">
              <a16:creationId xmlns:a16="http://schemas.microsoft.com/office/drawing/2014/main" id="{7ED38E30-5D1F-4B88-86D2-20088293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0" name="Immagine 3319" descr="http://intranet.eidos.lan/_layouts/images/blank.gif">
          <a:extLst>
            <a:ext uri="{FF2B5EF4-FFF2-40B4-BE49-F238E27FC236}">
              <a16:creationId xmlns:a16="http://schemas.microsoft.com/office/drawing/2014/main" id="{14F1A557-1BC9-4D62-8CFC-A109987B3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1" name="Immagine 3320" descr="http://intranet.eidos.lan/_layouts/images/blank.gif">
          <a:extLst>
            <a:ext uri="{FF2B5EF4-FFF2-40B4-BE49-F238E27FC236}">
              <a16:creationId xmlns:a16="http://schemas.microsoft.com/office/drawing/2014/main" id="{D71A1164-7FD7-4BD1-A69D-0FC46DEF5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2" name="Immagine 3321" descr="http://intranet.eidos.lan/_layouts/images/blank.gif">
          <a:extLst>
            <a:ext uri="{FF2B5EF4-FFF2-40B4-BE49-F238E27FC236}">
              <a16:creationId xmlns:a16="http://schemas.microsoft.com/office/drawing/2014/main" id="{12DB3832-9537-4A13-94EC-8F6BECBF0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3" name="Immagine 3322" descr="http://intranet.eidos.lan/_layouts/images/blank.gif">
          <a:extLst>
            <a:ext uri="{FF2B5EF4-FFF2-40B4-BE49-F238E27FC236}">
              <a16:creationId xmlns:a16="http://schemas.microsoft.com/office/drawing/2014/main" id="{B2AD3E81-F7FD-4D04-9DF6-A8196E72B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4" name="Immagine 3323" descr="http://intranet.eidos.lan/_layouts/images/blank.gif">
          <a:extLst>
            <a:ext uri="{FF2B5EF4-FFF2-40B4-BE49-F238E27FC236}">
              <a16:creationId xmlns:a16="http://schemas.microsoft.com/office/drawing/2014/main" id="{B66CC5BB-586B-41D0-A492-8C38816BA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5" name="Immagine 3324" descr="http://intranet.eidos.lan/_layouts/images/blank.gif">
          <a:extLst>
            <a:ext uri="{FF2B5EF4-FFF2-40B4-BE49-F238E27FC236}">
              <a16:creationId xmlns:a16="http://schemas.microsoft.com/office/drawing/2014/main" id="{E24F3E1D-4D21-46CA-982C-584CE1753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6" name="Immagine 3325" descr="http://intranet.eidos.lan/_layouts/images/blank.gif">
          <a:extLst>
            <a:ext uri="{FF2B5EF4-FFF2-40B4-BE49-F238E27FC236}">
              <a16:creationId xmlns:a16="http://schemas.microsoft.com/office/drawing/2014/main" id="{25255B79-0096-4C40-8C8E-DD92B5ADC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7" name="Immagine 3326" descr="http://intranet.eidos.lan/_layouts/images/blank.gif">
          <a:extLst>
            <a:ext uri="{FF2B5EF4-FFF2-40B4-BE49-F238E27FC236}">
              <a16:creationId xmlns:a16="http://schemas.microsoft.com/office/drawing/2014/main" id="{F78570BC-7A0F-4060-95BF-9F26BE205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8" name="Immagine 3327" descr="http://intranet.eidos.lan/_layouts/images/blank.gif">
          <a:extLst>
            <a:ext uri="{FF2B5EF4-FFF2-40B4-BE49-F238E27FC236}">
              <a16:creationId xmlns:a16="http://schemas.microsoft.com/office/drawing/2014/main" id="{A27F6123-E05F-4FFE-AF90-A761A7362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29" name="Immagine 3328" descr="http://intranet.eidos.lan/_layouts/images/blank.gif">
          <a:extLst>
            <a:ext uri="{FF2B5EF4-FFF2-40B4-BE49-F238E27FC236}">
              <a16:creationId xmlns:a16="http://schemas.microsoft.com/office/drawing/2014/main" id="{9E288A1F-7AAA-4922-A614-9F3629DC2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0" name="Immagine 3329" descr="http://intranet.eidos.lan/_layouts/images/blank.gif">
          <a:extLst>
            <a:ext uri="{FF2B5EF4-FFF2-40B4-BE49-F238E27FC236}">
              <a16:creationId xmlns:a16="http://schemas.microsoft.com/office/drawing/2014/main" id="{6119175D-9C85-4404-B03E-49E41B1E3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1" name="Immagine 3330" descr="http://intranet.eidos.lan/_layouts/images/blank.gif">
          <a:extLst>
            <a:ext uri="{FF2B5EF4-FFF2-40B4-BE49-F238E27FC236}">
              <a16:creationId xmlns:a16="http://schemas.microsoft.com/office/drawing/2014/main" id="{43EEF451-F424-4FFC-A906-179D180DB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2" name="Immagine 3331" descr="http://intranet.eidos.lan/_layouts/images/blank.gif">
          <a:extLst>
            <a:ext uri="{FF2B5EF4-FFF2-40B4-BE49-F238E27FC236}">
              <a16:creationId xmlns:a16="http://schemas.microsoft.com/office/drawing/2014/main" id="{61D340DD-801A-42AB-8B4F-49A2D041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3" name="Immagine 3332" descr="http://intranet.eidos.lan/_layouts/images/blank.gif">
          <a:extLst>
            <a:ext uri="{FF2B5EF4-FFF2-40B4-BE49-F238E27FC236}">
              <a16:creationId xmlns:a16="http://schemas.microsoft.com/office/drawing/2014/main" id="{5DF413A0-95E4-4820-A0D1-2D1253AA4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4" name="Immagine 3333" descr="http://intranet.eidos.lan/_layouts/images/blank.gif">
          <a:extLst>
            <a:ext uri="{FF2B5EF4-FFF2-40B4-BE49-F238E27FC236}">
              <a16:creationId xmlns:a16="http://schemas.microsoft.com/office/drawing/2014/main" id="{C3C80CF9-5F47-47DB-B8FF-C0ECC9A0A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5" name="Immagine 3334" descr="http://intranet.eidos.lan/_layouts/images/blank.gif">
          <a:extLst>
            <a:ext uri="{FF2B5EF4-FFF2-40B4-BE49-F238E27FC236}">
              <a16:creationId xmlns:a16="http://schemas.microsoft.com/office/drawing/2014/main" id="{E9BBBEA1-A1AA-4FD2-A880-0F265613E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6" name="Immagine 3335" descr="http://intranet.eidos.lan/_layouts/images/blank.gif">
          <a:extLst>
            <a:ext uri="{FF2B5EF4-FFF2-40B4-BE49-F238E27FC236}">
              <a16:creationId xmlns:a16="http://schemas.microsoft.com/office/drawing/2014/main" id="{9388D051-BBC4-41DD-B17C-D2A7352E2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7" name="Immagine 3336" descr="http://intranet.eidos.lan/_layouts/images/blank.gif">
          <a:extLst>
            <a:ext uri="{FF2B5EF4-FFF2-40B4-BE49-F238E27FC236}">
              <a16:creationId xmlns:a16="http://schemas.microsoft.com/office/drawing/2014/main" id="{7A3624F3-DC41-4F71-8BDB-F51A3530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8" name="Immagine 3337" descr="http://intranet.eidos.lan/_layouts/images/blank.gif">
          <a:extLst>
            <a:ext uri="{FF2B5EF4-FFF2-40B4-BE49-F238E27FC236}">
              <a16:creationId xmlns:a16="http://schemas.microsoft.com/office/drawing/2014/main" id="{06D488FF-C387-4A11-A9F1-8DCE70CB2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39" name="Immagine 3338" descr="http://intranet.eidos.lan/_layouts/images/blank.gif">
          <a:extLst>
            <a:ext uri="{FF2B5EF4-FFF2-40B4-BE49-F238E27FC236}">
              <a16:creationId xmlns:a16="http://schemas.microsoft.com/office/drawing/2014/main" id="{D5865513-8F37-4E2C-A445-8D860A0C9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0" name="Immagine 3339" descr="http://intranet.eidos.lan/_layouts/images/blank.gif">
          <a:extLst>
            <a:ext uri="{FF2B5EF4-FFF2-40B4-BE49-F238E27FC236}">
              <a16:creationId xmlns:a16="http://schemas.microsoft.com/office/drawing/2014/main" id="{C204FAF2-7B14-45A7-B40B-38A29AAE6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1" name="Immagine 3340" descr="http://intranet.eidos.lan/_layouts/images/blank.gif">
          <a:extLst>
            <a:ext uri="{FF2B5EF4-FFF2-40B4-BE49-F238E27FC236}">
              <a16:creationId xmlns:a16="http://schemas.microsoft.com/office/drawing/2014/main" id="{F5F4BC50-5DE6-4FDE-BCBF-058B5E569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2" name="Immagine 3341" descr="http://intranet.eidos.lan/_layouts/images/blank.gif">
          <a:extLst>
            <a:ext uri="{FF2B5EF4-FFF2-40B4-BE49-F238E27FC236}">
              <a16:creationId xmlns:a16="http://schemas.microsoft.com/office/drawing/2014/main" id="{56FDD327-4DCA-4026-B7D5-6A6C2C513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3" name="Immagine 3342" descr="http://intranet.eidos.lan/_layouts/images/blank.gif">
          <a:extLst>
            <a:ext uri="{FF2B5EF4-FFF2-40B4-BE49-F238E27FC236}">
              <a16:creationId xmlns:a16="http://schemas.microsoft.com/office/drawing/2014/main" id="{C064BD7A-07D4-4E1B-A61D-9991AA01F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4" name="Immagine 3343" descr="http://intranet.eidos.lan/_layouts/images/blank.gif">
          <a:extLst>
            <a:ext uri="{FF2B5EF4-FFF2-40B4-BE49-F238E27FC236}">
              <a16:creationId xmlns:a16="http://schemas.microsoft.com/office/drawing/2014/main" id="{7D08122E-FE9E-4B75-B3B0-6FAFAE99C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5" name="Immagine 3344" descr="http://intranet.eidos.lan/_layouts/images/blank.gif">
          <a:extLst>
            <a:ext uri="{FF2B5EF4-FFF2-40B4-BE49-F238E27FC236}">
              <a16:creationId xmlns:a16="http://schemas.microsoft.com/office/drawing/2014/main" id="{98227F66-F060-4DB0-A9AE-EE2742B57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6" name="Immagine 3345" descr="http://intranet.eidos.lan/_layouts/images/blank.gif">
          <a:extLst>
            <a:ext uri="{FF2B5EF4-FFF2-40B4-BE49-F238E27FC236}">
              <a16:creationId xmlns:a16="http://schemas.microsoft.com/office/drawing/2014/main" id="{02264A79-00A0-48AB-B607-D25E98291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7" name="Immagine 3346" descr="http://intranet.eidos.lan/_layouts/images/blank.gif">
          <a:extLst>
            <a:ext uri="{FF2B5EF4-FFF2-40B4-BE49-F238E27FC236}">
              <a16:creationId xmlns:a16="http://schemas.microsoft.com/office/drawing/2014/main" id="{0C60A4FA-A535-44E5-947E-2A24ACA05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8" name="Immagine 3347" descr="http://intranet.eidos.lan/_layouts/images/blank.gif">
          <a:extLst>
            <a:ext uri="{FF2B5EF4-FFF2-40B4-BE49-F238E27FC236}">
              <a16:creationId xmlns:a16="http://schemas.microsoft.com/office/drawing/2014/main" id="{9EBD5A36-E92F-440A-95D7-2D9009A4D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49" name="Immagine 3348" descr="http://intranet.eidos.lan/_layouts/images/blank.gif">
          <a:extLst>
            <a:ext uri="{FF2B5EF4-FFF2-40B4-BE49-F238E27FC236}">
              <a16:creationId xmlns:a16="http://schemas.microsoft.com/office/drawing/2014/main" id="{C141062B-95C7-44F5-97E9-C1631606E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0" name="Immagine 3349" descr="http://intranet.eidos.lan/_layouts/images/blank.gif">
          <a:extLst>
            <a:ext uri="{FF2B5EF4-FFF2-40B4-BE49-F238E27FC236}">
              <a16:creationId xmlns:a16="http://schemas.microsoft.com/office/drawing/2014/main" id="{2B8539CC-6C0D-4228-A4A7-6A9916DD4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1" name="Immagine 3350" descr="http://intranet.eidos.lan/_layouts/images/blank.gif">
          <a:extLst>
            <a:ext uri="{FF2B5EF4-FFF2-40B4-BE49-F238E27FC236}">
              <a16:creationId xmlns:a16="http://schemas.microsoft.com/office/drawing/2014/main" id="{8737EDF9-4176-4616-BED2-75780FAA5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2" name="Immagine 3351" descr="http://intranet.eidos.lan/_layouts/images/blank.gif">
          <a:extLst>
            <a:ext uri="{FF2B5EF4-FFF2-40B4-BE49-F238E27FC236}">
              <a16:creationId xmlns:a16="http://schemas.microsoft.com/office/drawing/2014/main" id="{E7A9FE6B-2048-4796-A143-FEA1F0564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3" name="Immagine 3352" descr="http://intranet.eidos.lan/_layouts/images/blank.gif">
          <a:extLst>
            <a:ext uri="{FF2B5EF4-FFF2-40B4-BE49-F238E27FC236}">
              <a16:creationId xmlns:a16="http://schemas.microsoft.com/office/drawing/2014/main" id="{A2AE06E1-11DC-46B4-92F2-F2DB558BE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4" name="Immagine 3353" descr="http://intranet.eidos.lan/_layouts/images/blank.gif">
          <a:extLst>
            <a:ext uri="{FF2B5EF4-FFF2-40B4-BE49-F238E27FC236}">
              <a16:creationId xmlns:a16="http://schemas.microsoft.com/office/drawing/2014/main" id="{3F29A5B7-E491-4E08-A663-770DD95C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5" name="Immagine 3354" descr="http://intranet.eidos.lan/_layouts/images/blank.gif">
          <a:extLst>
            <a:ext uri="{FF2B5EF4-FFF2-40B4-BE49-F238E27FC236}">
              <a16:creationId xmlns:a16="http://schemas.microsoft.com/office/drawing/2014/main" id="{85ED3457-44BA-4B7C-9B38-F8D42AAC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6" name="Immagine 3355" descr="http://intranet.eidos.lan/_layouts/images/blank.gif">
          <a:extLst>
            <a:ext uri="{FF2B5EF4-FFF2-40B4-BE49-F238E27FC236}">
              <a16:creationId xmlns:a16="http://schemas.microsoft.com/office/drawing/2014/main" id="{C5A0D17B-6569-4129-B0E7-0C7E4A5AB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7" name="Immagine 3356" descr="http://intranet.eidos.lan/_layouts/images/blank.gif">
          <a:extLst>
            <a:ext uri="{FF2B5EF4-FFF2-40B4-BE49-F238E27FC236}">
              <a16:creationId xmlns:a16="http://schemas.microsoft.com/office/drawing/2014/main" id="{C915C7BB-F0D5-4668-A9ED-F6E19CEF5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8" name="Immagine 3357" descr="http://intranet.eidos.lan/_layouts/images/blank.gif">
          <a:extLst>
            <a:ext uri="{FF2B5EF4-FFF2-40B4-BE49-F238E27FC236}">
              <a16:creationId xmlns:a16="http://schemas.microsoft.com/office/drawing/2014/main" id="{5B0F97C4-5D91-474C-9069-616B3368B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59" name="Immagine 3358" descr="http://intranet.eidos.lan/_layouts/images/blank.gif">
          <a:extLst>
            <a:ext uri="{FF2B5EF4-FFF2-40B4-BE49-F238E27FC236}">
              <a16:creationId xmlns:a16="http://schemas.microsoft.com/office/drawing/2014/main" id="{B817D8E3-3079-4C9B-A1AB-47B86572C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0" name="Immagine 3359" descr="http://intranet.eidos.lan/_layouts/images/blank.gif">
          <a:extLst>
            <a:ext uri="{FF2B5EF4-FFF2-40B4-BE49-F238E27FC236}">
              <a16:creationId xmlns:a16="http://schemas.microsoft.com/office/drawing/2014/main" id="{E5A8473E-2CF2-4B87-A7A1-CD7ABFD15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1" name="Immagine 3360" descr="http://intranet.eidos.lan/_layouts/images/blank.gif">
          <a:extLst>
            <a:ext uri="{FF2B5EF4-FFF2-40B4-BE49-F238E27FC236}">
              <a16:creationId xmlns:a16="http://schemas.microsoft.com/office/drawing/2014/main" id="{E7A8C0A1-ADA0-4794-8D8C-EF0AE16B4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2" name="Immagine 3361" descr="http://intranet.eidos.lan/_layouts/images/blank.gif">
          <a:extLst>
            <a:ext uri="{FF2B5EF4-FFF2-40B4-BE49-F238E27FC236}">
              <a16:creationId xmlns:a16="http://schemas.microsoft.com/office/drawing/2014/main" id="{13C35F15-C767-4150-9739-41AA32CE8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3" name="Immagine 3362" descr="http://intranet.eidos.lan/_layouts/images/blank.gif">
          <a:extLst>
            <a:ext uri="{FF2B5EF4-FFF2-40B4-BE49-F238E27FC236}">
              <a16:creationId xmlns:a16="http://schemas.microsoft.com/office/drawing/2014/main" id="{A35036CB-876E-4A9A-8185-E3CC9ACD0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4" name="Immagine 3363" descr="http://intranet.eidos.lan/_layouts/images/blank.gif">
          <a:extLst>
            <a:ext uri="{FF2B5EF4-FFF2-40B4-BE49-F238E27FC236}">
              <a16:creationId xmlns:a16="http://schemas.microsoft.com/office/drawing/2014/main" id="{1A2C7BB6-68BE-4935-97E8-B501CC428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5" name="Immagine 3364" descr="http://intranet.eidos.lan/_layouts/images/blank.gif">
          <a:extLst>
            <a:ext uri="{FF2B5EF4-FFF2-40B4-BE49-F238E27FC236}">
              <a16:creationId xmlns:a16="http://schemas.microsoft.com/office/drawing/2014/main" id="{75353FE7-8AA4-49E6-AE69-B66AC12AC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6" name="Immagine 3365" descr="http://intranet.eidos.lan/_layouts/images/blank.gif">
          <a:extLst>
            <a:ext uri="{FF2B5EF4-FFF2-40B4-BE49-F238E27FC236}">
              <a16:creationId xmlns:a16="http://schemas.microsoft.com/office/drawing/2014/main" id="{34B4FC0B-894F-41F6-98E0-F859C1D86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7" name="Immagine 3366" descr="http://intranet.eidos.lan/_layouts/images/blank.gif">
          <a:extLst>
            <a:ext uri="{FF2B5EF4-FFF2-40B4-BE49-F238E27FC236}">
              <a16:creationId xmlns:a16="http://schemas.microsoft.com/office/drawing/2014/main" id="{7242DCF2-BA1D-48C2-BD4D-295D9E5CC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8" name="Immagine 3367" descr="http://intranet.eidos.lan/_layouts/images/blank.gif">
          <a:extLst>
            <a:ext uri="{FF2B5EF4-FFF2-40B4-BE49-F238E27FC236}">
              <a16:creationId xmlns:a16="http://schemas.microsoft.com/office/drawing/2014/main" id="{6CE8501E-EA5B-437D-AF97-D921B57F4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0</xdr:row>
      <xdr:rowOff>0</xdr:rowOff>
    </xdr:from>
    <xdr:ext cx="123825" cy="123825"/>
    <xdr:pic>
      <xdr:nvPicPr>
        <xdr:cNvPr id="3369" name="Immagine 3368" descr="http://intranet.eidos.lan/_layouts/images/blank.gif">
          <a:extLst>
            <a:ext uri="{FF2B5EF4-FFF2-40B4-BE49-F238E27FC236}">
              <a16:creationId xmlns:a16="http://schemas.microsoft.com/office/drawing/2014/main" id="{BE43F511-3081-4FE5-AB9A-5B8E7EDB0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70" name="Immagine 3369" descr="http://intranet.eidos.lan/_layouts/images/blank.gif">
          <a:extLst>
            <a:ext uri="{FF2B5EF4-FFF2-40B4-BE49-F238E27FC236}">
              <a16:creationId xmlns:a16="http://schemas.microsoft.com/office/drawing/2014/main" id="{19D0E6A9-D5E8-4C93-B936-0E3D4C9C3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71" name="Immagine 3370" descr="http://intranet.eidos.lan/_layouts/images/blank.gif">
          <a:extLst>
            <a:ext uri="{FF2B5EF4-FFF2-40B4-BE49-F238E27FC236}">
              <a16:creationId xmlns:a16="http://schemas.microsoft.com/office/drawing/2014/main" id="{AE14EA7F-CBEA-42E5-80D8-BF11BA51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72" name="Immagine 3371" descr="http://intranet.eidos.lan/_layouts/images/blank.gif">
          <a:extLst>
            <a:ext uri="{FF2B5EF4-FFF2-40B4-BE49-F238E27FC236}">
              <a16:creationId xmlns:a16="http://schemas.microsoft.com/office/drawing/2014/main" id="{186F731D-65E7-4864-9838-042A1555C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73" name="Immagine 3372" descr="http://intranet.eidos.lan/_layouts/images/blank.gif">
          <a:extLst>
            <a:ext uri="{FF2B5EF4-FFF2-40B4-BE49-F238E27FC236}">
              <a16:creationId xmlns:a16="http://schemas.microsoft.com/office/drawing/2014/main" id="{58CD631D-FBD8-46DF-90C9-16A52BB34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74" name="Immagine 3373" descr="http://intranet.eidos.lan/_layouts/images/blank.gif">
          <a:extLst>
            <a:ext uri="{FF2B5EF4-FFF2-40B4-BE49-F238E27FC236}">
              <a16:creationId xmlns:a16="http://schemas.microsoft.com/office/drawing/2014/main" id="{E860F128-0367-406F-9288-B01D46EE8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75" name="Immagine 3374" descr="http://intranet.eidos.lan/_layouts/images/blank.gif">
          <a:extLst>
            <a:ext uri="{FF2B5EF4-FFF2-40B4-BE49-F238E27FC236}">
              <a16:creationId xmlns:a16="http://schemas.microsoft.com/office/drawing/2014/main" id="{0894A55B-89E9-4D18-907E-BE9D99504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76" name="Immagine 3375" descr="http://intranet.eidos.lan/_layouts/images/blank.gif">
          <a:extLst>
            <a:ext uri="{FF2B5EF4-FFF2-40B4-BE49-F238E27FC236}">
              <a16:creationId xmlns:a16="http://schemas.microsoft.com/office/drawing/2014/main" id="{7E7A2BC0-331F-45B0-AD07-A961523FA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77" name="Immagine 3376" descr="http://intranet.eidos.lan/_layouts/images/blank.gif">
          <a:extLst>
            <a:ext uri="{FF2B5EF4-FFF2-40B4-BE49-F238E27FC236}">
              <a16:creationId xmlns:a16="http://schemas.microsoft.com/office/drawing/2014/main" id="{ED3FDADD-4EE1-4DBF-8AFE-ADF69219F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78" name="Immagine 3377" descr="http://intranet.eidos.lan/_layouts/images/blank.gif">
          <a:extLst>
            <a:ext uri="{FF2B5EF4-FFF2-40B4-BE49-F238E27FC236}">
              <a16:creationId xmlns:a16="http://schemas.microsoft.com/office/drawing/2014/main" id="{555F977B-B5E3-4056-A36B-D18367C83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79" name="Immagine 3378" descr="http://intranet.eidos.lan/_layouts/images/blank.gif">
          <a:extLst>
            <a:ext uri="{FF2B5EF4-FFF2-40B4-BE49-F238E27FC236}">
              <a16:creationId xmlns:a16="http://schemas.microsoft.com/office/drawing/2014/main" id="{8B06BF52-7E63-4915-AE14-1818D2E6A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0" name="Immagine 3379" descr="http://intranet.eidos.lan/_layouts/images/blank.gif">
          <a:extLst>
            <a:ext uri="{FF2B5EF4-FFF2-40B4-BE49-F238E27FC236}">
              <a16:creationId xmlns:a16="http://schemas.microsoft.com/office/drawing/2014/main" id="{0D768220-7BF4-4EBE-8359-83DAFF810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1" name="Immagine 3380" descr="http://intranet.eidos.lan/_layouts/images/blank.gif">
          <a:extLst>
            <a:ext uri="{FF2B5EF4-FFF2-40B4-BE49-F238E27FC236}">
              <a16:creationId xmlns:a16="http://schemas.microsoft.com/office/drawing/2014/main" id="{126E19F4-28AD-408A-98D6-1261CE6E8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2" name="Immagine 3381" descr="http://intranet.eidos.lan/_layouts/images/blank.gif">
          <a:extLst>
            <a:ext uri="{FF2B5EF4-FFF2-40B4-BE49-F238E27FC236}">
              <a16:creationId xmlns:a16="http://schemas.microsoft.com/office/drawing/2014/main" id="{71E93EB9-741D-465F-9675-52892C582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3" name="Immagine 3382" descr="http://intranet.eidos.lan/_layouts/images/blank.gif">
          <a:extLst>
            <a:ext uri="{FF2B5EF4-FFF2-40B4-BE49-F238E27FC236}">
              <a16:creationId xmlns:a16="http://schemas.microsoft.com/office/drawing/2014/main" id="{EFEA49A0-6400-4036-B6FD-8DE91F9D9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4" name="Immagine 3383" descr="http://intranet.eidos.lan/_layouts/images/blank.gif">
          <a:extLst>
            <a:ext uri="{FF2B5EF4-FFF2-40B4-BE49-F238E27FC236}">
              <a16:creationId xmlns:a16="http://schemas.microsoft.com/office/drawing/2014/main" id="{B7625DEC-032E-4C55-A60C-2C6E65C10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5" name="Immagine 3384" descr="http://intranet.eidos.lan/_layouts/images/blank.gif">
          <a:extLst>
            <a:ext uri="{FF2B5EF4-FFF2-40B4-BE49-F238E27FC236}">
              <a16:creationId xmlns:a16="http://schemas.microsoft.com/office/drawing/2014/main" id="{5F00C781-233F-4331-A8FF-69EB4BEC0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6" name="Immagine 3385" descr="http://intranet.eidos.lan/_layouts/images/blank.gif">
          <a:extLst>
            <a:ext uri="{FF2B5EF4-FFF2-40B4-BE49-F238E27FC236}">
              <a16:creationId xmlns:a16="http://schemas.microsoft.com/office/drawing/2014/main" id="{AF74E012-3D74-405D-B212-CB835BBAB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7" name="Immagine 3386" descr="http://intranet.eidos.lan/_layouts/images/blank.gif">
          <a:extLst>
            <a:ext uri="{FF2B5EF4-FFF2-40B4-BE49-F238E27FC236}">
              <a16:creationId xmlns:a16="http://schemas.microsoft.com/office/drawing/2014/main" id="{B7F3C400-68C5-420F-AE73-7FA5EA31B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8" name="Immagine 3387" descr="http://intranet.eidos.lan/_layouts/images/blank.gif">
          <a:extLst>
            <a:ext uri="{FF2B5EF4-FFF2-40B4-BE49-F238E27FC236}">
              <a16:creationId xmlns:a16="http://schemas.microsoft.com/office/drawing/2014/main" id="{7D70DE55-A683-4863-AE6F-63B776F1E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89" name="Immagine 3388" descr="http://intranet.eidos.lan/_layouts/images/blank.gif">
          <a:extLst>
            <a:ext uri="{FF2B5EF4-FFF2-40B4-BE49-F238E27FC236}">
              <a16:creationId xmlns:a16="http://schemas.microsoft.com/office/drawing/2014/main" id="{C843B346-79FD-4E82-B145-540560FD8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390" name="Immagine 3389" descr="http://intranet.eidos.lan/_layouts/images/blank.gif">
          <a:extLst>
            <a:ext uri="{FF2B5EF4-FFF2-40B4-BE49-F238E27FC236}">
              <a16:creationId xmlns:a16="http://schemas.microsoft.com/office/drawing/2014/main" id="{0F58B764-4C89-43D3-AF92-A2CE573C9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3391" name="Immagine 3390" descr="http://intranet.eidos.lan/_layouts/images/blank.gif">
          <a:extLst>
            <a:ext uri="{FF2B5EF4-FFF2-40B4-BE49-F238E27FC236}">
              <a16:creationId xmlns:a16="http://schemas.microsoft.com/office/drawing/2014/main" id="{DD89F952-A64B-42AE-8D88-44AF7360B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3392" name="Immagine 3391" descr="http://intranet.eidos.lan/_layouts/images/blank.gif">
          <a:extLst>
            <a:ext uri="{FF2B5EF4-FFF2-40B4-BE49-F238E27FC236}">
              <a16:creationId xmlns:a16="http://schemas.microsoft.com/office/drawing/2014/main" id="{9659AE2A-5392-48C9-8CB1-DFC579D90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3393" name="Immagine 3392" descr="http://intranet.eidos.lan/_layouts/images/blank.gif">
          <a:extLst>
            <a:ext uri="{FF2B5EF4-FFF2-40B4-BE49-F238E27FC236}">
              <a16:creationId xmlns:a16="http://schemas.microsoft.com/office/drawing/2014/main" id="{D9B68A36-FBEF-4300-B264-72DCEA4BA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3394" name="Immagine 3393" descr="http://intranet.eidos.lan/_layouts/images/blank.gif">
          <a:extLst>
            <a:ext uri="{FF2B5EF4-FFF2-40B4-BE49-F238E27FC236}">
              <a16:creationId xmlns:a16="http://schemas.microsoft.com/office/drawing/2014/main" id="{EBA41469-53AE-4A5E-A58B-78387D28A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3395" name="Immagine 3394" descr="http://intranet.eidos.lan/_layouts/images/blank.gif">
          <a:extLst>
            <a:ext uri="{FF2B5EF4-FFF2-40B4-BE49-F238E27FC236}">
              <a16:creationId xmlns:a16="http://schemas.microsoft.com/office/drawing/2014/main" id="{377B23AF-6082-40A2-BEFC-60033CFE6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3396" name="Immagine 3395" descr="http://intranet.eidos.lan/_layouts/images/blank.gif">
          <a:extLst>
            <a:ext uri="{FF2B5EF4-FFF2-40B4-BE49-F238E27FC236}">
              <a16:creationId xmlns:a16="http://schemas.microsoft.com/office/drawing/2014/main" id="{82B92BC2-1AC8-4FD0-8078-48AE447F3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0</xdr:row>
      <xdr:rowOff>0</xdr:rowOff>
    </xdr:from>
    <xdr:ext cx="149225" cy="149225"/>
    <xdr:pic>
      <xdr:nvPicPr>
        <xdr:cNvPr id="3397" name="Immagine 3396" descr="http://intranet.eidos.lan/_layouts/images/blank.gif">
          <a:extLst>
            <a:ext uri="{FF2B5EF4-FFF2-40B4-BE49-F238E27FC236}">
              <a16:creationId xmlns:a16="http://schemas.microsoft.com/office/drawing/2014/main" id="{3EC64E39-C3E6-4BB3-A863-90F343C39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646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98" name="Immagine 3397" descr="http://intranet.eidos.lan/_layouts/images/blank.gif">
          <a:extLst>
            <a:ext uri="{FF2B5EF4-FFF2-40B4-BE49-F238E27FC236}">
              <a16:creationId xmlns:a16="http://schemas.microsoft.com/office/drawing/2014/main" id="{8586960A-BE22-4D07-BD62-084305FB3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399" name="Immagine 3398" descr="http://intranet.eidos.lan/_layouts/images/blank.gif">
          <a:extLst>
            <a:ext uri="{FF2B5EF4-FFF2-40B4-BE49-F238E27FC236}">
              <a16:creationId xmlns:a16="http://schemas.microsoft.com/office/drawing/2014/main" id="{DDCA7319-59DC-4B60-8DC0-CA2847656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0" name="Immagine 3399" descr="http://intranet.eidos.lan/_layouts/images/blank.gif">
          <a:extLst>
            <a:ext uri="{FF2B5EF4-FFF2-40B4-BE49-F238E27FC236}">
              <a16:creationId xmlns:a16="http://schemas.microsoft.com/office/drawing/2014/main" id="{69C1241A-D014-4110-8306-E739AEF40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1" name="Immagine 3400" descr="http://intranet.eidos.lan/_layouts/images/blank.gif">
          <a:extLst>
            <a:ext uri="{FF2B5EF4-FFF2-40B4-BE49-F238E27FC236}">
              <a16:creationId xmlns:a16="http://schemas.microsoft.com/office/drawing/2014/main" id="{F7ECA5A9-4642-4CED-9140-7D0F7ABE5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2" name="Immagine 3401" descr="http://intranet.eidos.lan/_layouts/images/blank.gif">
          <a:extLst>
            <a:ext uri="{FF2B5EF4-FFF2-40B4-BE49-F238E27FC236}">
              <a16:creationId xmlns:a16="http://schemas.microsoft.com/office/drawing/2014/main" id="{834F36F9-58D1-4371-9382-C58E9A10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3" name="Immagine 3402" descr="http://intranet.eidos.lan/_layouts/images/blank.gif">
          <a:extLst>
            <a:ext uri="{FF2B5EF4-FFF2-40B4-BE49-F238E27FC236}">
              <a16:creationId xmlns:a16="http://schemas.microsoft.com/office/drawing/2014/main" id="{9F172B9E-748F-4BA1-9A4F-B24F05FC1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4" name="Immagine 3403" descr="http://intranet.eidos.lan/_layouts/images/blank.gif">
          <a:extLst>
            <a:ext uri="{FF2B5EF4-FFF2-40B4-BE49-F238E27FC236}">
              <a16:creationId xmlns:a16="http://schemas.microsoft.com/office/drawing/2014/main" id="{66CE3D38-23FF-4BE6-B14A-8A4651406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5" name="Immagine 3404" descr="http://intranet.eidos.lan/_layouts/images/blank.gif">
          <a:extLst>
            <a:ext uri="{FF2B5EF4-FFF2-40B4-BE49-F238E27FC236}">
              <a16:creationId xmlns:a16="http://schemas.microsoft.com/office/drawing/2014/main" id="{10BCD7C1-C558-4EE1-B224-5142CD511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6" name="Immagine 3405" descr="http://intranet.eidos.lan/_layouts/images/blank.gif">
          <a:extLst>
            <a:ext uri="{FF2B5EF4-FFF2-40B4-BE49-F238E27FC236}">
              <a16:creationId xmlns:a16="http://schemas.microsoft.com/office/drawing/2014/main" id="{1EB1EDAC-B01E-41F8-827F-AF0BC48F8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7" name="Immagine 3406" descr="http://intranet.eidos.lan/_layouts/images/blank.gif">
          <a:extLst>
            <a:ext uri="{FF2B5EF4-FFF2-40B4-BE49-F238E27FC236}">
              <a16:creationId xmlns:a16="http://schemas.microsoft.com/office/drawing/2014/main" id="{EA8A5515-FDAF-4DB2-B693-6A54A4CAB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8" name="Immagine 3407" descr="http://intranet.eidos.lan/_layouts/images/blank.gif">
          <a:extLst>
            <a:ext uri="{FF2B5EF4-FFF2-40B4-BE49-F238E27FC236}">
              <a16:creationId xmlns:a16="http://schemas.microsoft.com/office/drawing/2014/main" id="{3E5B71FA-AE9E-4C88-8618-3D6E66FF1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09" name="Immagine 3408" descr="http://intranet.eidos.lan/_layouts/images/blank.gif">
          <a:extLst>
            <a:ext uri="{FF2B5EF4-FFF2-40B4-BE49-F238E27FC236}">
              <a16:creationId xmlns:a16="http://schemas.microsoft.com/office/drawing/2014/main" id="{EC606F4F-2F26-446A-BE53-CEA34129E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10" name="Immagine 3409" descr="http://intranet.eidos.lan/_layouts/images/blank.gif">
          <a:extLst>
            <a:ext uri="{FF2B5EF4-FFF2-40B4-BE49-F238E27FC236}">
              <a16:creationId xmlns:a16="http://schemas.microsoft.com/office/drawing/2014/main" id="{94464B99-7D5F-4E37-9F4D-85219D57C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411" name="Immagine 3410" descr="http://intranet.eidos.lan/_layouts/images/blank.gif">
          <a:extLst>
            <a:ext uri="{FF2B5EF4-FFF2-40B4-BE49-F238E27FC236}">
              <a16:creationId xmlns:a16="http://schemas.microsoft.com/office/drawing/2014/main" id="{195C67DA-CC24-4631-B973-6F4711EDE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412" name="Immagine 3411" descr="http://intranet.eidos.lan/_layouts/images/blank.gif">
          <a:extLst>
            <a:ext uri="{FF2B5EF4-FFF2-40B4-BE49-F238E27FC236}">
              <a16:creationId xmlns:a16="http://schemas.microsoft.com/office/drawing/2014/main" id="{CB92C9B7-A7C1-43A2-A0AA-C7A7D848B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413" name="Immagine 3412" descr="http://intranet.eidos.lan/_layouts/images/blank.gif">
          <a:extLst>
            <a:ext uri="{FF2B5EF4-FFF2-40B4-BE49-F238E27FC236}">
              <a16:creationId xmlns:a16="http://schemas.microsoft.com/office/drawing/2014/main" id="{A0436EFD-EC5F-4E02-A11B-6F73CC74B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414" name="Immagine 3413" descr="http://intranet.eidos.lan/_layouts/images/blank.gif">
          <a:extLst>
            <a:ext uri="{FF2B5EF4-FFF2-40B4-BE49-F238E27FC236}">
              <a16:creationId xmlns:a16="http://schemas.microsoft.com/office/drawing/2014/main" id="{DB09CCF3-B76A-4712-A391-B25042252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415" name="Immagine 3414" descr="http://intranet.eidos.lan/_layouts/images/blank.gif">
          <a:extLst>
            <a:ext uri="{FF2B5EF4-FFF2-40B4-BE49-F238E27FC236}">
              <a16:creationId xmlns:a16="http://schemas.microsoft.com/office/drawing/2014/main" id="{CF9F4BBE-D9E1-40E6-8383-9B74FAC8F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416" name="Immagine 3415" descr="http://intranet.eidos.lan/_layouts/images/blank.gif">
          <a:extLst>
            <a:ext uri="{FF2B5EF4-FFF2-40B4-BE49-F238E27FC236}">
              <a16:creationId xmlns:a16="http://schemas.microsoft.com/office/drawing/2014/main" id="{156558D2-AB66-4E6B-A546-D035464D0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417" name="Immagine 3416" descr="http://intranet.eidos.lan/_layouts/images/blank.gif">
          <a:extLst>
            <a:ext uri="{FF2B5EF4-FFF2-40B4-BE49-F238E27FC236}">
              <a16:creationId xmlns:a16="http://schemas.microsoft.com/office/drawing/2014/main" id="{CE0F5592-B30E-4C20-9F54-E97F04148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418" name="Immagine 3417" descr="http://intranet.eidos.lan/_layouts/images/blank.gif">
          <a:extLst>
            <a:ext uri="{FF2B5EF4-FFF2-40B4-BE49-F238E27FC236}">
              <a16:creationId xmlns:a16="http://schemas.microsoft.com/office/drawing/2014/main" id="{8DE58616-DDE3-4433-AA5A-17C6977E1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19" name="Immagine 3418" descr="http://intranet.eidos.lan/_layouts/images/blank.gif">
          <a:extLst>
            <a:ext uri="{FF2B5EF4-FFF2-40B4-BE49-F238E27FC236}">
              <a16:creationId xmlns:a16="http://schemas.microsoft.com/office/drawing/2014/main" id="{3DF816F9-1BD4-4754-84AF-623899B0A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0" name="Immagine 3419" descr="http://intranet.eidos.lan/_layouts/images/blank.gif">
          <a:extLst>
            <a:ext uri="{FF2B5EF4-FFF2-40B4-BE49-F238E27FC236}">
              <a16:creationId xmlns:a16="http://schemas.microsoft.com/office/drawing/2014/main" id="{9A09D7E0-8A2E-46A5-8580-46CC1F864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1" name="Immagine 3420" descr="http://intranet.eidos.lan/_layouts/images/blank.gif">
          <a:extLst>
            <a:ext uri="{FF2B5EF4-FFF2-40B4-BE49-F238E27FC236}">
              <a16:creationId xmlns:a16="http://schemas.microsoft.com/office/drawing/2014/main" id="{3F1386E7-5510-4D54-85DA-D53918AF3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2" name="Immagine 3421" descr="http://intranet.eidos.lan/_layouts/images/blank.gif">
          <a:extLst>
            <a:ext uri="{FF2B5EF4-FFF2-40B4-BE49-F238E27FC236}">
              <a16:creationId xmlns:a16="http://schemas.microsoft.com/office/drawing/2014/main" id="{CE3853E6-F8F0-417E-BDD7-BA1550FD5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3" name="Immagine 3422" descr="http://intranet.eidos.lan/_layouts/images/blank.gif">
          <a:extLst>
            <a:ext uri="{FF2B5EF4-FFF2-40B4-BE49-F238E27FC236}">
              <a16:creationId xmlns:a16="http://schemas.microsoft.com/office/drawing/2014/main" id="{467C2124-7F70-44B7-845C-05498DBF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4" name="Immagine 3423" descr="http://intranet.eidos.lan/_layouts/images/blank.gif">
          <a:extLst>
            <a:ext uri="{FF2B5EF4-FFF2-40B4-BE49-F238E27FC236}">
              <a16:creationId xmlns:a16="http://schemas.microsoft.com/office/drawing/2014/main" id="{FBB46E96-5245-4CB3-8E5E-FD3E23F5F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5" name="Immagine 3424" descr="http://intranet.eidos.lan/_layouts/images/blank.gif">
          <a:extLst>
            <a:ext uri="{FF2B5EF4-FFF2-40B4-BE49-F238E27FC236}">
              <a16:creationId xmlns:a16="http://schemas.microsoft.com/office/drawing/2014/main" id="{12A2ADBB-3865-476E-A159-E1E1F8265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6" name="Immagine 3425" descr="http://intranet.eidos.lan/_layouts/images/blank.gif">
          <a:extLst>
            <a:ext uri="{FF2B5EF4-FFF2-40B4-BE49-F238E27FC236}">
              <a16:creationId xmlns:a16="http://schemas.microsoft.com/office/drawing/2014/main" id="{9B1CB7E9-FBE8-4DC8-BDEC-083131347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7" name="Immagine 3426" descr="http://intranet.eidos.lan/_layouts/images/blank.gif">
          <a:extLst>
            <a:ext uri="{FF2B5EF4-FFF2-40B4-BE49-F238E27FC236}">
              <a16:creationId xmlns:a16="http://schemas.microsoft.com/office/drawing/2014/main" id="{29BD148A-13E2-475C-B70F-0450ECA14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8" name="Immagine 3427" descr="http://intranet.eidos.lan/_layouts/images/blank.gif">
          <a:extLst>
            <a:ext uri="{FF2B5EF4-FFF2-40B4-BE49-F238E27FC236}">
              <a16:creationId xmlns:a16="http://schemas.microsoft.com/office/drawing/2014/main" id="{60AD68B2-EB0E-4462-8C6E-AA2348008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29" name="Immagine 3428" descr="http://intranet.eidos.lan/_layouts/images/blank.gif">
          <a:extLst>
            <a:ext uri="{FF2B5EF4-FFF2-40B4-BE49-F238E27FC236}">
              <a16:creationId xmlns:a16="http://schemas.microsoft.com/office/drawing/2014/main" id="{49817EC3-2BCC-4D8E-AAA7-1611AE2C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0" name="Immagine 3429" descr="http://intranet.eidos.lan/_layouts/images/blank.gif">
          <a:extLst>
            <a:ext uri="{FF2B5EF4-FFF2-40B4-BE49-F238E27FC236}">
              <a16:creationId xmlns:a16="http://schemas.microsoft.com/office/drawing/2014/main" id="{70DB7807-B436-45A3-BEFF-13F5F0A5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1" name="Immagine 3430" descr="http://intranet.eidos.lan/_layouts/images/blank.gif">
          <a:extLst>
            <a:ext uri="{FF2B5EF4-FFF2-40B4-BE49-F238E27FC236}">
              <a16:creationId xmlns:a16="http://schemas.microsoft.com/office/drawing/2014/main" id="{70246A83-DF50-49F5-96E7-5254FD978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2" name="Immagine 3431" descr="http://intranet.eidos.lan/_layouts/images/blank.gif">
          <a:extLst>
            <a:ext uri="{FF2B5EF4-FFF2-40B4-BE49-F238E27FC236}">
              <a16:creationId xmlns:a16="http://schemas.microsoft.com/office/drawing/2014/main" id="{FC921638-9992-4D98-B557-C02EFD69F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3" name="Immagine 3432" descr="http://intranet.eidos.lan/_layouts/images/blank.gif">
          <a:extLst>
            <a:ext uri="{FF2B5EF4-FFF2-40B4-BE49-F238E27FC236}">
              <a16:creationId xmlns:a16="http://schemas.microsoft.com/office/drawing/2014/main" id="{6F93EA1F-7710-4520-BE5D-A20DB4E43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4" name="Immagine 3433" descr="http://intranet.eidos.lan/_layouts/images/blank.gif">
          <a:extLst>
            <a:ext uri="{FF2B5EF4-FFF2-40B4-BE49-F238E27FC236}">
              <a16:creationId xmlns:a16="http://schemas.microsoft.com/office/drawing/2014/main" id="{A297B2F4-8957-4F7B-AEC9-C62B7254E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5" name="Immagine 3434" descr="http://intranet.eidos.lan/_layouts/images/blank.gif">
          <a:extLst>
            <a:ext uri="{FF2B5EF4-FFF2-40B4-BE49-F238E27FC236}">
              <a16:creationId xmlns:a16="http://schemas.microsoft.com/office/drawing/2014/main" id="{4FE7DAFA-FFA5-4776-9275-4A20391B0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6" name="Immagine 3435" descr="http://intranet.eidos.lan/_layouts/images/blank.gif">
          <a:extLst>
            <a:ext uri="{FF2B5EF4-FFF2-40B4-BE49-F238E27FC236}">
              <a16:creationId xmlns:a16="http://schemas.microsoft.com/office/drawing/2014/main" id="{4C8DBF02-5561-4160-B266-DE6C3FA12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7" name="Immagine 3436" descr="http://intranet.eidos.lan/_layouts/images/blank.gif">
          <a:extLst>
            <a:ext uri="{FF2B5EF4-FFF2-40B4-BE49-F238E27FC236}">
              <a16:creationId xmlns:a16="http://schemas.microsoft.com/office/drawing/2014/main" id="{CA2F5D20-2300-4366-ACE0-50EFA8C7E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8" name="Immagine 3437" descr="http://intranet.eidos.lan/_layouts/images/blank.gif">
          <a:extLst>
            <a:ext uri="{FF2B5EF4-FFF2-40B4-BE49-F238E27FC236}">
              <a16:creationId xmlns:a16="http://schemas.microsoft.com/office/drawing/2014/main" id="{2BD467E0-2ADC-44B2-9D43-9BEAB34E9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39" name="Immagine 3438" descr="http://intranet.eidos.lan/_layouts/images/blank.gif">
          <a:extLst>
            <a:ext uri="{FF2B5EF4-FFF2-40B4-BE49-F238E27FC236}">
              <a16:creationId xmlns:a16="http://schemas.microsoft.com/office/drawing/2014/main" id="{B9E36CCE-CBFD-4C61-9DE9-25C7B9002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0" name="Immagine 3439" descr="http://intranet.eidos.lan/_layouts/images/blank.gif">
          <a:extLst>
            <a:ext uri="{FF2B5EF4-FFF2-40B4-BE49-F238E27FC236}">
              <a16:creationId xmlns:a16="http://schemas.microsoft.com/office/drawing/2014/main" id="{B7D7848D-7F28-4286-8AE2-C831AC4EC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1" name="Immagine 3440" descr="http://intranet.eidos.lan/_layouts/images/blank.gif">
          <a:extLst>
            <a:ext uri="{FF2B5EF4-FFF2-40B4-BE49-F238E27FC236}">
              <a16:creationId xmlns:a16="http://schemas.microsoft.com/office/drawing/2014/main" id="{91897FD1-5E97-4C7D-BA2C-6B52E5178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2" name="Immagine 3441" descr="http://intranet.eidos.lan/_layouts/images/blank.gif">
          <a:extLst>
            <a:ext uri="{FF2B5EF4-FFF2-40B4-BE49-F238E27FC236}">
              <a16:creationId xmlns:a16="http://schemas.microsoft.com/office/drawing/2014/main" id="{D4871907-AFBB-4494-B4D4-3516C4105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3" name="Immagine 3442" descr="http://intranet.eidos.lan/_layouts/images/blank.gif">
          <a:extLst>
            <a:ext uri="{FF2B5EF4-FFF2-40B4-BE49-F238E27FC236}">
              <a16:creationId xmlns:a16="http://schemas.microsoft.com/office/drawing/2014/main" id="{68A7C420-BE26-4B56-A8F1-DBD3623CB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4" name="Immagine 3443" descr="http://intranet.eidos.lan/_layouts/images/blank.gif">
          <a:extLst>
            <a:ext uri="{FF2B5EF4-FFF2-40B4-BE49-F238E27FC236}">
              <a16:creationId xmlns:a16="http://schemas.microsoft.com/office/drawing/2014/main" id="{215B4873-3CD0-47C0-8D92-8A620AAF1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5" name="Immagine 3444" descr="http://intranet.eidos.lan/_layouts/images/blank.gif">
          <a:extLst>
            <a:ext uri="{FF2B5EF4-FFF2-40B4-BE49-F238E27FC236}">
              <a16:creationId xmlns:a16="http://schemas.microsoft.com/office/drawing/2014/main" id="{DBE5B710-1DD8-4937-AB2C-B5E48498B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6" name="Immagine 3445" descr="http://intranet.eidos.lan/_layouts/images/blank.gif">
          <a:extLst>
            <a:ext uri="{FF2B5EF4-FFF2-40B4-BE49-F238E27FC236}">
              <a16:creationId xmlns:a16="http://schemas.microsoft.com/office/drawing/2014/main" id="{DD7062DB-E081-45E5-B93E-560D7EA4D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7" name="Immagine 3446" descr="http://intranet.eidos.lan/_layouts/images/blank.gif">
          <a:extLst>
            <a:ext uri="{FF2B5EF4-FFF2-40B4-BE49-F238E27FC236}">
              <a16:creationId xmlns:a16="http://schemas.microsoft.com/office/drawing/2014/main" id="{8ACEA2FD-4B21-43DB-A187-473F035E4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8" name="Immagine 3447" descr="http://intranet.eidos.lan/_layouts/images/blank.gif">
          <a:extLst>
            <a:ext uri="{FF2B5EF4-FFF2-40B4-BE49-F238E27FC236}">
              <a16:creationId xmlns:a16="http://schemas.microsoft.com/office/drawing/2014/main" id="{5BBE37AF-95CD-4102-AA2B-DB5D7871B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49" name="Immagine 3448" descr="http://intranet.eidos.lan/_layouts/images/blank.gif">
          <a:extLst>
            <a:ext uri="{FF2B5EF4-FFF2-40B4-BE49-F238E27FC236}">
              <a16:creationId xmlns:a16="http://schemas.microsoft.com/office/drawing/2014/main" id="{80FF2DD4-55AC-4165-8198-F3ECC598C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0" name="Immagine 3449" descr="http://intranet.eidos.lan/_layouts/images/blank.gif">
          <a:extLst>
            <a:ext uri="{FF2B5EF4-FFF2-40B4-BE49-F238E27FC236}">
              <a16:creationId xmlns:a16="http://schemas.microsoft.com/office/drawing/2014/main" id="{7FEB226C-EF26-4815-B785-92BDBA995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1" name="Immagine 3450" descr="http://intranet.eidos.lan/_layouts/images/blank.gif">
          <a:extLst>
            <a:ext uri="{FF2B5EF4-FFF2-40B4-BE49-F238E27FC236}">
              <a16:creationId xmlns:a16="http://schemas.microsoft.com/office/drawing/2014/main" id="{60E5F200-FA41-4FD1-B010-D3805BFD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2" name="Immagine 3451" descr="http://intranet.eidos.lan/_layouts/images/blank.gif">
          <a:extLst>
            <a:ext uri="{FF2B5EF4-FFF2-40B4-BE49-F238E27FC236}">
              <a16:creationId xmlns:a16="http://schemas.microsoft.com/office/drawing/2014/main" id="{4FC272F9-CD45-4271-92FF-23414EFE0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3" name="Immagine 3452" descr="http://intranet.eidos.lan/_layouts/images/blank.gif">
          <a:extLst>
            <a:ext uri="{FF2B5EF4-FFF2-40B4-BE49-F238E27FC236}">
              <a16:creationId xmlns:a16="http://schemas.microsoft.com/office/drawing/2014/main" id="{5FE757EB-0C87-40C5-80C4-3F5760E3C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4" name="Immagine 3453" descr="http://intranet.eidos.lan/_layouts/images/blank.gif">
          <a:extLst>
            <a:ext uri="{FF2B5EF4-FFF2-40B4-BE49-F238E27FC236}">
              <a16:creationId xmlns:a16="http://schemas.microsoft.com/office/drawing/2014/main" id="{5FE78F58-682D-4928-A9E1-B4B74CC92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5" name="Immagine 3454" descr="http://intranet.eidos.lan/_layouts/images/blank.gif">
          <a:extLst>
            <a:ext uri="{FF2B5EF4-FFF2-40B4-BE49-F238E27FC236}">
              <a16:creationId xmlns:a16="http://schemas.microsoft.com/office/drawing/2014/main" id="{C738E2AD-B747-41B2-A8C2-5011FB046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6" name="Immagine 3455" descr="http://intranet.eidos.lan/_layouts/images/blank.gif">
          <a:extLst>
            <a:ext uri="{FF2B5EF4-FFF2-40B4-BE49-F238E27FC236}">
              <a16:creationId xmlns:a16="http://schemas.microsoft.com/office/drawing/2014/main" id="{C20103B3-7342-4AC7-9B4B-7ECB4A8E0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7" name="Immagine 3456" descr="http://intranet.eidos.lan/_layouts/images/blank.gif">
          <a:extLst>
            <a:ext uri="{FF2B5EF4-FFF2-40B4-BE49-F238E27FC236}">
              <a16:creationId xmlns:a16="http://schemas.microsoft.com/office/drawing/2014/main" id="{B4B81EA0-8B07-4E74-B3D4-B4589D902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8" name="Immagine 3457" descr="http://intranet.eidos.lan/_layouts/images/blank.gif">
          <a:extLst>
            <a:ext uri="{FF2B5EF4-FFF2-40B4-BE49-F238E27FC236}">
              <a16:creationId xmlns:a16="http://schemas.microsoft.com/office/drawing/2014/main" id="{FCC75C87-9ACE-4686-947E-798279498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59" name="Immagine 3458" descr="http://intranet.eidos.lan/_layouts/images/blank.gif">
          <a:extLst>
            <a:ext uri="{FF2B5EF4-FFF2-40B4-BE49-F238E27FC236}">
              <a16:creationId xmlns:a16="http://schemas.microsoft.com/office/drawing/2014/main" id="{6BE771B9-76E5-4834-80E0-AF1CD490B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0" name="Immagine 3459" descr="http://intranet.eidos.lan/_layouts/images/blank.gif">
          <a:extLst>
            <a:ext uri="{FF2B5EF4-FFF2-40B4-BE49-F238E27FC236}">
              <a16:creationId xmlns:a16="http://schemas.microsoft.com/office/drawing/2014/main" id="{3B2FB4E3-1557-480E-B146-8DAF2F008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1" name="Immagine 3460" descr="http://intranet.eidos.lan/_layouts/images/blank.gif">
          <a:extLst>
            <a:ext uri="{FF2B5EF4-FFF2-40B4-BE49-F238E27FC236}">
              <a16:creationId xmlns:a16="http://schemas.microsoft.com/office/drawing/2014/main" id="{11A9383D-5638-4681-AC2A-163F7216E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2" name="Immagine 3461" descr="http://intranet.eidos.lan/_layouts/images/blank.gif">
          <a:extLst>
            <a:ext uri="{FF2B5EF4-FFF2-40B4-BE49-F238E27FC236}">
              <a16:creationId xmlns:a16="http://schemas.microsoft.com/office/drawing/2014/main" id="{C57528F2-DDA7-4667-8241-0532652C6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3" name="Immagine 3462" descr="http://intranet.eidos.lan/_layouts/images/blank.gif">
          <a:extLst>
            <a:ext uri="{FF2B5EF4-FFF2-40B4-BE49-F238E27FC236}">
              <a16:creationId xmlns:a16="http://schemas.microsoft.com/office/drawing/2014/main" id="{92803363-945F-4A5F-9FEB-D216B096D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4" name="Immagine 3463" descr="http://intranet.eidos.lan/_layouts/images/blank.gif">
          <a:extLst>
            <a:ext uri="{FF2B5EF4-FFF2-40B4-BE49-F238E27FC236}">
              <a16:creationId xmlns:a16="http://schemas.microsoft.com/office/drawing/2014/main" id="{F6C5C270-AEEC-4B9C-8437-864B586F6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5" name="Immagine 3464" descr="http://intranet.eidos.lan/_layouts/images/blank.gif">
          <a:extLst>
            <a:ext uri="{FF2B5EF4-FFF2-40B4-BE49-F238E27FC236}">
              <a16:creationId xmlns:a16="http://schemas.microsoft.com/office/drawing/2014/main" id="{6CD5F96F-F720-44E6-B7B4-DFC54AE91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6" name="Immagine 3465" descr="http://intranet.eidos.lan/_layouts/images/blank.gif">
          <a:extLst>
            <a:ext uri="{FF2B5EF4-FFF2-40B4-BE49-F238E27FC236}">
              <a16:creationId xmlns:a16="http://schemas.microsoft.com/office/drawing/2014/main" id="{7728BA6C-F186-4EFD-9A27-0EF7B8C17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7" name="Immagine 3466" descr="http://intranet.eidos.lan/_layouts/images/blank.gif">
          <a:extLst>
            <a:ext uri="{FF2B5EF4-FFF2-40B4-BE49-F238E27FC236}">
              <a16:creationId xmlns:a16="http://schemas.microsoft.com/office/drawing/2014/main" id="{5C299652-11D7-42AF-B5EE-308DFDB98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8" name="Immagine 3467" descr="http://intranet.eidos.lan/_layouts/images/blank.gif">
          <a:extLst>
            <a:ext uri="{FF2B5EF4-FFF2-40B4-BE49-F238E27FC236}">
              <a16:creationId xmlns:a16="http://schemas.microsoft.com/office/drawing/2014/main" id="{C61F3158-E62B-480A-84B3-035ADECA5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69" name="Immagine 3468" descr="http://intranet.eidos.lan/_layouts/images/blank.gif">
          <a:extLst>
            <a:ext uri="{FF2B5EF4-FFF2-40B4-BE49-F238E27FC236}">
              <a16:creationId xmlns:a16="http://schemas.microsoft.com/office/drawing/2014/main" id="{4B38CB2E-EC60-4E97-B162-17ABC4274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0" name="Immagine 3469" descr="http://intranet.eidos.lan/_layouts/images/blank.gif">
          <a:extLst>
            <a:ext uri="{FF2B5EF4-FFF2-40B4-BE49-F238E27FC236}">
              <a16:creationId xmlns:a16="http://schemas.microsoft.com/office/drawing/2014/main" id="{CF3810B0-4F36-4725-95E7-C46ABC50A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1" name="Immagine 3470" descr="http://intranet.eidos.lan/_layouts/images/blank.gif">
          <a:extLst>
            <a:ext uri="{FF2B5EF4-FFF2-40B4-BE49-F238E27FC236}">
              <a16:creationId xmlns:a16="http://schemas.microsoft.com/office/drawing/2014/main" id="{FF32D383-BB8E-43EB-93EE-5707641ED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2" name="Immagine 3471" descr="http://intranet.eidos.lan/_layouts/images/blank.gif">
          <a:extLst>
            <a:ext uri="{FF2B5EF4-FFF2-40B4-BE49-F238E27FC236}">
              <a16:creationId xmlns:a16="http://schemas.microsoft.com/office/drawing/2014/main" id="{D4BD6E36-88EE-42BA-8BA5-49D8BE1B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3" name="Immagine 3472" descr="http://intranet.eidos.lan/_layouts/images/blank.gif">
          <a:extLst>
            <a:ext uri="{FF2B5EF4-FFF2-40B4-BE49-F238E27FC236}">
              <a16:creationId xmlns:a16="http://schemas.microsoft.com/office/drawing/2014/main" id="{27817576-CB70-46A4-8C10-E741C2769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4" name="Immagine 3473" descr="http://intranet.eidos.lan/_layouts/images/blank.gif">
          <a:extLst>
            <a:ext uri="{FF2B5EF4-FFF2-40B4-BE49-F238E27FC236}">
              <a16:creationId xmlns:a16="http://schemas.microsoft.com/office/drawing/2014/main" id="{9DF0B64B-849A-4E2C-828D-3329262C4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5" name="Immagine 3474" descr="http://intranet.eidos.lan/_layouts/images/blank.gif">
          <a:extLst>
            <a:ext uri="{FF2B5EF4-FFF2-40B4-BE49-F238E27FC236}">
              <a16:creationId xmlns:a16="http://schemas.microsoft.com/office/drawing/2014/main" id="{C8B7536F-7D11-4271-955E-2DB18221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6" name="Immagine 3475" descr="http://intranet.eidos.lan/_layouts/images/blank.gif">
          <a:extLst>
            <a:ext uri="{FF2B5EF4-FFF2-40B4-BE49-F238E27FC236}">
              <a16:creationId xmlns:a16="http://schemas.microsoft.com/office/drawing/2014/main" id="{3E7F55BD-EA6B-41C8-AC9D-3D04640A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7" name="Immagine 3476" descr="http://intranet.eidos.lan/_layouts/images/blank.gif">
          <a:extLst>
            <a:ext uri="{FF2B5EF4-FFF2-40B4-BE49-F238E27FC236}">
              <a16:creationId xmlns:a16="http://schemas.microsoft.com/office/drawing/2014/main" id="{5B3E7B5F-A0E7-473D-9978-B880126CD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8" name="Immagine 3477" descr="http://intranet.eidos.lan/_layouts/images/blank.gif">
          <a:extLst>
            <a:ext uri="{FF2B5EF4-FFF2-40B4-BE49-F238E27FC236}">
              <a16:creationId xmlns:a16="http://schemas.microsoft.com/office/drawing/2014/main" id="{C07DC558-F135-4569-BD1C-1D22BDCC0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79" name="Immagine 3478" descr="http://intranet.eidos.lan/_layouts/images/blank.gif">
          <a:extLst>
            <a:ext uri="{FF2B5EF4-FFF2-40B4-BE49-F238E27FC236}">
              <a16:creationId xmlns:a16="http://schemas.microsoft.com/office/drawing/2014/main" id="{DCD6B660-7FEE-42F6-AC8C-BB4BBC17B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0" name="Immagine 3479" descr="http://intranet.eidos.lan/_layouts/images/blank.gif">
          <a:extLst>
            <a:ext uri="{FF2B5EF4-FFF2-40B4-BE49-F238E27FC236}">
              <a16:creationId xmlns:a16="http://schemas.microsoft.com/office/drawing/2014/main" id="{F1F337DB-F0AB-4132-9F9D-AFEBBE2C4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1" name="Immagine 3480" descr="http://intranet.eidos.lan/_layouts/images/blank.gif">
          <a:extLst>
            <a:ext uri="{FF2B5EF4-FFF2-40B4-BE49-F238E27FC236}">
              <a16:creationId xmlns:a16="http://schemas.microsoft.com/office/drawing/2014/main" id="{EA9D0C8D-B1D0-4172-83A4-A7E76A72E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2" name="Immagine 3481" descr="http://intranet.eidos.lan/_layouts/images/blank.gif">
          <a:extLst>
            <a:ext uri="{FF2B5EF4-FFF2-40B4-BE49-F238E27FC236}">
              <a16:creationId xmlns:a16="http://schemas.microsoft.com/office/drawing/2014/main" id="{DABE3E7D-0DE5-49DC-B5E2-14AECA42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3" name="Immagine 3482" descr="http://intranet.eidos.lan/_layouts/images/blank.gif">
          <a:extLst>
            <a:ext uri="{FF2B5EF4-FFF2-40B4-BE49-F238E27FC236}">
              <a16:creationId xmlns:a16="http://schemas.microsoft.com/office/drawing/2014/main" id="{8C0826FB-64F1-4E87-86B9-B9DD264A5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4" name="Immagine 3483" descr="http://intranet.eidos.lan/_layouts/images/blank.gif">
          <a:extLst>
            <a:ext uri="{FF2B5EF4-FFF2-40B4-BE49-F238E27FC236}">
              <a16:creationId xmlns:a16="http://schemas.microsoft.com/office/drawing/2014/main" id="{4EEBC42D-9FA0-453D-885D-31DF746E8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5" name="Immagine 3484" descr="http://intranet.eidos.lan/_layouts/images/blank.gif">
          <a:extLst>
            <a:ext uri="{FF2B5EF4-FFF2-40B4-BE49-F238E27FC236}">
              <a16:creationId xmlns:a16="http://schemas.microsoft.com/office/drawing/2014/main" id="{BAA09551-50C2-417D-BF32-246D1AA5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6" name="Immagine 3485" descr="http://intranet.eidos.lan/_layouts/images/blank.gif">
          <a:extLst>
            <a:ext uri="{FF2B5EF4-FFF2-40B4-BE49-F238E27FC236}">
              <a16:creationId xmlns:a16="http://schemas.microsoft.com/office/drawing/2014/main" id="{7EB1568A-10E4-443D-B30F-FCF14F574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7" name="Immagine 3486" descr="http://intranet.eidos.lan/_layouts/images/blank.gif">
          <a:extLst>
            <a:ext uri="{FF2B5EF4-FFF2-40B4-BE49-F238E27FC236}">
              <a16:creationId xmlns:a16="http://schemas.microsoft.com/office/drawing/2014/main" id="{B4B796DC-CAAB-4867-BED1-8FE3138A4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8" name="Immagine 3487" descr="http://intranet.eidos.lan/_layouts/images/blank.gif">
          <a:extLst>
            <a:ext uri="{FF2B5EF4-FFF2-40B4-BE49-F238E27FC236}">
              <a16:creationId xmlns:a16="http://schemas.microsoft.com/office/drawing/2014/main" id="{8AA5A604-E4FD-43D1-ACA4-0FA4115E4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23825" cy="123825"/>
    <xdr:pic>
      <xdr:nvPicPr>
        <xdr:cNvPr id="3489" name="Immagine 3488" descr="http://intranet.eidos.lan/_layouts/images/blank.gif">
          <a:extLst>
            <a:ext uri="{FF2B5EF4-FFF2-40B4-BE49-F238E27FC236}">
              <a16:creationId xmlns:a16="http://schemas.microsoft.com/office/drawing/2014/main" id="{4FBBE46B-E486-42F1-936E-F2CE30652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61" name="Immagine 3560" descr="http://intranet.eidos.lan/_layouts/images/blank.gif">
          <a:extLst>
            <a:ext uri="{FF2B5EF4-FFF2-40B4-BE49-F238E27FC236}">
              <a16:creationId xmlns:a16="http://schemas.microsoft.com/office/drawing/2014/main" id="{3A27BA0F-1331-4071-9A40-08576A145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62" name="Immagine 3561" descr="http://intranet.eidos.lan/_layouts/images/blank.gif">
          <a:extLst>
            <a:ext uri="{FF2B5EF4-FFF2-40B4-BE49-F238E27FC236}">
              <a16:creationId xmlns:a16="http://schemas.microsoft.com/office/drawing/2014/main" id="{B45B410A-7390-4A2F-8710-7AD386B29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63" name="Immagine 3562" descr="http://intranet.eidos.lan/_layouts/images/blank.gif">
          <a:extLst>
            <a:ext uri="{FF2B5EF4-FFF2-40B4-BE49-F238E27FC236}">
              <a16:creationId xmlns:a16="http://schemas.microsoft.com/office/drawing/2014/main" id="{68A9C5D0-8269-4850-A693-47E4062D6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64" name="Immagine 3563" descr="http://intranet.eidos.lan/_layouts/images/blank.gif">
          <a:extLst>
            <a:ext uri="{FF2B5EF4-FFF2-40B4-BE49-F238E27FC236}">
              <a16:creationId xmlns:a16="http://schemas.microsoft.com/office/drawing/2014/main" id="{452409ED-9BE3-4FED-BB2C-C1722A9A3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65" name="Immagine 3564" descr="http://intranet.eidos.lan/_layouts/images/blank.gif">
          <a:extLst>
            <a:ext uri="{FF2B5EF4-FFF2-40B4-BE49-F238E27FC236}">
              <a16:creationId xmlns:a16="http://schemas.microsoft.com/office/drawing/2014/main" id="{F290BF3C-C69D-4D3F-9677-31E9E45B8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66" name="Immagine 3565" descr="http://intranet.eidos.lan/_layouts/images/blank.gif">
          <a:extLst>
            <a:ext uri="{FF2B5EF4-FFF2-40B4-BE49-F238E27FC236}">
              <a16:creationId xmlns:a16="http://schemas.microsoft.com/office/drawing/2014/main" id="{37C9E7A5-789C-4C88-995A-6060937A9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67" name="Immagine 3566" descr="http://intranet.eidos.lan/_layouts/images/blank.gif">
          <a:extLst>
            <a:ext uri="{FF2B5EF4-FFF2-40B4-BE49-F238E27FC236}">
              <a16:creationId xmlns:a16="http://schemas.microsoft.com/office/drawing/2014/main" id="{261DBD47-15A7-45EB-8D83-87E45007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68" name="Immagine 3567" descr="http://intranet.eidos.lan/_layouts/images/blank.gif">
          <a:extLst>
            <a:ext uri="{FF2B5EF4-FFF2-40B4-BE49-F238E27FC236}">
              <a16:creationId xmlns:a16="http://schemas.microsoft.com/office/drawing/2014/main" id="{C20795D6-4DDB-4C74-AB78-DBA4108E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69" name="Immagine 3568" descr="http://intranet.eidos.lan/_layouts/images/blank.gif">
          <a:extLst>
            <a:ext uri="{FF2B5EF4-FFF2-40B4-BE49-F238E27FC236}">
              <a16:creationId xmlns:a16="http://schemas.microsoft.com/office/drawing/2014/main" id="{EF2EF538-40C9-440B-9C40-57900D760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70" name="Immagine 3569" descr="http://intranet.eidos.lan/_layouts/images/blank.gif">
          <a:extLst>
            <a:ext uri="{FF2B5EF4-FFF2-40B4-BE49-F238E27FC236}">
              <a16:creationId xmlns:a16="http://schemas.microsoft.com/office/drawing/2014/main" id="{B6DBCA0A-2230-4523-9CF3-D7482B798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71" name="Immagine 3570" descr="http://intranet.eidos.lan/_layouts/images/blank.gif">
          <a:extLst>
            <a:ext uri="{FF2B5EF4-FFF2-40B4-BE49-F238E27FC236}">
              <a16:creationId xmlns:a16="http://schemas.microsoft.com/office/drawing/2014/main" id="{7472CB78-BBC8-4E13-8367-FF3BBE552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72" name="Immagine 3571" descr="http://intranet.eidos.lan/_layouts/images/blank.gif">
          <a:extLst>
            <a:ext uri="{FF2B5EF4-FFF2-40B4-BE49-F238E27FC236}">
              <a16:creationId xmlns:a16="http://schemas.microsoft.com/office/drawing/2014/main" id="{345FFEA5-2640-45BB-8D5C-7E8C20252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73" name="Immagine 3572" descr="http://intranet.eidos.lan/_layouts/images/blank.gif">
          <a:extLst>
            <a:ext uri="{FF2B5EF4-FFF2-40B4-BE49-F238E27FC236}">
              <a16:creationId xmlns:a16="http://schemas.microsoft.com/office/drawing/2014/main" id="{4988CA05-67C8-4124-B03E-C8510EC2B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74" name="Immagine 3573" descr="http://intranet.eidos.lan/_layouts/images/blank.gif">
          <a:extLst>
            <a:ext uri="{FF2B5EF4-FFF2-40B4-BE49-F238E27FC236}">
              <a16:creationId xmlns:a16="http://schemas.microsoft.com/office/drawing/2014/main" id="{4872F75E-DCC3-4A3D-AF01-CD0DED367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75" name="Immagine 3574" descr="http://intranet.eidos.lan/_layouts/images/blank.gif">
          <a:extLst>
            <a:ext uri="{FF2B5EF4-FFF2-40B4-BE49-F238E27FC236}">
              <a16:creationId xmlns:a16="http://schemas.microsoft.com/office/drawing/2014/main" id="{B057C7FB-69DA-487B-8EFD-0CB558A71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76" name="Immagine 3575" descr="http://intranet.eidos.lan/_layouts/images/blank.gif">
          <a:extLst>
            <a:ext uri="{FF2B5EF4-FFF2-40B4-BE49-F238E27FC236}">
              <a16:creationId xmlns:a16="http://schemas.microsoft.com/office/drawing/2014/main" id="{2B57283E-4D9F-4C04-885A-18718BA8C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77" name="Immagine 3576" descr="http://intranet.eidos.lan/_layouts/images/blank.gif">
          <a:extLst>
            <a:ext uri="{FF2B5EF4-FFF2-40B4-BE49-F238E27FC236}">
              <a16:creationId xmlns:a16="http://schemas.microsoft.com/office/drawing/2014/main" id="{D5042694-AB15-42E5-B680-113E998CC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78" name="Immagine 3577" descr="http://intranet.eidos.lan/_layouts/images/blank.gif">
          <a:extLst>
            <a:ext uri="{FF2B5EF4-FFF2-40B4-BE49-F238E27FC236}">
              <a16:creationId xmlns:a16="http://schemas.microsoft.com/office/drawing/2014/main" id="{3E264080-BD0F-4D2E-BBED-7394748CB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79" name="Immagine 3578" descr="http://intranet.eidos.lan/_layouts/images/blank.gif">
          <a:extLst>
            <a:ext uri="{FF2B5EF4-FFF2-40B4-BE49-F238E27FC236}">
              <a16:creationId xmlns:a16="http://schemas.microsoft.com/office/drawing/2014/main" id="{FC361430-1569-4267-9D4D-3158BC010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0" name="Immagine 3579" descr="http://intranet.eidos.lan/_layouts/images/blank.gif">
          <a:extLst>
            <a:ext uri="{FF2B5EF4-FFF2-40B4-BE49-F238E27FC236}">
              <a16:creationId xmlns:a16="http://schemas.microsoft.com/office/drawing/2014/main" id="{9FB6DF8F-B43A-453D-9C59-5E330C8D5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1" name="Immagine 3580" descr="http://intranet.eidos.lan/_layouts/images/blank.gif">
          <a:extLst>
            <a:ext uri="{FF2B5EF4-FFF2-40B4-BE49-F238E27FC236}">
              <a16:creationId xmlns:a16="http://schemas.microsoft.com/office/drawing/2014/main" id="{DE04B425-7524-4CB8-B923-85D1A2A66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2" name="Immagine 3581" descr="http://intranet.eidos.lan/_layouts/images/blank.gif">
          <a:extLst>
            <a:ext uri="{FF2B5EF4-FFF2-40B4-BE49-F238E27FC236}">
              <a16:creationId xmlns:a16="http://schemas.microsoft.com/office/drawing/2014/main" id="{5D656BB9-F57F-4CA0-ADAA-9A09E96C4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3" name="Immagine 3582" descr="http://intranet.eidos.lan/_layouts/images/blank.gif">
          <a:extLst>
            <a:ext uri="{FF2B5EF4-FFF2-40B4-BE49-F238E27FC236}">
              <a16:creationId xmlns:a16="http://schemas.microsoft.com/office/drawing/2014/main" id="{DB51F1B3-CE64-4118-A692-8273BCF80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4" name="Immagine 3583" descr="http://intranet.eidos.lan/_layouts/images/blank.gif">
          <a:extLst>
            <a:ext uri="{FF2B5EF4-FFF2-40B4-BE49-F238E27FC236}">
              <a16:creationId xmlns:a16="http://schemas.microsoft.com/office/drawing/2014/main" id="{E74FC889-6CC7-4328-B863-84BCC4B57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5" name="Immagine 3584" descr="http://intranet.eidos.lan/_layouts/images/blank.gif">
          <a:extLst>
            <a:ext uri="{FF2B5EF4-FFF2-40B4-BE49-F238E27FC236}">
              <a16:creationId xmlns:a16="http://schemas.microsoft.com/office/drawing/2014/main" id="{80E352E5-7CCD-46A5-BA30-E40C74275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6" name="Immagine 3585" descr="http://intranet.eidos.lan/_layouts/images/blank.gif">
          <a:extLst>
            <a:ext uri="{FF2B5EF4-FFF2-40B4-BE49-F238E27FC236}">
              <a16:creationId xmlns:a16="http://schemas.microsoft.com/office/drawing/2014/main" id="{578A91B2-DF7E-43D1-82D9-070642B8D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7" name="Immagine 3586" descr="http://intranet.eidos.lan/_layouts/images/blank.gif">
          <a:extLst>
            <a:ext uri="{FF2B5EF4-FFF2-40B4-BE49-F238E27FC236}">
              <a16:creationId xmlns:a16="http://schemas.microsoft.com/office/drawing/2014/main" id="{E023C18D-5E1C-4304-B077-A88820935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8" name="Immagine 3587" descr="http://intranet.eidos.lan/_layouts/images/blank.gif">
          <a:extLst>
            <a:ext uri="{FF2B5EF4-FFF2-40B4-BE49-F238E27FC236}">
              <a16:creationId xmlns:a16="http://schemas.microsoft.com/office/drawing/2014/main" id="{F7E3C265-9CE3-472D-9A30-846C5059C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89" name="Immagine 3588" descr="http://intranet.eidos.lan/_layouts/images/blank.gif">
          <a:extLst>
            <a:ext uri="{FF2B5EF4-FFF2-40B4-BE49-F238E27FC236}">
              <a16:creationId xmlns:a16="http://schemas.microsoft.com/office/drawing/2014/main" id="{AC5F51B5-2E28-43CC-A6D1-4FC1E9F27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90" name="Immagine 3589" descr="http://intranet.eidos.lan/_layouts/images/blank.gif">
          <a:extLst>
            <a:ext uri="{FF2B5EF4-FFF2-40B4-BE49-F238E27FC236}">
              <a16:creationId xmlns:a16="http://schemas.microsoft.com/office/drawing/2014/main" id="{28CCAAC2-1733-49BD-A2EB-826D2D590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91" name="Immagine 3590" descr="http://intranet.eidos.lan/_layouts/images/blank.gif">
          <a:extLst>
            <a:ext uri="{FF2B5EF4-FFF2-40B4-BE49-F238E27FC236}">
              <a16:creationId xmlns:a16="http://schemas.microsoft.com/office/drawing/2014/main" id="{EED65AC1-5DE0-46C9-AD91-6468EDEC1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92" name="Immagine 3591" descr="http://intranet.eidos.lan/_layouts/images/blank.gif">
          <a:extLst>
            <a:ext uri="{FF2B5EF4-FFF2-40B4-BE49-F238E27FC236}">
              <a16:creationId xmlns:a16="http://schemas.microsoft.com/office/drawing/2014/main" id="{22EE1308-285D-467D-AF43-13822ED79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93" name="Immagine 3592" descr="http://intranet.eidos.lan/_layouts/images/blank.gif">
          <a:extLst>
            <a:ext uri="{FF2B5EF4-FFF2-40B4-BE49-F238E27FC236}">
              <a16:creationId xmlns:a16="http://schemas.microsoft.com/office/drawing/2014/main" id="{D2F52904-9153-47C0-8B59-D42351EC3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94" name="Immagine 3593" descr="http://intranet.eidos.lan/_layouts/images/blank.gif">
          <a:extLst>
            <a:ext uri="{FF2B5EF4-FFF2-40B4-BE49-F238E27FC236}">
              <a16:creationId xmlns:a16="http://schemas.microsoft.com/office/drawing/2014/main" id="{2E0F6D56-C017-4247-8BFD-F2905D1A0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595" name="Immagine 3594" descr="http://intranet.eidos.lan/_layouts/images/blank.gif">
          <a:extLst>
            <a:ext uri="{FF2B5EF4-FFF2-40B4-BE49-F238E27FC236}">
              <a16:creationId xmlns:a16="http://schemas.microsoft.com/office/drawing/2014/main" id="{AF9FEEFB-9CC2-4ED0-A222-23BE813AC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96" name="Immagine 3595" descr="http://intranet.eidos.lan/_layouts/images/blank.gif">
          <a:extLst>
            <a:ext uri="{FF2B5EF4-FFF2-40B4-BE49-F238E27FC236}">
              <a16:creationId xmlns:a16="http://schemas.microsoft.com/office/drawing/2014/main" id="{9A0B71EF-7DEA-4A4F-8C1B-2D3879165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97" name="Immagine 3596" descr="http://intranet.eidos.lan/_layouts/images/blank.gif">
          <a:extLst>
            <a:ext uri="{FF2B5EF4-FFF2-40B4-BE49-F238E27FC236}">
              <a16:creationId xmlns:a16="http://schemas.microsoft.com/office/drawing/2014/main" id="{8F8675CC-DDB5-4BFC-AD68-C250CCE86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98" name="Immagine 3597" descr="http://intranet.eidos.lan/_layouts/images/blank.gif">
          <a:extLst>
            <a:ext uri="{FF2B5EF4-FFF2-40B4-BE49-F238E27FC236}">
              <a16:creationId xmlns:a16="http://schemas.microsoft.com/office/drawing/2014/main" id="{CCEE358E-61B2-4172-A545-918BD4593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599" name="Immagine 3598" descr="http://intranet.eidos.lan/_layouts/images/blank.gif">
          <a:extLst>
            <a:ext uri="{FF2B5EF4-FFF2-40B4-BE49-F238E27FC236}">
              <a16:creationId xmlns:a16="http://schemas.microsoft.com/office/drawing/2014/main" id="{EB84A5A8-E029-410B-AEE4-425E93C86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600" name="Immagine 3599" descr="http://intranet.eidos.lan/_layouts/images/blank.gif">
          <a:extLst>
            <a:ext uri="{FF2B5EF4-FFF2-40B4-BE49-F238E27FC236}">
              <a16:creationId xmlns:a16="http://schemas.microsoft.com/office/drawing/2014/main" id="{D486B3B3-931F-4F26-99A9-672867B08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601" name="Immagine 3600" descr="http://intranet.eidos.lan/_layouts/images/blank.gif">
          <a:extLst>
            <a:ext uri="{FF2B5EF4-FFF2-40B4-BE49-F238E27FC236}">
              <a16:creationId xmlns:a16="http://schemas.microsoft.com/office/drawing/2014/main" id="{112B2789-BD42-426A-81E8-8F57E4AFE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0</xdr:row>
      <xdr:rowOff>0</xdr:rowOff>
    </xdr:from>
    <xdr:ext cx="149225" cy="149225"/>
    <xdr:pic>
      <xdr:nvPicPr>
        <xdr:cNvPr id="3602" name="Immagine 3601" descr="http://intranet.eidos.lan/_layouts/images/blank.gif">
          <a:extLst>
            <a:ext uri="{FF2B5EF4-FFF2-40B4-BE49-F238E27FC236}">
              <a16:creationId xmlns:a16="http://schemas.microsoft.com/office/drawing/2014/main" id="{AAF28EA2-9E3C-4C3B-B0BF-F2079C51C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03" name="Immagine 3602" descr="http://intranet.eidos.lan/_layouts/images/blank.gif">
          <a:extLst>
            <a:ext uri="{FF2B5EF4-FFF2-40B4-BE49-F238E27FC236}">
              <a16:creationId xmlns:a16="http://schemas.microsoft.com/office/drawing/2014/main" id="{4EB02670-18BB-4C13-846F-52C0831B5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04" name="Immagine 3603" descr="http://intranet.eidos.lan/_layouts/images/blank.gif">
          <a:extLst>
            <a:ext uri="{FF2B5EF4-FFF2-40B4-BE49-F238E27FC236}">
              <a16:creationId xmlns:a16="http://schemas.microsoft.com/office/drawing/2014/main" id="{1DAFBC34-6E69-4F4A-8DC4-2A8C9151C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05" name="Immagine 3604" descr="http://intranet.eidos.lan/_layouts/images/blank.gif">
          <a:extLst>
            <a:ext uri="{FF2B5EF4-FFF2-40B4-BE49-F238E27FC236}">
              <a16:creationId xmlns:a16="http://schemas.microsoft.com/office/drawing/2014/main" id="{4A01C47B-FD27-4538-805A-FE1215CB9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06" name="Immagine 3605" descr="http://intranet.eidos.lan/_layouts/images/blank.gif">
          <a:extLst>
            <a:ext uri="{FF2B5EF4-FFF2-40B4-BE49-F238E27FC236}">
              <a16:creationId xmlns:a16="http://schemas.microsoft.com/office/drawing/2014/main" id="{C35948EB-AFE6-4B0B-B43E-A2491C8AC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07" name="Immagine 3606" descr="http://intranet.eidos.lan/_layouts/images/blank.gif">
          <a:extLst>
            <a:ext uri="{FF2B5EF4-FFF2-40B4-BE49-F238E27FC236}">
              <a16:creationId xmlns:a16="http://schemas.microsoft.com/office/drawing/2014/main" id="{3E984397-B23D-4C2F-AD7C-145D1B34A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08" name="Immagine 3607" descr="http://intranet.eidos.lan/_layouts/images/blank.gif">
          <a:extLst>
            <a:ext uri="{FF2B5EF4-FFF2-40B4-BE49-F238E27FC236}">
              <a16:creationId xmlns:a16="http://schemas.microsoft.com/office/drawing/2014/main" id="{F1782D26-6F6D-4AED-8A76-A04C2303D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09" name="Immagine 3608" descr="http://intranet.eidos.lan/_layouts/images/blank.gif">
          <a:extLst>
            <a:ext uri="{FF2B5EF4-FFF2-40B4-BE49-F238E27FC236}">
              <a16:creationId xmlns:a16="http://schemas.microsoft.com/office/drawing/2014/main" id="{BA70B61D-FEBD-4BC8-A2AF-E6F4F571B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0" name="Immagine 3609" descr="http://intranet.eidos.lan/_layouts/images/blank.gif">
          <a:extLst>
            <a:ext uri="{FF2B5EF4-FFF2-40B4-BE49-F238E27FC236}">
              <a16:creationId xmlns:a16="http://schemas.microsoft.com/office/drawing/2014/main" id="{43A9E602-4C6C-44C2-AEAF-CD5B6E3C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1" name="Immagine 3610" descr="http://intranet.eidos.lan/_layouts/images/blank.gif">
          <a:extLst>
            <a:ext uri="{FF2B5EF4-FFF2-40B4-BE49-F238E27FC236}">
              <a16:creationId xmlns:a16="http://schemas.microsoft.com/office/drawing/2014/main" id="{C70E7ED9-0FA8-4D2C-B537-D0C9CD141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2" name="Immagine 3611" descr="http://intranet.eidos.lan/_layouts/images/blank.gif">
          <a:extLst>
            <a:ext uri="{FF2B5EF4-FFF2-40B4-BE49-F238E27FC236}">
              <a16:creationId xmlns:a16="http://schemas.microsoft.com/office/drawing/2014/main" id="{5F03CA3C-2FC5-47B6-89CD-F65FD2BCD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3" name="Immagine 3612" descr="http://intranet.eidos.lan/_layouts/images/blank.gif">
          <a:extLst>
            <a:ext uri="{FF2B5EF4-FFF2-40B4-BE49-F238E27FC236}">
              <a16:creationId xmlns:a16="http://schemas.microsoft.com/office/drawing/2014/main" id="{09CEE19E-A45D-4164-A0C3-210B10514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4" name="Immagine 3613" descr="http://intranet.eidos.lan/_layouts/images/blank.gif">
          <a:extLst>
            <a:ext uri="{FF2B5EF4-FFF2-40B4-BE49-F238E27FC236}">
              <a16:creationId xmlns:a16="http://schemas.microsoft.com/office/drawing/2014/main" id="{B17044C7-FF4D-49D4-BC49-BBF151E45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5" name="Immagine 3614" descr="http://intranet.eidos.lan/_layouts/images/blank.gif">
          <a:extLst>
            <a:ext uri="{FF2B5EF4-FFF2-40B4-BE49-F238E27FC236}">
              <a16:creationId xmlns:a16="http://schemas.microsoft.com/office/drawing/2014/main" id="{507E3272-4DB5-41B2-AA83-3F337ADE0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6" name="Immagine 3615" descr="http://intranet.eidos.lan/_layouts/images/blank.gif">
          <a:extLst>
            <a:ext uri="{FF2B5EF4-FFF2-40B4-BE49-F238E27FC236}">
              <a16:creationId xmlns:a16="http://schemas.microsoft.com/office/drawing/2014/main" id="{A63D3C1D-07DF-4E74-8EE1-595D69CFF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7" name="Immagine 3616" descr="http://intranet.eidos.lan/_layouts/images/blank.gif">
          <a:extLst>
            <a:ext uri="{FF2B5EF4-FFF2-40B4-BE49-F238E27FC236}">
              <a16:creationId xmlns:a16="http://schemas.microsoft.com/office/drawing/2014/main" id="{1CA6D907-2E59-4AB1-99AF-224710FAC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8" name="Immagine 3617" descr="http://intranet.eidos.lan/_layouts/images/blank.gif">
          <a:extLst>
            <a:ext uri="{FF2B5EF4-FFF2-40B4-BE49-F238E27FC236}">
              <a16:creationId xmlns:a16="http://schemas.microsoft.com/office/drawing/2014/main" id="{DAC46F7C-B455-4151-BAD3-A505254F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19" name="Immagine 3618" descr="http://intranet.eidos.lan/_layouts/images/blank.gif">
          <a:extLst>
            <a:ext uri="{FF2B5EF4-FFF2-40B4-BE49-F238E27FC236}">
              <a16:creationId xmlns:a16="http://schemas.microsoft.com/office/drawing/2014/main" id="{26386DF8-5551-43B8-8C4D-A8955B8A6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0" name="Immagine 3619" descr="http://intranet.eidos.lan/_layouts/images/blank.gif">
          <a:extLst>
            <a:ext uri="{FF2B5EF4-FFF2-40B4-BE49-F238E27FC236}">
              <a16:creationId xmlns:a16="http://schemas.microsoft.com/office/drawing/2014/main" id="{B6EFA98B-8C9F-498B-93C3-D3D0530A2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1" name="Immagine 3620" descr="http://intranet.eidos.lan/_layouts/images/blank.gif">
          <a:extLst>
            <a:ext uri="{FF2B5EF4-FFF2-40B4-BE49-F238E27FC236}">
              <a16:creationId xmlns:a16="http://schemas.microsoft.com/office/drawing/2014/main" id="{89A3765B-E0F4-4DE8-991A-014938A9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2" name="Immagine 3621" descr="http://intranet.eidos.lan/_layouts/images/blank.gif">
          <a:extLst>
            <a:ext uri="{FF2B5EF4-FFF2-40B4-BE49-F238E27FC236}">
              <a16:creationId xmlns:a16="http://schemas.microsoft.com/office/drawing/2014/main" id="{A2A9A32A-A687-49EB-A134-890B5D1E7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3" name="Immagine 3622" descr="http://intranet.eidos.lan/_layouts/images/blank.gif">
          <a:extLst>
            <a:ext uri="{FF2B5EF4-FFF2-40B4-BE49-F238E27FC236}">
              <a16:creationId xmlns:a16="http://schemas.microsoft.com/office/drawing/2014/main" id="{14767848-BF4D-4325-8095-E8E013262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4" name="Immagine 3623" descr="http://intranet.eidos.lan/_layouts/images/blank.gif">
          <a:extLst>
            <a:ext uri="{FF2B5EF4-FFF2-40B4-BE49-F238E27FC236}">
              <a16:creationId xmlns:a16="http://schemas.microsoft.com/office/drawing/2014/main" id="{D844682C-6D39-4CB9-A8E6-C214484D3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5" name="Immagine 3624" descr="http://intranet.eidos.lan/_layouts/images/blank.gif">
          <a:extLst>
            <a:ext uri="{FF2B5EF4-FFF2-40B4-BE49-F238E27FC236}">
              <a16:creationId xmlns:a16="http://schemas.microsoft.com/office/drawing/2014/main" id="{7BAB4E75-B7CA-414B-A4D3-0BFF2592B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6" name="Immagine 3625" descr="http://intranet.eidos.lan/_layouts/images/blank.gif">
          <a:extLst>
            <a:ext uri="{FF2B5EF4-FFF2-40B4-BE49-F238E27FC236}">
              <a16:creationId xmlns:a16="http://schemas.microsoft.com/office/drawing/2014/main" id="{EDE6C11E-07B8-4942-A0E8-46F7B30F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7" name="Immagine 3626" descr="http://intranet.eidos.lan/_layouts/images/blank.gif">
          <a:extLst>
            <a:ext uri="{FF2B5EF4-FFF2-40B4-BE49-F238E27FC236}">
              <a16:creationId xmlns:a16="http://schemas.microsoft.com/office/drawing/2014/main" id="{33AC7261-8A8E-443D-8F2A-C02702ACB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8" name="Immagine 3627" descr="http://intranet.eidos.lan/_layouts/images/blank.gif">
          <a:extLst>
            <a:ext uri="{FF2B5EF4-FFF2-40B4-BE49-F238E27FC236}">
              <a16:creationId xmlns:a16="http://schemas.microsoft.com/office/drawing/2014/main" id="{B791F608-081D-4580-9FAA-2CB728E9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29" name="Immagine 3628" descr="http://intranet.eidos.lan/_layouts/images/blank.gif">
          <a:extLst>
            <a:ext uri="{FF2B5EF4-FFF2-40B4-BE49-F238E27FC236}">
              <a16:creationId xmlns:a16="http://schemas.microsoft.com/office/drawing/2014/main" id="{C9ED8B0C-7E73-456D-8D25-949F846D0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0" name="Immagine 3629" descr="http://intranet.eidos.lan/_layouts/images/blank.gif">
          <a:extLst>
            <a:ext uri="{FF2B5EF4-FFF2-40B4-BE49-F238E27FC236}">
              <a16:creationId xmlns:a16="http://schemas.microsoft.com/office/drawing/2014/main" id="{1F2A0900-3224-417C-A94E-D449B8955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1" name="Immagine 3630" descr="http://intranet.eidos.lan/_layouts/images/blank.gif">
          <a:extLst>
            <a:ext uri="{FF2B5EF4-FFF2-40B4-BE49-F238E27FC236}">
              <a16:creationId xmlns:a16="http://schemas.microsoft.com/office/drawing/2014/main" id="{34F01698-EE0B-4B8C-8C84-893B9B46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2" name="Immagine 3631" descr="http://intranet.eidos.lan/_layouts/images/blank.gif">
          <a:extLst>
            <a:ext uri="{FF2B5EF4-FFF2-40B4-BE49-F238E27FC236}">
              <a16:creationId xmlns:a16="http://schemas.microsoft.com/office/drawing/2014/main" id="{FA67E627-C1CE-478F-B950-0896E9DED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3" name="Immagine 3632" descr="http://intranet.eidos.lan/_layouts/images/blank.gif">
          <a:extLst>
            <a:ext uri="{FF2B5EF4-FFF2-40B4-BE49-F238E27FC236}">
              <a16:creationId xmlns:a16="http://schemas.microsoft.com/office/drawing/2014/main" id="{55DCCC10-CD39-42B6-8581-9398F4733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4" name="Immagine 3633" descr="http://intranet.eidos.lan/_layouts/images/blank.gif">
          <a:extLst>
            <a:ext uri="{FF2B5EF4-FFF2-40B4-BE49-F238E27FC236}">
              <a16:creationId xmlns:a16="http://schemas.microsoft.com/office/drawing/2014/main" id="{166FE63F-8239-41B0-B3F0-054FC57A7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5" name="Immagine 3634" descr="http://intranet.eidos.lan/_layouts/images/blank.gif">
          <a:extLst>
            <a:ext uri="{FF2B5EF4-FFF2-40B4-BE49-F238E27FC236}">
              <a16:creationId xmlns:a16="http://schemas.microsoft.com/office/drawing/2014/main" id="{36DAC3E4-5133-4FC4-97A6-2975C9D8E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6" name="Immagine 3635" descr="http://intranet.eidos.lan/_layouts/images/blank.gif">
          <a:extLst>
            <a:ext uri="{FF2B5EF4-FFF2-40B4-BE49-F238E27FC236}">
              <a16:creationId xmlns:a16="http://schemas.microsoft.com/office/drawing/2014/main" id="{72860E60-3554-43EA-947A-98A9842E7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7" name="Immagine 3636" descr="http://intranet.eidos.lan/_layouts/images/blank.gif">
          <a:extLst>
            <a:ext uri="{FF2B5EF4-FFF2-40B4-BE49-F238E27FC236}">
              <a16:creationId xmlns:a16="http://schemas.microsoft.com/office/drawing/2014/main" id="{B54CF10D-B709-43F6-8A0C-802526209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8" name="Immagine 3637" descr="http://intranet.eidos.lan/_layouts/images/blank.gif">
          <a:extLst>
            <a:ext uri="{FF2B5EF4-FFF2-40B4-BE49-F238E27FC236}">
              <a16:creationId xmlns:a16="http://schemas.microsoft.com/office/drawing/2014/main" id="{7A236129-34C2-4496-AE2D-51E537478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39" name="Immagine 3638" descr="http://intranet.eidos.lan/_layouts/images/blank.gif">
          <a:extLst>
            <a:ext uri="{FF2B5EF4-FFF2-40B4-BE49-F238E27FC236}">
              <a16:creationId xmlns:a16="http://schemas.microsoft.com/office/drawing/2014/main" id="{2625288C-41F0-4C69-9EDA-AEBD9BD1D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0" name="Immagine 3639" descr="http://intranet.eidos.lan/_layouts/images/blank.gif">
          <a:extLst>
            <a:ext uri="{FF2B5EF4-FFF2-40B4-BE49-F238E27FC236}">
              <a16:creationId xmlns:a16="http://schemas.microsoft.com/office/drawing/2014/main" id="{0912323F-858B-4FBC-8A51-F01206414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1" name="Immagine 3640" descr="http://intranet.eidos.lan/_layouts/images/blank.gif">
          <a:extLst>
            <a:ext uri="{FF2B5EF4-FFF2-40B4-BE49-F238E27FC236}">
              <a16:creationId xmlns:a16="http://schemas.microsoft.com/office/drawing/2014/main" id="{6DF76336-F97C-4DCD-9BA3-6CA17FB25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2" name="Immagine 3641" descr="http://intranet.eidos.lan/_layouts/images/blank.gif">
          <a:extLst>
            <a:ext uri="{FF2B5EF4-FFF2-40B4-BE49-F238E27FC236}">
              <a16:creationId xmlns:a16="http://schemas.microsoft.com/office/drawing/2014/main" id="{DFC58841-EE26-4145-A36A-7C0BBB01B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3" name="Immagine 3642" descr="http://intranet.eidos.lan/_layouts/images/blank.gif">
          <a:extLst>
            <a:ext uri="{FF2B5EF4-FFF2-40B4-BE49-F238E27FC236}">
              <a16:creationId xmlns:a16="http://schemas.microsoft.com/office/drawing/2014/main" id="{82F9EBB8-7EDC-40DC-875A-4A92B5B98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4" name="Immagine 3643" descr="http://intranet.eidos.lan/_layouts/images/blank.gif">
          <a:extLst>
            <a:ext uri="{FF2B5EF4-FFF2-40B4-BE49-F238E27FC236}">
              <a16:creationId xmlns:a16="http://schemas.microsoft.com/office/drawing/2014/main" id="{EC12954D-F92E-4955-A446-C34C5547E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5" name="Immagine 3644" descr="http://intranet.eidos.lan/_layouts/images/blank.gif">
          <a:extLst>
            <a:ext uri="{FF2B5EF4-FFF2-40B4-BE49-F238E27FC236}">
              <a16:creationId xmlns:a16="http://schemas.microsoft.com/office/drawing/2014/main" id="{492610FB-B977-40F9-8ADF-FE18CB0B0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6" name="Immagine 3645" descr="http://intranet.eidos.lan/_layouts/images/blank.gif">
          <a:extLst>
            <a:ext uri="{FF2B5EF4-FFF2-40B4-BE49-F238E27FC236}">
              <a16:creationId xmlns:a16="http://schemas.microsoft.com/office/drawing/2014/main" id="{AC82ABB5-F88A-4C73-A618-BC60FAD47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7" name="Immagine 3646" descr="http://intranet.eidos.lan/_layouts/images/blank.gif">
          <a:extLst>
            <a:ext uri="{FF2B5EF4-FFF2-40B4-BE49-F238E27FC236}">
              <a16:creationId xmlns:a16="http://schemas.microsoft.com/office/drawing/2014/main" id="{72D5BFC6-3E87-4855-9E96-0D217EB11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8" name="Immagine 3647" descr="http://intranet.eidos.lan/_layouts/images/blank.gif">
          <a:extLst>
            <a:ext uri="{FF2B5EF4-FFF2-40B4-BE49-F238E27FC236}">
              <a16:creationId xmlns:a16="http://schemas.microsoft.com/office/drawing/2014/main" id="{F755A50C-6C9E-4BB7-9BC9-A04FE0405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49" name="Immagine 3648" descr="http://intranet.eidos.lan/_layouts/images/blank.gif">
          <a:extLst>
            <a:ext uri="{FF2B5EF4-FFF2-40B4-BE49-F238E27FC236}">
              <a16:creationId xmlns:a16="http://schemas.microsoft.com/office/drawing/2014/main" id="{7BF55699-E913-45D8-9CAA-310E59CFD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0" name="Immagine 3649" descr="http://intranet.eidos.lan/_layouts/images/blank.gif">
          <a:extLst>
            <a:ext uri="{FF2B5EF4-FFF2-40B4-BE49-F238E27FC236}">
              <a16:creationId xmlns:a16="http://schemas.microsoft.com/office/drawing/2014/main" id="{5D353BCB-B7FF-47E5-BEF5-BD1FD4AE2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1" name="Immagine 3650" descr="http://intranet.eidos.lan/_layouts/images/blank.gif">
          <a:extLst>
            <a:ext uri="{FF2B5EF4-FFF2-40B4-BE49-F238E27FC236}">
              <a16:creationId xmlns:a16="http://schemas.microsoft.com/office/drawing/2014/main" id="{3F0C914B-92EB-45D2-9931-81724582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2" name="Immagine 3651" descr="http://intranet.eidos.lan/_layouts/images/blank.gif">
          <a:extLst>
            <a:ext uri="{FF2B5EF4-FFF2-40B4-BE49-F238E27FC236}">
              <a16:creationId xmlns:a16="http://schemas.microsoft.com/office/drawing/2014/main" id="{516A1785-6232-4B09-B54A-8E28409DB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3" name="Immagine 3652" descr="http://intranet.eidos.lan/_layouts/images/blank.gif">
          <a:extLst>
            <a:ext uri="{FF2B5EF4-FFF2-40B4-BE49-F238E27FC236}">
              <a16:creationId xmlns:a16="http://schemas.microsoft.com/office/drawing/2014/main" id="{10B5C81A-D453-429B-A08B-5D6264CA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4" name="Immagine 3653" descr="http://intranet.eidos.lan/_layouts/images/blank.gif">
          <a:extLst>
            <a:ext uri="{FF2B5EF4-FFF2-40B4-BE49-F238E27FC236}">
              <a16:creationId xmlns:a16="http://schemas.microsoft.com/office/drawing/2014/main" id="{C4D71EAD-DE0F-4E04-8187-DD8A634BA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5" name="Immagine 3654" descr="http://intranet.eidos.lan/_layouts/images/blank.gif">
          <a:extLst>
            <a:ext uri="{FF2B5EF4-FFF2-40B4-BE49-F238E27FC236}">
              <a16:creationId xmlns:a16="http://schemas.microsoft.com/office/drawing/2014/main" id="{FD154168-99B0-43D8-99B3-A6F08A14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6" name="Immagine 3655" descr="http://intranet.eidos.lan/_layouts/images/blank.gif">
          <a:extLst>
            <a:ext uri="{FF2B5EF4-FFF2-40B4-BE49-F238E27FC236}">
              <a16:creationId xmlns:a16="http://schemas.microsoft.com/office/drawing/2014/main" id="{32E2EEEA-14B1-4ECE-96B5-0D1DC96E7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7" name="Immagine 3656" descr="http://intranet.eidos.lan/_layouts/images/blank.gif">
          <a:extLst>
            <a:ext uri="{FF2B5EF4-FFF2-40B4-BE49-F238E27FC236}">
              <a16:creationId xmlns:a16="http://schemas.microsoft.com/office/drawing/2014/main" id="{C3831CFD-CD5A-4F13-8549-85A9116E7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0</xdr:row>
      <xdr:rowOff>0</xdr:rowOff>
    </xdr:from>
    <xdr:ext cx="149225" cy="149225"/>
    <xdr:pic>
      <xdr:nvPicPr>
        <xdr:cNvPr id="3658" name="Immagine 3657" descr="http://intranet.eidos.lan/_layouts/images/blank.gif">
          <a:extLst>
            <a:ext uri="{FF2B5EF4-FFF2-40B4-BE49-F238E27FC236}">
              <a16:creationId xmlns:a16="http://schemas.microsoft.com/office/drawing/2014/main" id="{A19821D0-33AC-4A65-BBC7-84EDF5AFF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5280" y="15773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2" name="Immagine 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1666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3" name="Immagine 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1666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35</xdr:col>
      <xdr:colOff>149225</xdr:colOff>
      <xdr:row>87</xdr:row>
      <xdr:rowOff>149225</xdr:rowOff>
    </xdr:to>
    <xdr:pic>
      <xdr:nvPicPr>
        <xdr:cNvPr id="4" name="Immagine 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2066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88</xdr:row>
      <xdr:rowOff>0</xdr:rowOff>
    </xdr:from>
    <xdr:to>
      <xdr:col>35</xdr:col>
      <xdr:colOff>149225</xdr:colOff>
      <xdr:row>88</xdr:row>
      <xdr:rowOff>149225</xdr:rowOff>
    </xdr:to>
    <xdr:pic>
      <xdr:nvPicPr>
        <xdr:cNvPr id="5" name="Immagine 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30575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6" name="Immagine 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2571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7" name="Immagine 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2571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8" name="Immagine 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2571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9" name="Immagine 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2571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10" name="Immagine 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2571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11" name="Immagine 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2575" y="2571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22" name="Immagine 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23" name="Immagine 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87</xdr:row>
      <xdr:rowOff>0</xdr:rowOff>
    </xdr:from>
    <xdr:to>
      <xdr:col>34</xdr:col>
      <xdr:colOff>149225</xdr:colOff>
      <xdr:row>87</xdr:row>
      <xdr:rowOff>149225</xdr:rowOff>
    </xdr:to>
    <xdr:pic>
      <xdr:nvPicPr>
        <xdr:cNvPr id="24" name="Immagine 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630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88</xdr:row>
      <xdr:rowOff>0</xdr:rowOff>
    </xdr:from>
    <xdr:to>
      <xdr:col>34</xdr:col>
      <xdr:colOff>149225</xdr:colOff>
      <xdr:row>88</xdr:row>
      <xdr:rowOff>149225</xdr:rowOff>
    </xdr:to>
    <xdr:pic>
      <xdr:nvPicPr>
        <xdr:cNvPr id="25" name="Immagine 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26" name="Immagine 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27" name="Immagine 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28" name="Immagine 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29" name="Immagine 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30" name="Immagine 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31" name="Immagine 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32" name="Immagine 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33" name="Immagine 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87</xdr:row>
      <xdr:rowOff>0</xdr:rowOff>
    </xdr:from>
    <xdr:to>
      <xdr:col>34</xdr:col>
      <xdr:colOff>149225</xdr:colOff>
      <xdr:row>87</xdr:row>
      <xdr:rowOff>149225</xdr:rowOff>
    </xdr:to>
    <xdr:pic>
      <xdr:nvPicPr>
        <xdr:cNvPr id="34" name="Immagine 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630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88</xdr:row>
      <xdr:rowOff>0</xdr:rowOff>
    </xdr:from>
    <xdr:to>
      <xdr:col>34</xdr:col>
      <xdr:colOff>149225</xdr:colOff>
      <xdr:row>88</xdr:row>
      <xdr:rowOff>149225</xdr:rowOff>
    </xdr:to>
    <xdr:pic>
      <xdr:nvPicPr>
        <xdr:cNvPr id="35" name="Immagine 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36" name="Immagine 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37" name="Immagine 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38" name="Immagine 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39" name="Immagine 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40" name="Immagine 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41" name="Immagine 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86</xdr:row>
      <xdr:rowOff>0</xdr:rowOff>
    </xdr:from>
    <xdr:to>
      <xdr:col>33</xdr:col>
      <xdr:colOff>149225</xdr:colOff>
      <xdr:row>86</xdr:row>
      <xdr:rowOff>149225</xdr:rowOff>
    </xdr:to>
    <xdr:pic>
      <xdr:nvPicPr>
        <xdr:cNvPr id="42" name="Immagine 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86</xdr:row>
      <xdr:rowOff>0</xdr:rowOff>
    </xdr:from>
    <xdr:to>
      <xdr:col>33</xdr:col>
      <xdr:colOff>149225</xdr:colOff>
      <xdr:row>86</xdr:row>
      <xdr:rowOff>149225</xdr:rowOff>
    </xdr:to>
    <xdr:pic>
      <xdr:nvPicPr>
        <xdr:cNvPr id="43" name="Immagine 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87</xdr:row>
      <xdr:rowOff>0</xdr:rowOff>
    </xdr:from>
    <xdr:to>
      <xdr:col>33</xdr:col>
      <xdr:colOff>149225</xdr:colOff>
      <xdr:row>87</xdr:row>
      <xdr:rowOff>149225</xdr:rowOff>
    </xdr:to>
    <xdr:pic>
      <xdr:nvPicPr>
        <xdr:cNvPr id="44" name="Immagine 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630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88</xdr:row>
      <xdr:rowOff>0</xdr:rowOff>
    </xdr:from>
    <xdr:to>
      <xdr:col>33</xdr:col>
      <xdr:colOff>149225</xdr:colOff>
      <xdr:row>88</xdr:row>
      <xdr:rowOff>149225</xdr:rowOff>
    </xdr:to>
    <xdr:pic>
      <xdr:nvPicPr>
        <xdr:cNvPr id="45" name="Immagine 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85</xdr:row>
      <xdr:rowOff>0</xdr:rowOff>
    </xdr:from>
    <xdr:to>
      <xdr:col>33</xdr:col>
      <xdr:colOff>149225</xdr:colOff>
      <xdr:row>90</xdr:row>
      <xdr:rowOff>172085</xdr:rowOff>
    </xdr:to>
    <xdr:pic>
      <xdr:nvPicPr>
        <xdr:cNvPr id="46" name="Immagine 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90</xdr:row>
      <xdr:rowOff>0</xdr:rowOff>
    </xdr:from>
    <xdr:to>
      <xdr:col>33</xdr:col>
      <xdr:colOff>149225</xdr:colOff>
      <xdr:row>90</xdr:row>
      <xdr:rowOff>149225</xdr:rowOff>
    </xdr:to>
    <xdr:pic>
      <xdr:nvPicPr>
        <xdr:cNvPr id="47" name="Immagine 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85</xdr:row>
      <xdr:rowOff>0</xdr:rowOff>
    </xdr:from>
    <xdr:to>
      <xdr:col>33</xdr:col>
      <xdr:colOff>149225</xdr:colOff>
      <xdr:row>90</xdr:row>
      <xdr:rowOff>172085</xdr:rowOff>
    </xdr:to>
    <xdr:pic>
      <xdr:nvPicPr>
        <xdr:cNvPr id="48" name="Immagine 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85</xdr:row>
      <xdr:rowOff>0</xdr:rowOff>
    </xdr:from>
    <xdr:to>
      <xdr:col>33</xdr:col>
      <xdr:colOff>149225</xdr:colOff>
      <xdr:row>90</xdr:row>
      <xdr:rowOff>172085</xdr:rowOff>
    </xdr:to>
    <xdr:pic>
      <xdr:nvPicPr>
        <xdr:cNvPr id="49" name="Immagine 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90</xdr:row>
      <xdr:rowOff>0</xdr:rowOff>
    </xdr:from>
    <xdr:to>
      <xdr:col>33</xdr:col>
      <xdr:colOff>149225</xdr:colOff>
      <xdr:row>90</xdr:row>
      <xdr:rowOff>149225</xdr:rowOff>
    </xdr:to>
    <xdr:pic>
      <xdr:nvPicPr>
        <xdr:cNvPr id="50" name="Immagine 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90</xdr:row>
      <xdr:rowOff>0</xdr:rowOff>
    </xdr:from>
    <xdr:to>
      <xdr:col>33</xdr:col>
      <xdr:colOff>149225</xdr:colOff>
      <xdr:row>90</xdr:row>
      <xdr:rowOff>149225</xdr:rowOff>
    </xdr:to>
    <xdr:pic>
      <xdr:nvPicPr>
        <xdr:cNvPr id="51" name="Immagine 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52" name="Immagine 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53" name="Immagine 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87</xdr:row>
      <xdr:rowOff>0</xdr:rowOff>
    </xdr:from>
    <xdr:to>
      <xdr:col>36</xdr:col>
      <xdr:colOff>149225</xdr:colOff>
      <xdr:row>87</xdr:row>
      <xdr:rowOff>149225</xdr:rowOff>
    </xdr:to>
    <xdr:pic>
      <xdr:nvPicPr>
        <xdr:cNvPr id="54" name="Immagine 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630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88</xdr:row>
      <xdr:rowOff>0</xdr:rowOff>
    </xdr:from>
    <xdr:to>
      <xdr:col>36</xdr:col>
      <xdr:colOff>149225</xdr:colOff>
      <xdr:row>88</xdr:row>
      <xdr:rowOff>149225</xdr:rowOff>
    </xdr:to>
    <xdr:pic>
      <xdr:nvPicPr>
        <xdr:cNvPr id="55" name="Immagine 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90</xdr:row>
      <xdr:rowOff>172085</xdr:rowOff>
    </xdr:to>
    <xdr:pic>
      <xdr:nvPicPr>
        <xdr:cNvPr id="56" name="Immagine 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57" name="Immagine 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90</xdr:row>
      <xdr:rowOff>172085</xdr:rowOff>
    </xdr:to>
    <xdr:pic>
      <xdr:nvPicPr>
        <xdr:cNvPr id="58" name="Immagine 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90</xdr:row>
      <xdr:rowOff>172085</xdr:rowOff>
    </xdr:to>
    <xdr:pic>
      <xdr:nvPicPr>
        <xdr:cNvPr id="59" name="Immagine 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60" name="Immagine 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61" name="Immagine 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70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62" name="Immagine 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63" name="Immagine 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35</xdr:col>
      <xdr:colOff>149225</xdr:colOff>
      <xdr:row>87</xdr:row>
      <xdr:rowOff>149225</xdr:rowOff>
    </xdr:to>
    <xdr:pic>
      <xdr:nvPicPr>
        <xdr:cNvPr id="64" name="Immagine 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630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88</xdr:row>
      <xdr:rowOff>0</xdr:rowOff>
    </xdr:from>
    <xdr:to>
      <xdr:col>35</xdr:col>
      <xdr:colOff>149225</xdr:colOff>
      <xdr:row>88</xdr:row>
      <xdr:rowOff>149225</xdr:rowOff>
    </xdr:to>
    <xdr:pic>
      <xdr:nvPicPr>
        <xdr:cNvPr id="65" name="Immagine 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66" name="Immagine 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67" name="Immagine 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68" name="Immagine 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69" name="Immagine 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70" name="Immagine 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71" name="Immagine 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72" name="Immagine 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73" name="Immagine 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35</xdr:col>
      <xdr:colOff>149225</xdr:colOff>
      <xdr:row>87</xdr:row>
      <xdr:rowOff>149225</xdr:rowOff>
    </xdr:to>
    <xdr:pic>
      <xdr:nvPicPr>
        <xdr:cNvPr id="74" name="Immagine 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630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88</xdr:row>
      <xdr:rowOff>0</xdr:rowOff>
    </xdr:from>
    <xdr:to>
      <xdr:col>35</xdr:col>
      <xdr:colOff>149225</xdr:colOff>
      <xdr:row>88</xdr:row>
      <xdr:rowOff>149225</xdr:rowOff>
    </xdr:to>
    <xdr:pic>
      <xdr:nvPicPr>
        <xdr:cNvPr id="75" name="Immagine 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76" name="Immagine 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77" name="Immagine 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78" name="Immagine 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90</xdr:row>
      <xdr:rowOff>172085</xdr:rowOff>
    </xdr:to>
    <xdr:pic>
      <xdr:nvPicPr>
        <xdr:cNvPr id="79" name="Immagine 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80" name="Immagine 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81" name="Immagine 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82" name="Immagine 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83" name="Immagine 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7440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87</xdr:row>
      <xdr:rowOff>0</xdr:rowOff>
    </xdr:from>
    <xdr:to>
      <xdr:col>34</xdr:col>
      <xdr:colOff>149225</xdr:colOff>
      <xdr:row>87</xdr:row>
      <xdr:rowOff>149225</xdr:rowOff>
    </xdr:to>
    <xdr:pic>
      <xdr:nvPicPr>
        <xdr:cNvPr id="84" name="Immagine 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7630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88</xdr:row>
      <xdr:rowOff>0</xdr:rowOff>
    </xdr:from>
    <xdr:to>
      <xdr:col>34</xdr:col>
      <xdr:colOff>149225</xdr:colOff>
      <xdr:row>88</xdr:row>
      <xdr:rowOff>149225</xdr:rowOff>
    </xdr:to>
    <xdr:pic>
      <xdr:nvPicPr>
        <xdr:cNvPr id="85" name="Immagine 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86" name="Immagine 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87" name="Immagine 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88" name="Immagine 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90</xdr:row>
      <xdr:rowOff>172085</xdr:rowOff>
    </xdr:to>
    <xdr:pic>
      <xdr:nvPicPr>
        <xdr:cNvPr id="89" name="Immagine 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7249775"/>
          <a:ext cx="1238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90" name="Immagine 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91" name="Immagine 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0" y="18202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80</xdr:row>
      <xdr:rowOff>0</xdr:rowOff>
    </xdr:from>
    <xdr:ext cx="123825" cy="123825"/>
    <xdr:pic>
      <xdr:nvPicPr>
        <xdr:cNvPr id="92" name="Immagine 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80</xdr:row>
      <xdr:rowOff>0</xdr:rowOff>
    </xdr:from>
    <xdr:ext cx="123825" cy="123825"/>
    <xdr:pic>
      <xdr:nvPicPr>
        <xdr:cNvPr id="93" name="Immagine 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80</xdr:row>
      <xdr:rowOff>0</xdr:rowOff>
    </xdr:from>
    <xdr:ext cx="123825" cy="123825"/>
    <xdr:pic>
      <xdr:nvPicPr>
        <xdr:cNvPr id="94" name="Immagine 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80</xdr:row>
      <xdr:rowOff>0</xdr:rowOff>
    </xdr:from>
    <xdr:ext cx="123825" cy="123825"/>
    <xdr:pic>
      <xdr:nvPicPr>
        <xdr:cNvPr id="95" name="Immagine 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80</xdr:row>
      <xdr:rowOff>0</xdr:rowOff>
    </xdr:from>
    <xdr:ext cx="123825" cy="123825"/>
    <xdr:pic>
      <xdr:nvPicPr>
        <xdr:cNvPr id="96" name="Immagine 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97" name="Immagine 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98" name="Immagine 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99" name="Immagine 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100" name="Immagine 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492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16</xdr:row>
      <xdr:rowOff>0</xdr:rowOff>
    </xdr:from>
    <xdr:ext cx="123825" cy="123825"/>
    <xdr:pic>
      <xdr:nvPicPr>
        <xdr:cNvPr id="101" name="Immagine 1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22</xdr:row>
      <xdr:rowOff>0</xdr:rowOff>
    </xdr:from>
    <xdr:ext cx="123825" cy="123825"/>
    <xdr:pic>
      <xdr:nvPicPr>
        <xdr:cNvPr id="102" name="Immagine 1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103" name="Immagine 1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04" name="Immagine 1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05" name="Immagine 1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06" name="Immagine 1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107" name="Immagine 1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</xdr:row>
      <xdr:rowOff>0</xdr:rowOff>
    </xdr:from>
    <xdr:ext cx="123825" cy="123825"/>
    <xdr:pic>
      <xdr:nvPicPr>
        <xdr:cNvPr id="108" name="Immagine 1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109" name="Immagine 1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110" name="Immagine 1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47</xdr:row>
      <xdr:rowOff>0</xdr:rowOff>
    </xdr:from>
    <xdr:ext cx="123825" cy="123825"/>
    <xdr:pic>
      <xdr:nvPicPr>
        <xdr:cNvPr id="111" name="Immagine 1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112" name="Immagine 1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47</xdr:row>
      <xdr:rowOff>0</xdr:rowOff>
    </xdr:from>
    <xdr:ext cx="123825" cy="123825"/>
    <xdr:pic>
      <xdr:nvPicPr>
        <xdr:cNvPr id="113" name="Immagine 1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49</xdr:row>
      <xdr:rowOff>0</xdr:rowOff>
    </xdr:from>
    <xdr:ext cx="123825" cy="123825"/>
    <xdr:pic>
      <xdr:nvPicPr>
        <xdr:cNvPr id="114" name="Immagine 1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49</xdr:row>
      <xdr:rowOff>0</xdr:rowOff>
    </xdr:from>
    <xdr:ext cx="123825" cy="123825"/>
    <xdr:pic>
      <xdr:nvPicPr>
        <xdr:cNvPr id="115" name="Immagine 1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16" name="Immagine 1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17" name="Immagine 1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18" name="Immagine 1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71</xdr:row>
      <xdr:rowOff>0</xdr:rowOff>
    </xdr:from>
    <xdr:ext cx="123825" cy="123825"/>
    <xdr:pic>
      <xdr:nvPicPr>
        <xdr:cNvPr id="119" name="Immagine 1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73</xdr:row>
      <xdr:rowOff>0</xdr:rowOff>
    </xdr:from>
    <xdr:ext cx="123825" cy="123825"/>
    <xdr:pic>
      <xdr:nvPicPr>
        <xdr:cNvPr id="120" name="Immagine 1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1" name="Immagine 1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723900</xdr:colOff>
      <xdr:row>2</xdr:row>
      <xdr:rowOff>180975</xdr:rowOff>
    </xdr:from>
    <xdr:ext cx="158750" cy="123825"/>
    <xdr:pic>
      <xdr:nvPicPr>
        <xdr:cNvPr id="122" name="Immagine 1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5350" y="1676400"/>
          <a:ext cx="15875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3" name="Immagine 1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4" name="Immagine 1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5" name="Immagine 1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6" name="Immagine 1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7" name="Immagine 1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8" name="Immagine 1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29" name="Immagine 1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30" name="Immagine 1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31" name="Immagine 1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32" name="Immagine 1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33" name="Immagine 1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34" name="Immagine 1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35" name="Immagine 1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69</xdr:row>
      <xdr:rowOff>0</xdr:rowOff>
    </xdr:from>
    <xdr:ext cx="123825" cy="123825"/>
    <xdr:pic>
      <xdr:nvPicPr>
        <xdr:cNvPr id="136" name="Immagine 1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69</xdr:row>
      <xdr:rowOff>0</xdr:rowOff>
    </xdr:from>
    <xdr:ext cx="123825" cy="123825"/>
    <xdr:pic>
      <xdr:nvPicPr>
        <xdr:cNvPr id="137" name="Immagine 1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66</xdr:row>
      <xdr:rowOff>0</xdr:rowOff>
    </xdr:from>
    <xdr:ext cx="123825" cy="123825"/>
    <xdr:pic>
      <xdr:nvPicPr>
        <xdr:cNvPr id="138" name="Immagine 1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66</xdr:row>
      <xdr:rowOff>0</xdr:rowOff>
    </xdr:from>
    <xdr:ext cx="123825" cy="123825"/>
    <xdr:pic>
      <xdr:nvPicPr>
        <xdr:cNvPr id="139" name="Immagine 1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46</xdr:row>
      <xdr:rowOff>0</xdr:rowOff>
    </xdr:from>
    <xdr:ext cx="123825" cy="123825"/>
    <xdr:pic>
      <xdr:nvPicPr>
        <xdr:cNvPr id="140" name="Immagine 1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46</xdr:row>
      <xdr:rowOff>0</xdr:rowOff>
    </xdr:from>
    <xdr:ext cx="123825" cy="123825"/>
    <xdr:pic>
      <xdr:nvPicPr>
        <xdr:cNvPr id="141" name="Immagine 1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42" name="Immagine 1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43" name="Immagine 1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74</xdr:row>
      <xdr:rowOff>0</xdr:rowOff>
    </xdr:from>
    <xdr:ext cx="123825" cy="123825"/>
    <xdr:pic>
      <xdr:nvPicPr>
        <xdr:cNvPr id="144" name="Immagine 1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74</xdr:row>
      <xdr:rowOff>0</xdr:rowOff>
    </xdr:from>
    <xdr:ext cx="123825" cy="123825"/>
    <xdr:pic>
      <xdr:nvPicPr>
        <xdr:cNvPr id="145" name="Immagine 1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46" name="Immagine 1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47" name="Immagine 1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48" name="Immagine 1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49" name="Immagine 1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0" name="Immagine 1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1" name="Immagine 1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2" name="Immagine 1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3" name="Immagine 1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4" name="Immagine 1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5" name="Immagine 1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6" name="Immagine 1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7" name="Immagine 1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8" name="Immagine 1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59" name="Immagine 1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60" name="Immagine 1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61" name="Immagine 1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162" name="Immagine 1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163" name="Immagine 1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164" name="Immagine 1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65" name="Immagine 1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66" name="Immagine 1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67" name="Immagine 1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168" name="Immagine 1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69" name="Immagine 1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70" name="Immagine 1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71" name="Immagine 1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72" name="Immagine 1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73" name="Immagine 1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74" name="Immagine 1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55</xdr:row>
      <xdr:rowOff>0</xdr:rowOff>
    </xdr:from>
    <xdr:ext cx="123825" cy="123825"/>
    <xdr:pic>
      <xdr:nvPicPr>
        <xdr:cNvPr id="175" name="Immagine 1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176" name="Immagine 1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177" name="Immagine 1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78" name="Immagine 1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79" name="Immagine 1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0" name="Immagine 1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1" name="Immagine 1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2" name="Immagine 1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3" name="Immagine 1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4" name="Immagine 1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5" name="Immagine 1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6" name="Immagine 1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7" name="Immagine 1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8" name="Immagine 1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89" name="Immagine 1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90" name="Immagine 1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91" name="Immagine 1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92" name="Immagine 1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93" name="Immagine 1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94" name="Immagine 1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</xdr:row>
      <xdr:rowOff>0</xdr:rowOff>
    </xdr:from>
    <xdr:ext cx="123825" cy="123825"/>
    <xdr:pic>
      <xdr:nvPicPr>
        <xdr:cNvPr id="195" name="Immagine 1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11450" y="1676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100</xdr:row>
      <xdr:rowOff>0</xdr:rowOff>
    </xdr:from>
    <xdr:ext cx="123825" cy="314325"/>
    <xdr:pic>
      <xdr:nvPicPr>
        <xdr:cNvPr id="196" name="Immagine 1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6600" y="3292475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100</xdr:row>
      <xdr:rowOff>0</xdr:rowOff>
    </xdr:from>
    <xdr:ext cx="123825" cy="314325"/>
    <xdr:pic>
      <xdr:nvPicPr>
        <xdr:cNvPr id="197" name="Immagine 1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6600" y="3292475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100</xdr:row>
      <xdr:rowOff>0</xdr:rowOff>
    </xdr:from>
    <xdr:ext cx="123825" cy="314325"/>
    <xdr:pic>
      <xdr:nvPicPr>
        <xdr:cNvPr id="198" name="Immagine 1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6600" y="3292475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199" name="Immagine 1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0" name="Immagine 1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1" name="Immagine 2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2" name="Immagine 2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3" name="Immagine 2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4" name="Immagine 2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5" name="Immagine 2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6" name="Immagine 2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7" name="Immagine 2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8" name="Immagine 2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09" name="Immagine 2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10" name="Immagine 2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11" name="Immagine 2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350" y="2330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123</xdr:row>
      <xdr:rowOff>0</xdr:rowOff>
    </xdr:from>
    <xdr:ext cx="123825" cy="123825"/>
    <xdr:pic>
      <xdr:nvPicPr>
        <xdr:cNvPr id="213" name="Immagine 2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81350" y="2139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178</xdr:row>
      <xdr:rowOff>0</xdr:rowOff>
    </xdr:from>
    <xdr:ext cx="123825" cy="123825"/>
    <xdr:pic>
      <xdr:nvPicPr>
        <xdr:cNvPr id="214" name="Immagine 2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25050" y="2222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178</xdr:row>
      <xdr:rowOff>0</xdr:rowOff>
    </xdr:from>
    <xdr:ext cx="123825" cy="123825"/>
    <xdr:pic>
      <xdr:nvPicPr>
        <xdr:cNvPr id="215" name="Immagine 2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25050" y="2222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146050</xdr:colOff>
      <xdr:row>0</xdr:row>
      <xdr:rowOff>57150</xdr:rowOff>
    </xdr:from>
    <xdr:to>
      <xdr:col>2</xdr:col>
      <xdr:colOff>263525</xdr:colOff>
      <xdr:row>1</xdr:row>
      <xdr:rowOff>114300</xdr:rowOff>
    </xdr:to>
    <xdr:pic>
      <xdr:nvPicPr>
        <xdr:cNvPr id="12" name="Immagine 11" descr="logo-carta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" y="57150"/>
          <a:ext cx="111125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3" name="Immagine 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4" name="Immagine 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5" name="Immagine 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6" name="Immagine 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7" name="Immagine 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8" name="Immagine 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19" name="Immagine 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0" name="Immagine 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1" name="Immagine 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16" name="Immagine 2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17" name="Immagine 2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18" name="Immagine 2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19" name="Immagine 2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0" name="Immagine 2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1" name="Immagine 2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2" name="Immagine 2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3" name="Immagine 2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4" name="Immagine 2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5" name="Immagine 2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6" name="Immagine 2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27" name="Immagine 2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228" name="Immagine 2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229" name="Immagine 2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230" name="Immagine 2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231" name="Immagine 2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232" name="Immagine 2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233" name="Immagine 2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234" name="Immagine 2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235" name="Immagine 2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236" name="Immagine 2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237" name="Immagine 2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238" name="Immagine 2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239" name="Immagine 2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240" name="Immagine 2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241" name="Immagine 2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2" name="Immagine 2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3" name="Immagine 2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4" name="Immagine 2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5" name="Immagine 2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6" name="Immagine 2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7" name="Immagine 2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8" name="Immagine 2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49" name="Immagine 2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50" name="Immagine 2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51" name="Immagine 2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52" name="Immagine 2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53" name="Immagine 2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54" name="Immagine 2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255" name="Immagine 2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56" name="Immagine 2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57" name="Immagine 2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58" name="Immagine 2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59" name="Immagine 2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60" name="Immagine 2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61" name="Immagine 2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262" name="Immagine 2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63" name="Immagine 2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64" name="Immagine 2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65" name="Immagine 2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66" name="Immagine 2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67" name="Immagine 2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68" name="Immagine 2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69" name="Immagine 2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0" name="Immagine 2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1" name="Immagine 2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2" name="Immagine 2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3" name="Immagine 2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4" name="Immagine 2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5" name="Immagine 2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6" name="Immagine 2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7" name="Immagine 2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8" name="Immagine 2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79" name="Immagine 2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0" name="Immagine 2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1" name="Immagine 2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2" name="Immagine 2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3" name="Immagine 2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4" name="Immagine 2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5" name="Immagine 2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6" name="Immagine 2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7" name="Immagine 2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8" name="Immagine 2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89" name="Immagine 2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0" name="Immagine 2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1" name="Immagine 2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2" name="Immagine 2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3" name="Immagine 2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4" name="Immagine 2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5" name="Immagine 2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6" name="Immagine 2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7" name="Immagine 2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8" name="Immagine 2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299" name="Immagine 2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0" name="Immagine 2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1" name="Immagine 3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2" name="Immagine 3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3" name="Immagine 3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4" name="Immagine 3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5" name="Immagine 3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6" name="Immagine 3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7" name="Immagine 3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8" name="Immagine 3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09" name="Immagine 3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0" name="Immagine 3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1" name="Immagine 3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2" name="Immagine 3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3" name="Immagine 3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4" name="Immagine 3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5" name="Immagine 3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6" name="Immagine 3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7" name="Immagine 3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8" name="Immagine 3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19" name="Immagine 3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20" name="Immagine 3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21" name="Immagine 3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22" name="Immagine 3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23" name="Immagine 3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24" name="Immagine 3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25" name="Immagine 3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26" name="Immagine 3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27" name="Immagine 3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28" name="Immagine 3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29" name="Immagine 3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0" name="Immagine 3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1" name="Immagine 3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2" name="Immagine 3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3" name="Immagine 3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4" name="Immagine 3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5" name="Immagine 3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6" name="Immagine 3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7" name="Immagine 3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8" name="Immagine 3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39" name="Immagine 3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40" name="Immagine 3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341" name="Immagine 3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342" name="Immagine 3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343" name="Immagine 3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344" name="Immagine 3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345" name="Immagine 3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346" name="Immagine 3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33</xdr:col>
      <xdr:colOff>149225</xdr:colOff>
      <xdr:row>0</xdr:row>
      <xdr:rowOff>149225</xdr:rowOff>
    </xdr:to>
    <xdr:pic>
      <xdr:nvPicPr>
        <xdr:cNvPr id="347" name="Immagine 3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517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348" name="Immagine 3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349" name="Immagine 3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350" name="Immagine 3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351" name="Immagine 3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352" name="Immagine 3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353" name="Immagine 3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36</xdr:col>
      <xdr:colOff>149225</xdr:colOff>
      <xdr:row>0</xdr:row>
      <xdr:rowOff>149225</xdr:rowOff>
    </xdr:to>
    <xdr:pic>
      <xdr:nvPicPr>
        <xdr:cNvPr id="354" name="Immagine 3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318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55" name="Immagine 3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56" name="Immagine 3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57" name="Immagine 3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58" name="Immagine 3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59" name="Immagine 3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0" name="Immagine 3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1" name="Immagine 3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2" name="Immagine 3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3" name="Immagine 3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4" name="Immagine 3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5" name="Immagine 3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6" name="Immagine 3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7" name="Immagine 3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35</xdr:col>
      <xdr:colOff>149225</xdr:colOff>
      <xdr:row>0</xdr:row>
      <xdr:rowOff>149225</xdr:rowOff>
    </xdr:to>
    <xdr:pic>
      <xdr:nvPicPr>
        <xdr:cNvPr id="368" name="Immagine 3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04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69" name="Immagine 3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70" name="Immagine 3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71" name="Immagine 3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72" name="Immagine 3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73" name="Immagine 3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74" name="Immagine 3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34</xdr:col>
      <xdr:colOff>149225</xdr:colOff>
      <xdr:row>0</xdr:row>
      <xdr:rowOff>149225</xdr:rowOff>
    </xdr:to>
    <xdr:pic>
      <xdr:nvPicPr>
        <xdr:cNvPr id="375" name="Immagine 3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76" name="Immagine 3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77" name="Immagine 3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78" name="Immagine 3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79" name="Immagine 3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0" name="Immagine 3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1" name="Immagine 3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2" name="Immagine 3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3" name="Immagine 3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4" name="Immagine 3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5" name="Immagine 3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6" name="Immagine 3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7" name="Immagine 3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8" name="Immagine 3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89" name="Immagine 3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0" name="Immagine 3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1" name="Immagine 3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2" name="Immagine 3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3" name="Immagine 3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4" name="Immagine 3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5" name="Immagine 3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6" name="Immagine 3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7" name="Immagine 3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8" name="Immagine 3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399" name="Immagine 3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0" name="Immagine 3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1" name="Immagine 4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2" name="Immagine 4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3" name="Immagine 4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4" name="Immagine 4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5" name="Immagine 4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6" name="Immagine 4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7" name="Immagine 4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8" name="Immagine 4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09" name="Immagine 4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0" name="Immagine 4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1" name="Immagine 4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2" name="Immagine 4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3" name="Immagine 4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4" name="Immagine 4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5" name="Immagine 4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6" name="Immagine 4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7" name="Immagine 4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8" name="Immagine 4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19" name="Immagine 4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0" name="Immagine 4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1" name="Immagine 4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2" name="Immagine 4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3" name="Immagine 4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4" name="Immagine 4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5" name="Immagine 4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6" name="Immagine 4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7" name="Immagine 4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8" name="Immagine 4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29" name="Immagine 4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0" name="Immagine 4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1" name="Immagine 4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2" name="Immagine 4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3" name="Immagine 4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4" name="Immagine 4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5" name="Immagine 4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6" name="Immagine 4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7" name="Immagine 4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8" name="Immagine 4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39" name="Immagine 4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40" name="Immagine 4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41" name="Immagine 4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42" name="Immagine 4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43" name="Immagine 4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44" name="Immagine 4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0</xdr:row>
      <xdr:rowOff>0</xdr:rowOff>
    </xdr:from>
    <xdr:ext cx="123825" cy="123825"/>
    <xdr:pic>
      <xdr:nvPicPr>
        <xdr:cNvPr id="445" name="Immagine 4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442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46" name="Immagine 4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47" name="Immagine 4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48" name="Immagine 4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49" name="Immagine 4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0" name="Immagine 4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1" name="Immagine 4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2" name="Immagine 4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3" name="Immagine 4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4" name="Immagine 4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5" name="Immagine 4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6" name="Immagine 4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7" name="Immagine 4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58" name="Immagine 4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49225" cy="149225"/>
    <xdr:pic>
      <xdr:nvPicPr>
        <xdr:cNvPr id="459" name="Immagine 4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60" name="Immagine 4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258</xdr:row>
      <xdr:rowOff>0</xdr:rowOff>
    </xdr:from>
    <xdr:ext cx="149225" cy="149225"/>
    <xdr:pic>
      <xdr:nvPicPr>
        <xdr:cNvPr id="461" name="Immagine 4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258</xdr:row>
      <xdr:rowOff>0</xdr:rowOff>
    </xdr:from>
    <xdr:ext cx="123825" cy="123825"/>
    <xdr:pic>
      <xdr:nvPicPr>
        <xdr:cNvPr id="462" name="Immagine 4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255</xdr:row>
      <xdr:rowOff>0</xdr:rowOff>
    </xdr:from>
    <xdr:ext cx="123825" cy="123825"/>
    <xdr:pic>
      <xdr:nvPicPr>
        <xdr:cNvPr id="463" name="Immagine 4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255</xdr:row>
      <xdr:rowOff>0</xdr:rowOff>
    </xdr:from>
    <xdr:ext cx="123825" cy="123825"/>
    <xdr:pic>
      <xdr:nvPicPr>
        <xdr:cNvPr id="464" name="Immagine 4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257</xdr:row>
      <xdr:rowOff>0</xdr:rowOff>
    </xdr:from>
    <xdr:ext cx="123825" cy="123825"/>
    <xdr:pic>
      <xdr:nvPicPr>
        <xdr:cNvPr id="465" name="Immagine 4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257</xdr:row>
      <xdr:rowOff>0</xdr:rowOff>
    </xdr:from>
    <xdr:ext cx="123825" cy="123825"/>
    <xdr:pic>
      <xdr:nvPicPr>
        <xdr:cNvPr id="466" name="Immagine 4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67" name="Immagine 4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68" name="Immagine 4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69" name="Immagine 4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70" name="Immagine 4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71" name="Immagine 4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277</xdr:row>
      <xdr:rowOff>0</xdr:rowOff>
    </xdr:from>
    <xdr:ext cx="123825" cy="123825"/>
    <xdr:pic>
      <xdr:nvPicPr>
        <xdr:cNvPr id="472" name="Immagine 4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277</xdr:row>
      <xdr:rowOff>0</xdr:rowOff>
    </xdr:from>
    <xdr:ext cx="123825" cy="123825"/>
    <xdr:pic>
      <xdr:nvPicPr>
        <xdr:cNvPr id="473" name="Immagine 4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274</xdr:row>
      <xdr:rowOff>0</xdr:rowOff>
    </xdr:from>
    <xdr:ext cx="123825" cy="123825"/>
    <xdr:pic>
      <xdr:nvPicPr>
        <xdr:cNvPr id="474" name="Immagine 4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274</xdr:row>
      <xdr:rowOff>0</xdr:rowOff>
    </xdr:from>
    <xdr:ext cx="123825" cy="123825"/>
    <xdr:pic>
      <xdr:nvPicPr>
        <xdr:cNvPr id="475" name="Immagine 4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76" name="Immagine 4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254</xdr:row>
      <xdr:rowOff>0</xdr:rowOff>
    </xdr:from>
    <xdr:ext cx="123825" cy="123825"/>
    <xdr:pic>
      <xdr:nvPicPr>
        <xdr:cNvPr id="477" name="Immagine 4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78" name="Immagine 4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79" name="Immagine 4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80" name="Immagine 4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81" name="Immagine 4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82" name="Immagine 4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83" name="Immagine 4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263</xdr:row>
      <xdr:rowOff>0</xdr:rowOff>
    </xdr:from>
    <xdr:ext cx="123825" cy="123825"/>
    <xdr:pic>
      <xdr:nvPicPr>
        <xdr:cNvPr id="484" name="Immagine 4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271</xdr:row>
      <xdr:rowOff>0</xdr:rowOff>
    </xdr:from>
    <xdr:ext cx="123825" cy="123825"/>
    <xdr:pic>
      <xdr:nvPicPr>
        <xdr:cNvPr id="485" name="Immagine 4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271</xdr:row>
      <xdr:rowOff>0</xdr:rowOff>
    </xdr:from>
    <xdr:ext cx="123825" cy="123825"/>
    <xdr:pic>
      <xdr:nvPicPr>
        <xdr:cNvPr id="486" name="Immagine 4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265</xdr:row>
      <xdr:rowOff>0</xdr:rowOff>
    </xdr:from>
    <xdr:ext cx="123825" cy="123825"/>
    <xdr:pic>
      <xdr:nvPicPr>
        <xdr:cNvPr id="487" name="Immagine 4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265</xdr:row>
      <xdr:rowOff>0</xdr:rowOff>
    </xdr:from>
    <xdr:ext cx="123825" cy="123825"/>
    <xdr:pic>
      <xdr:nvPicPr>
        <xdr:cNvPr id="488" name="Immagine 4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278</xdr:row>
      <xdr:rowOff>0</xdr:rowOff>
    </xdr:from>
    <xdr:ext cx="123825" cy="123825"/>
    <xdr:pic>
      <xdr:nvPicPr>
        <xdr:cNvPr id="489" name="Immagine 4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804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272</xdr:row>
      <xdr:rowOff>0</xdr:rowOff>
    </xdr:from>
    <xdr:ext cx="123825" cy="123825"/>
    <xdr:pic>
      <xdr:nvPicPr>
        <xdr:cNvPr id="490" name="Immagine 4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272</xdr:row>
      <xdr:rowOff>0</xdr:rowOff>
    </xdr:from>
    <xdr:ext cx="123825" cy="123825"/>
    <xdr:pic>
      <xdr:nvPicPr>
        <xdr:cNvPr id="491" name="Immagine 4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492" name="Immagine 4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493" name="Immagine 4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279</xdr:row>
      <xdr:rowOff>0</xdr:rowOff>
    </xdr:from>
    <xdr:ext cx="123825" cy="123825"/>
    <xdr:pic>
      <xdr:nvPicPr>
        <xdr:cNvPr id="494" name="Immagine 4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279</xdr:row>
      <xdr:rowOff>0</xdr:rowOff>
    </xdr:from>
    <xdr:ext cx="123825" cy="123825"/>
    <xdr:pic>
      <xdr:nvPicPr>
        <xdr:cNvPr id="495" name="Immagine 4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273</xdr:row>
      <xdr:rowOff>0</xdr:rowOff>
    </xdr:from>
    <xdr:ext cx="123825" cy="123825"/>
    <xdr:pic>
      <xdr:nvPicPr>
        <xdr:cNvPr id="496" name="Immagine 4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273</xdr:row>
      <xdr:rowOff>0</xdr:rowOff>
    </xdr:from>
    <xdr:ext cx="123825" cy="123825"/>
    <xdr:pic>
      <xdr:nvPicPr>
        <xdr:cNvPr id="497" name="Immagine 4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248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498" name="Immagine 4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499" name="Immagine 4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00" name="Immagine 4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01" name="Immagine 5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02" name="Immagine 5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300</xdr:row>
      <xdr:rowOff>0</xdr:rowOff>
    </xdr:from>
    <xdr:ext cx="123825" cy="123825"/>
    <xdr:pic>
      <xdr:nvPicPr>
        <xdr:cNvPr id="503" name="Immagine 5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504" name="Immagine 5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505" name="Immagine 5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506" name="Immagine 5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307</xdr:row>
      <xdr:rowOff>0</xdr:rowOff>
    </xdr:from>
    <xdr:ext cx="123825" cy="123825"/>
    <xdr:pic>
      <xdr:nvPicPr>
        <xdr:cNvPr id="507" name="Immagine 5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304</xdr:row>
      <xdr:rowOff>0</xdr:rowOff>
    </xdr:from>
    <xdr:ext cx="123825" cy="123825"/>
    <xdr:pic>
      <xdr:nvPicPr>
        <xdr:cNvPr id="508" name="Immagine 5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09" name="Immagine 5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10" name="Immagine 5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11" name="Immagine 5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12" name="Immagine 5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13" name="Immagine 5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304</xdr:row>
      <xdr:rowOff>0</xdr:rowOff>
    </xdr:from>
    <xdr:ext cx="123825" cy="123825"/>
    <xdr:pic>
      <xdr:nvPicPr>
        <xdr:cNvPr id="514" name="Immagine 5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304</xdr:row>
      <xdr:rowOff>0</xdr:rowOff>
    </xdr:from>
    <xdr:ext cx="123825" cy="123825"/>
    <xdr:pic>
      <xdr:nvPicPr>
        <xdr:cNvPr id="515" name="Immagine 5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304</xdr:row>
      <xdr:rowOff>0</xdr:rowOff>
    </xdr:from>
    <xdr:ext cx="123825" cy="123825"/>
    <xdr:pic>
      <xdr:nvPicPr>
        <xdr:cNvPr id="516" name="Immagine 5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17" name="Immagine 5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18" name="Immagine 5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19" name="Immagine 5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20" name="Immagine 5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300</xdr:row>
      <xdr:rowOff>0</xdr:rowOff>
    </xdr:from>
    <xdr:ext cx="123825" cy="123825"/>
    <xdr:pic>
      <xdr:nvPicPr>
        <xdr:cNvPr id="521" name="Immagine 5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308</xdr:row>
      <xdr:rowOff>0</xdr:rowOff>
    </xdr:from>
    <xdr:ext cx="123825" cy="123825"/>
    <xdr:pic>
      <xdr:nvPicPr>
        <xdr:cNvPr id="522" name="Immagine 5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307</xdr:row>
      <xdr:rowOff>0</xdr:rowOff>
    </xdr:from>
    <xdr:ext cx="123825" cy="123825"/>
    <xdr:pic>
      <xdr:nvPicPr>
        <xdr:cNvPr id="523" name="Immagine 5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24" name="Immagine 5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25" name="Immagine 5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26" name="Immagine 5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27" name="Immagine 5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28" name="Immagine 5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307</xdr:row>
      <xdr:rowOff>0</xdr:rowOff>
    </xdr:from>
    <xdr:ext cx="123825" cy="123825"/>
    <xdr:pic>
      <xdr:nvPicPr>
        <xdr:cNvPr id="529" name="Immagine 5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307</xdr:row>
      <xdr:rowOff>0</xdr:rowOff>
    </xdr:from>
    <xdr:ext cx="123825" cy="123825"/>
    <xdr:pic>
      <xdr:nvPicPr>
        <xdr:cNvPr id="530" name="Immagine 5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307</xdr:row>
      <xdr:rowOff>0</xdr:rowOff>
    </xdr:from>
    <xdr:ext cx="123825" cy="123825"/>
    <xdr:pic>
      <xdr:nvPicPr>
        <xdr:cNvPr id="531" name="Immagine 5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32" name="Immagine 5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33" name="Immagine 5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34" name="Immagine 5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313</xdr:row>
      <xdr:rowOff>0</xdr:rowOff>
    </xdr:from>
    <xdr:ext cx="123825" cy="123825"/>
    <xdr:pic>
      <xdr:nvPicPr>
        <xdr:cNvPr id="535" name="Immagine 5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3421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256</xdr:row>
      <xdr:rowOff>0</xdr:rowOff>
    </xdr:from>
    <xdr:ext cx="123825" cy="123825"/>
    <xdr:pic>
      <xdr:nvPicPr>
        <xdr:cNvPr id="536" name="Immagine 5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256</xdr:row>
      <xdr:rowOff>0</xdr:rowOff>
    </xdr:from>
    <xdr:ext cx="123825" cy="123825"/>
    <xdr:pic>
      <xdr:nvPicPr>
        <xdr:cNvPr id="537" name="Immagine 5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249</xdr:row>
      <xdr:rowOff>0</xdr:rowOff>
    </xdr:from>
    <xdr:ext cx="123825" cy="123825"/>
    <xdr:pic>
      <xdr:nvPicPr>
        <xdr:cNvPr id="538" name="Immagine 5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249</xdr:row>
      <xdr:rowOff>0</xdr:rowOff>
    </xdr:from>
    <xdr:ext cx="123825" cy="123825"/>
    <xdr:pic>
      <xdr:nvPicPr>
        <xdr:cNvPr id="539" name="Immagine 5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261</xdr:row>
      <xdr:rowOff>0</xdr:rowOff>
    </xdr:from>
    <xdr:ext cx="123825" cy="123825"/>
    <xdr:pic>
      <xdr:nvPicPr>
        <xdr:cNvPr id="540" name="Immagine 5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268</xdr:row>
      <xdr:rowOff>0</xdr:rowOff>
    </xdr:from>
    <xdr:ext cx="123825" cy="123825"/>
    <xdr:pic>
      <xdr:nvPicPr>
        <xdr:cNvPr id="541" name="Immagine 5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267</xdr:row>
      <xdr:rowOff>0</xdr:rowOff>
    </xdr:from>
    <xdr:ext cx="123825" cy="123825"/>
    <xdr:pic>
      <xdr:nvPicPr>
        <xdr:cNvPr id="542" name="Immagine 5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43" name="Immagine 5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44" name="Immagine 5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45" name="Immagine 5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287</xdr:row>
      <xdr:rowOff>0</xdr:rowOff>
    </xdr:from>
    <xdr:ext cx="123825" cy="123825"/>
    <xdr:pic>
      <xdr:nvPicPr>
        <xdr:cNvPr id="546" name="Immagine 5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284</xdr:row>
      <xdr:rowOff>0</xdr:rowOff>
    </xdr:from>
    <xdr:ext cx="123825" cy="123825"/>
    <xdr:pic>
      <xdr:nvPicPr>
        <xdr:cNvPr id="547" name="Immagine 5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287</xdr:row>
      <xdr:rowOff>0</xdr:rowOff>
    </xdr:from>
    <xdr:ext cx="123825" cy="123825"/>
    <xdr:pic>
      <xdr:nvPicPr>
        <xdr:cNvPr id="548" name="Immagine 5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287</xdr:row>
      <xdr:rowOff>0</xdr:rowOff>
    </xdr:from>
    <xdr:ext cx="123825" cy="123825"/>
    <xdr:pic>
      <xdr:nvPicPr>
        <xdr:cNvPr id="549" name="Immagine 5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293</xdr:row>
      <xdr:rowOff>0</xdr:rowOff>
    </xdr:from>
    <xdr:ext cx="123825" cy="123825"/>
    <xdr:pic>
      <xdr:nvPicPr>
        <xdr:cNvPr id="550" name="Immagine 5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287</xdr:row>
      <xdr:rowOff>0</xdr:rowOff>
    </xdr:from>
    <xdr:ext cx="123825" cy="123825"/>
    <xdr:pic>
      <xdr:nvPicPr>
        <xdr:cNvPr id="551" name="Immagine 5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293</xdr:row>
      <xdr:rowOff>0</xdr:rowOff>
    </xdr:from>
    <xdr:ext cx="123825" cy="123825"/>
    <xdr:pic>
      <xdr:nvPicPr>
        <xdr:cNvPr id="552" name="Immagine 5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295</xdr:row>
      <xdr:rowOff>0</xdr:rowOff>
    </xdr:from>
    <xdr:ext cx="123825" cy="123825"/>
    <xdr:pic>
      <xdr:nvPicPr>
        <xdr:cNvPr id="553" name="Immagine 5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295</xdr:row>
      <xdr:rowOff>0</xdr:rowOff>
    </xdr:from>
    <xdr:ext cx="123825" cy="123825"/>
    <xdr:pic>
      <xdr:nvPicPr>
        <xdr:cNvPr id="554" name="Immagine 5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55" name="Immagine 5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56" name="Immagine 5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57" name="Immagine 5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58" name="Immagine 5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59" name="Immagine 5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60" name="Immagine 5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312</xdr:row>
      <xdr:rowOff>0</xdr:rowOff>
    </xdr:from>
    <xdr:ext cx="123825" cy="123825"/>
    <xdr:pic>
      <xdr:nvPicPr>
        <xdr:cNvPr id="561" name="Immagine 5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292</xdr:row>
      <xdr:rowOff>0</xdr:rowOff>
    </xdr:from>
    <xdr:ext cx="123825" cy="123825"/>
    <xdr:pic>
      <xdr:nvPicPr>
        <xdr:cNvPr id="562" name="Immagine 5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292</xdr:row>
      <xdr:rowOff>0</xdr:rowOff>
    </xdr:from>
    <xdr:ext cx="123825" cy="123825"/>
    <xdr:pic>
      <xdr:nvPicPr>
        <xdr:cNvPr id="563" name="Immagine 5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64" name="Immagine 5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65" name="Immagine 5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267</xdr:row>
      <xdr:rowOff>0</xdr:rowOff>
    </xdr:from>
    <xdr:ext cx="123825" cy="123825"/>
    <xdr:pic>
      <xdr:nvPicPr>
        <xdr:cNvPr id="566" name="Immagine 5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267</xdr:row>
      <xdr:rowOff>0</xdr:rowOff>
    </xdr:from>
    <xdr:ext cx="123825" cy="123825"/>
    <xdr:pic>
      <xdr:nvPicPr>
        <xdr:cNvPr id="567" name="Immagine 5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267</xdr:row>
      <xdr:rowOff>0</xdr:rowOff>
    </xdr:from>
    <xdr:ext cx="123825" cy="123825"/>
    <xdr:pic>
      <xdr:nvPicPr>
        <xdr:cNvPr id="568" name="Immagine 5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69" name="Immagine 5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70" name="Immagine 5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71" name="Immagine 5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272</xdr:row>
      <xdr:rowOff>0</xdr:rowOff>
    </xdr:from>
    <xdr:ext cx="123825" cy="123825"/>
    <xdr:pic>
      <xdr:nvPicPr>
        <xdr:cNvPr id="572" name="Immagine 5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73" name="Immagine 5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74" name="Immagine 5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75" name="Immagine 5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76" name="Immagine 5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77" name="Immagine 5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78" name="Immagine 5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302</xdr:row>
      <xdr:rowOff>0</xdr:rowOff>
    </xdr:from>
    <xdr:ext cx="123825" cy="123825"/>
    <xdr:pic>
      <xdr:nvPicPr>
        <xdr:cNvPr id="579" name="Immagine 5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782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309</xdr:row>
      <xdr:rowOff>0</xdr:rowOff>
    </xdr:from>
    <xdr:ext cx="123825" cy="123825"/>
    <xdr:pic>
      <xdr:nvPicPr>
        <xdr:cNvPr id="580" name="Immagine 5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309</xdr:row>
      <xdr:rowOff>0</xdr:rowOff>
    </xdr:from>
    <xdr:ext cx="123825" cy="123825"/>
    <xdr:pic>
      <xdr:nvPicPr>
        <xdr:cNvPr id="581" name="Immagine 5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303</xdr:row>
      <xdr:rowOff>0</xdr:rowOff>
    </xdr:from>
    <xdr:ext cx="123825" cy="123825"/>
    <xdr:pic>
      <xdr:nvPicPr>
        <xdr:cNvPr id="582" name="Immagine 5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303</xdr:row>
      <xdr:rowOff>0</xdr:rowOff>
    </xdr:from>
    <xdr:ext cx="123825" cy="123825"/>
    <xdr:pic>
      <xdr:nvPicPr>
        <xdr:cNvPr id="583" name="Immagine 5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310</xdr:row>
      <xdr:rowOff>0</xdr:rowOff>
    </xdr:from>
    <xdr:ext cx="123825" cy="123825"/>
    <xdr:pic>
      <xdr:nvPicPr>
        <xdr:cNvPr id="584" name="Immagine 5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310</xdr:row>
      <xdr:rowOff>0</xdr:rowOff>
    </xdr:from>
    <xdr:ext cx="123825" cy="123825"/>
    <xdr:pic>
      <xdr:nvPicPr>
        <xdr:cNvPr id="585" name="Immagine 5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305</xdr:row>
      <xdr:rowOff>0</xdr:rowOff>
    </xdr:from>
    <xdr:ext cx="123825" cy="123825"/>
    <xdr:pic>
      <xdr:nvPicPr>
        <xdr:cNvPr id="586" name="Immagine 5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305</xdr:row>
      <xdr:rowOff>0</xdr:rowOff>
    </xdr:from>
    <xdr:ext cx="123825" cy="123825"/>
    <xdr:pic>
      <xdr:nvPicPr>
        <xdr:cNvPr id="587" name="Immagine 5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2260" y="2278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310</xdr:row>
      <xdr:rowOff>0</xdr:rowOff>
    </xdr:from>
    <xdr:to>
      <xdr:col>35</xdr:col>
      <xdr:colOff>149225</xdr:colOff>
      <xdr:row>310</xdr:row>
      <xdr:rowOff>149225</xdr:rowOff>
    </xdr:to>
    <xdr:pic>
      <xdr:nvPicPr>
        <xdr:cNvPr id="588" name="Immagine 5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310</xdr:row>
      <xdr:rowOff>0</xdr:rowOff>
    </xdr:from>
    <xdr:to>
      <xdr:col>35</xdr:col>
      <xdr:colOff>149225</xdr:colOff>
      <xdr:row>310</xdr:row>
      <xdr:rowOff>149225</xdr:rowOff>
    </xdr:to>
    <xdr:pic>
      <xdr:nvPicPr>
        <xdr:cNvPr id="589" name="Immagine 5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311</xdr:row>
      <xdr:rowOff>0</xdr:rowOff>
    </xdr:from>
    <xdr:to>
      <xdr:col>35</xdr:col>
      <xdr:colOff>149225</xdr:colOff>
      <xdr:row>311</xdr:row>
      <xdr:rowOff>149225</xdr:rowOff>
    </xdr:to>
    <xdr:pic>
      <xdr:nvPicPr>
        <xdr:cNvPr id="590" name="Immagine 5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312</xdr:row>
      <xdr:rowOff>0</xdr:rowOff>
    </xdr:from>
    <xdr:to>
      <xdr:col>35</xdr:col>
      <xdr:colOff>149225</xdr:colOff>
      <xdr:row>312</xdr:row>
      <xdr:rowOff>149225</xdr:rowOff>
    </xdr:to>
    <xdr:pic>
      <xdr:nvPicPr>
        <xdr:cNvPr id="591" name="Immagine 5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592" name="Immagine 5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593" name="Immagine 5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594" name="Immagine 5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310</xdr:row>
      <xdr:rowOff>0</xdr:rowOff>
    </xdr:from>
    <xdr:to>
      <xdr:col>34</xdr:col>
      <xdr:colOff>149225</xdr:colOff>
      <xdr:row>310</xdr:row>
      <xdr:rowOff>149225</xdr:rowOff>
    </xdr:to>
    <xdr:pic>
      <xdr:nvPicPr>
        <xdr:cNvPr id="595" name="Immagine 5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310</xdr:row>
      <xdr:rowOff>0</xdr:rowOff>
    </xdr:from>
    <xdr:to>
      <xdr:col>34</xdr:col>
      <xdr:colOff>149225</xdr:colOff>
      <xdr:row>310</xdr:row>
      <xdr:rowOff>149225</xdr:rowOff>
    </xdr:to>
    <xdr:pic>
      <xdr:nvPicPr>
        <xdr:cNvPr id="596" name="Immagine 5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311</xdr:row>
      <xdr:rowOff>0</xdr:rowOff>
    </xdr:from>
    <xdr:to>
      <xdr:col>34</xdr:col>
      <xdr:colOff>149225</xdr:colOff>
      <xdr:row>311</xdr:row>
      <xdr:rowOff>149225</xdr:rowOff>
    </xdr:to>
    <xdr:pic>
      <xdr:nvPicPr>
        <xdr:cNvPr id="597" name="Immagine 5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312</xdr:row>
      <xdr:rowOff>0</xdr:rowOff>
    </xdr:from>
    <xdr:to>
      <xdr:col>34</xdr:col>
      <xdr:colOff>149225</xdr:colOff>
      <xdr:row>312</xdr:row>
      <xdr:rowOff>149225</xdr:rowOff>
    </xdr:to>
    <xdr:pic>
      <xdr:nvPicPr>
        <xdr:cNvPr id="598" name="Immagine 5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599" name="Immagine 5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00" name="Immagine 5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01" name="Immagine 6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310</xdr:row>
      <xdr:rowOff>0</xdr:rowOff>
    </xdr:from>
    <xdr:to>
      <xdr:col>34</xdr:col>
      <xdr:colOff>149225</xdr:colOff>
      <xdr:row>310</xdr:row>
      <xdr:rowOff>149225</xdr:rowOff>
    </xdr:to>
    <xdr:pic>
      <xdr:nvPicPr>
        <xdr:cNvPr id="602" name="Immagine 6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310</xdr:row>
      <xdr:rowOff>0</xdr:rowOff>
    </xdr:from>
    <xdr:to>
      <xdr:col>34</xdr:col>
      <xdr:colOff>149225</xdr:colOff>
      <xdr:row>310</xdr:row>
      <xdr:rowOff>149225</xdr:rowOff>
    </xdr:to>
    <xdr:pic>
      <xdr:nvPicPr>
        <xdr:cNvPr id="603" name="Immagine 6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311</xdr:row>
      <xdr:rowOff>0</xdr:rowOff>
    </xdr:from>
    <xdr:to>
      <xdr:col>34</xdr:col>
      <xdr:colOff>149225</xdr:colOff>
      <xdr:row>311</xdr:row>
      <xdr:rowOff>149225</xdr:rowOff>
    </xdr:to>
    <xdr:pic>
      <xdr:nvPicPr>
        <xdr:cNvPr id="604" name="Immagine 6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312</xdr:row>
      <xdr:rowOff>0</xdr:rowOff>
    </xdr:from>
    <xdr:to>
      <xdr:col>34</xdr:col>
      <xdr:colOff>149225</xdr:colOff>
      <xdr:row>312</xdr:row>
      <xdr:rowOff>149225</xdr:rowOff>
    </xdr:to>
    <xdr:pic>
      <xdr:nvPicPr>
        <xdr:cNvPr id="605" name="Immagine 6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06" name="Immagine 6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07" name="Immagine 6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08" name="Immagine 6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310</xdr:row>
      <xdr:rowOff>0</xdr:rowOff>
    </xdr:from>
    <xdr:to>
      <xdr:col>33</xdr:col>
      <xdr:colOff>149225</xdr:colOff>
      <xdr:row>310</xdr:row>
      <xdr:rowOff>149225</xdr:rowOff>
    </xdr:to>
    <xdr:pic>
      <xdr:nvPicPr>
        <xdr:cNvPr id="609" name="Immagine 6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261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310</xdr:row>
      <xdr:rowOff>0</xdr:rowOff>
    </xdr:from>
    <xdr:to>
      <xdr:col>33</xdr:col>
      <xdr:colOff>149225</xdr:colOff>
      <xdr:row>310</xdr:row>
      <xdr:rowOff>149225</xdr:rowOff>
    </xdr:to>
    <xdr:pic>
      <xdr:nvPicPr>
        <xdr:cNvPr id="610" name="Immagine 6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261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311</xdr:row>
      <xdr:rowOff>0</xdr:rowOff>
    </xdr:from>
    <xdr:to>
      <xdr:col>33</xdr:col>
      <xdr:colOff>149225</xdr:colOff>
      <xdr:row>311</xdr:row>
      <xdr:rowOff>149225</xdr:rowOff>
    </xdr:to>
    <xdr:pic>
      <xdr:nvPicPr>
        <xdr:cNvPr id="611" name="Immagine 6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261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312</xdr:row>
      <xdr:rowOff>0</xdr:rowOff>
    </xdr:from>
    <xdr:to>
      <xdr:col>33</xdr:col>
      <xdr:colOff>149225</xdr:colOff>
      <xdr:row>312</xdr:row>
      <xdr:rowOff>149225</xdr:rowOff>
    </xdr:to>
    <xdr:pic>
      <xdr:nvPicPr>
        <xdr:cNvPr id="612" name="Immagine 6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261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314</xdr:row>
      <xdr:rowOff>0</xdr:rowOff>
    </xdr:from>
    <xdr:to>
      <xdr:col>33</xdr:col>
      <xdr:colOff>149225</xdr:colOff>
      <xdr:row>314</xdr:row>
      <xdr:rowOff>149225</xdr:rowOff>
    </xdr:to>
    <xdr:pic>
      <xdr:nvPicPr>
        <xdr:cNvPr id="613" name="Immagine 6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261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314</xdr:row>
      <xdr:rowOff>0</xdr:rowOff>
    </xdr:from>
    <xdr:to>
      <xdr:col>33</xdr:col>
      <xdr:colOff>149225</xdr:colOff>
      <xdr:row>314</xdr:row>
      <xdr:rowOff>149225</xdr:rowOff>
    </xdr:to>
    <xdr:pic>
      <xdr:nvPicPr>
        <xdr:cNvPr id="614" name="Immagine 6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261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314</xdr:row>
      <xdr:rowOff>0</xdr:rowOff>
    </xdr:from>
    <xdr:to>
      <xdr:col>33</xdr:col>
      <xdr:colOff>149225</xdr:colOff>
      <xdr:row>314</xdr:row>
      <xdr:rowOff>149225</xdr:rowOff>
    </xdr:to>
    <xdr:pic>
      <xdr:nvPicPr>
        <xdr:cNvPr id="615" name="Immagine 6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261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310</xdr:row>
      <xdr:rowOff>0</xdr:rowOff>
    </xdr:from>
    <xdr:to>
      <xdr:col>36</xdr:col>
      <xdr:colOff>149225</xdr:colOff>
      <xdr:row>310</xdr:row>
      <xdr:rowOff>149225</xdr:rowOff>
    </xdr:to>
    <xdr:pic>
      <xdr:nvPicPr>
        <xdr:cNvPr id="616" name="Immagine 6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10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310</xdr:row>
      <xdr:rowOff>0</xdr:rowOff>
    </xdr:from>
    <xdr:to>
      <xdr:col>36</xdr:col>
      <xdr:colOff>149225</xdr:colOff>
      <xdr:row>310</xdr:row>
      <xdr:rowOff>149225</xdr:rowOff>
    </xdr:to>
    <xdr:pic>
      <xdr:nvPicPr>
        <xdr:cNvPr id="617" name="Immagine 6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10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311</xdr:row>
      <xdr:rowOff>0</xdr:rowOff>
    </xdr:from>
    <xdr:to>
      <xdr:col>36</xdr:col>
      <xdr:colOff>149225</xdr:colOff>
      <xdr:row>311</xdr:row>
      <xdr:rowOff>149225</xdr:rowOff>
    </xdr:to>
    <xdr:pic>
      <xdr:nvPicPr>
        <xdr:cNvPr id="618" name="Immagine 6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10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312</xdr:row>
      <xdr:rowOff>0</xdr:rowOff>
    </xdr:from>
    <xdr:to>
      <xdr:col>36</xdr:col>
      <xdr:colOff>149225</xdr:colOff>
      <xdr:row>312</xdr:row>
      <xdr:rowOff>149225</xdr:rowOff>
    </xdr:to>
    <xdr:pic>
      <xdr:nvPicPr>
        <xdr:cNvPr id="619" name="Immagine 6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10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314</xdr:row>
      <xdr:rowOff>0</xdr:rowOff>
    </xdr:from>
    <xdr:to>
      <xdr:col>36</xdr:col>
      <xdr:colOff>149225</xdr:colOff>
      <xdr:row>314</xdr:row>
      <xdr:rowOff>149225</xdr:rowOff>
    </xdr:to>
    <xdr:pic>
      <xdr:nvPicPr>
        <xdr:cNvPr id="620" name="Immagine 6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10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314</xdr:row>
      <xdr:rowOff>0</xdr:rowOff>
    </xdr:from>
    <xdr:to>
      <xdr:col>36</xdr:col>
      <xdr:colOff>149225</xdr:colOff>
      <xdr:row>314</xdr:row>
      <xdr:rowOff>149225</xdr:rowOff>
    </xdr:to>
    <xdr:pic>
      <xdr:nvPicPr>
        <xdr:cNvPr id="621" name="Immagine 6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10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314</xdr:row>
      <xdr:rowOff>0</xdr:rowOff>
    </xdr:from>
    <xdr:to>
      <xdr:col>36</xdr:col>
      <xdr:colOff>149225</xdr:colOff>
      <xdr:row>314</xdr:row>
      <xdr:rowOff>149225</xdr:rowOff>
    </xdr:to>
    <xdr:pic>
      <xdr:nvPicPr>
        <xdr:cNvPr id="622" name="Immagine 6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10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310</xdr:row>
      <xdr:rowOff>0</xdr:rowOff>
    </xdr:from>
    <xdr:to>
      <xdr:col>35</xdr:col>
      <xdr:colOff>149225</xdr:colOff>
      <xdr:row>310</xdr:row>
      <xdr:rowOff>149225</xdr:rowOff>
    </xdr:to>
    <xdr:pic>
      <xdr:nvPicPr>
        <xdr:cNvPr id="623" name="Immagine 6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310</xdr:row>
      <xdr:rowOff>0</xdr:rowOff>
    </xdr:from>
    <xdr:to>
      <xdr:col>35</xdr:col>
      <xdr:colOff>149225</xdr:colOff>
      <xdr:row>310</xdr:row>
      <xdr:rowOff>149225</xdr:rowOff>
    </xdr:to>
    <xdr:pic>
      <xdr:nvPicPr>
        <xdr:cNvPr id="624" name="Immagine 6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311</xdr:row>
      <xdr:rowOff>0</xdr:rowOff>
    </xdr:from>
    <xdr:to>
      <xdr:col>35</xdr:col>
      <xdr:colOff>149225</xdr:colOff>
      <xdr:row>311</xdr:row>
      <xdr:rowOff>149225</xdr:rowOff>
    </xdr:to>
    <xdr:pic>
      <xdr:nvPicPr>
        <xdr:cNvPr id="625" name="Immagine 6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312</xdr:row>
      <xdr:rowOff>0</xdr:rowOff>
    </xdr:from>
    <xdr:to>
      <xdr:col>35</xdr:col>
      <xdr:colOff>149225</xdr:colOff>
      <xdr:row>312</xdr:row>
      <xdr:rowOff>149225</xdr:rowOff>
    </xdr:to>
    <xdr:pic>
      <xdr:nvPicPr>
        <xdr:cNvPr id="626" name="Immagine 6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627" name="Immagine 6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628" name="Immagine 6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629" name="Immagine 6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310</xdr:row>
      <xdr:rowOff>0</xdr:rowOff>
    </xdr:from>
    <xdr:to>
      <xdr:col>35</xdr:col>
      <xdr:colOff>149225</xdr:colOff>
      <xdr:row>310</xdr:row>
      <xdr:rowOff>149225</xdr:rowOff>
    </xdr:to>
    <xdr:pic>
      <xdr:nvPicPr>
        <xdr:cNvPr id="630" name="Immagine 6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310</xdr:row>
      <xdr:rowOff>0</xdr:rowOff>
    </xdr:from>
    <xdr:to>
      <xdr:col>35</xdr:col>
      <xdr:colOff>149225</xdr:colOff>
      <xdr:row>310</xdr:row>
      <xdr:rowOff>149225</xdr:rowOff>
    </xdr:to>
    <xdr:pic>
      <xdr:nvPicPr>
        <xdr:cNvPr id="631" name="Immagine 6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311</xdr:row>
      <xdr:rowOff>0</xdr:rowOff>
    </xdr:from>
    <xdr:to>
      <xdr:col>35</xdr:col>
      <xdr:colOff>149225</xdr:colOff>
      <xdr:row>311</xdr:row>
      <xdr:rowOff>149225</xdr:rowOff>
    </xdr:to>
    <xdr:pic>
      <xdr:nvPicPr>
        <xdr:cNvPr id="632" name="Immagine 6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312</xdr:row>
      <xdr:rowOff>0</xdr:rowOff>
    </xdr:from>
    <xdr:to>
      <xdr:col>35</xdr:col>
      <xdr:colOff>149225</xdr:colOff>
      <xdr:row>312</xdr:row>
      <xdr:rowOff>149225</xdr:rowOff>
    </xdr:to>
    <xdr:pic>
      <xdr:nvPicPr>
        <xdr:cNvPr id="633" name="Immagine 6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634" name="Immagine 6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635" name="Immagine 6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314</xdr:row>
      <xdr:rowOff>0</xdr:rowOff>
    </xdr:from>
    <xdr:to>
      <xdr:col>35</xdr:col>
      <xdr:colOff>149225</xdr:colOff>
      <xdr:row>314</xdr:row>
      <xdr:rowOff>149225</xdr:rowOff>
    </xdr:to>
    <xdr:pic>
      <xdr:nvPicPr>
        <xdr:cNvPr id="636" name="Immagine 6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540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310</xdr:row>
      <xdr:rowOff>0</xdr:rowOff>
    </xdr:from>
    <xdr:to>
      <xdr:col>34</xdr:col>
      <xdr:colOff>149225</xdr:colOff>
      <xdr:row>310</xdr:row>
      <xdr:rowOff>149225</xdr:rowOff>
    </xdr:to>
    <xdr:pic>
      <xdr:nvPicPr>
        <xdr:cNvPr id="637" name="Immagine 6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310</xdr:row>
      <xdr:rowOff>0</xdr:rowOff>
    </xdr:from>
    <xdr:to>
      <xdr:col>34</xdr:col>
      <xdr:colOff>149225</xdr:colOff>
      <xdr:row>310</xdr:row>
      <xdr:rowOff>149225</xdr:rowOff>
    </xdr:to>
    <xdr:pic>
      <xdr:nvPicPr>
        <xdr:cNvPr id="638" name="Immagine 6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311</xdr:row>
      <xdr:rowOff>0</xdr:rowOff>
    </xdr:from>
    <xdr:to>
      <xdr:col>34</xdr:col>
      <xdr:colOff>149225</xdr:colOff>
      <xdr:row>311</xdr:row>
      <xdr:rowOff>149225</xdr:rowOff>
    </xdr:to>
    <xdr:pic>
      <xdr:nvPicPr>
        <xdr:cNvPr id="639" name="Immagine 6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312</xdr:row>
      <xdr:rowOff>0</xdr:rowOff>
    </xdr:from>
    <xdr:to>
      <xdr:col>34</xdr:col>
      <xdr:colOff>149225</xdr:colOff>
      <xdr:row>312</xdr:row>
      <xdr:rowOff>149225</xdr:rowOff>
    </xdr:to>
    <xdr:pic>
      <xdr:nvPicPr>
        <xdr:cNvPr id="640" name="Immagine 6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41" name="Immagine 6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42" name="Immagine 6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314</xdr:row>
      <xdr:rowOff>0</xdr:rowOff>
    </xdr:from>
    <xdr:to>
      <xdr:col>34</xdr:col>
      <xdr:colOff>149225</xdr:colOff>
      <xdr:row>314</xdr:row>
      <xdr:rowOff>149225</xdr:rowOff>
    </xdr:to>
    <xdr:pic>
      <xdr:nvPicPr>
        <xdr:cNvPr id="643" name="Immagine 6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44" name="Immagine 6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45" name="Immagine 6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46" name="Immagine 6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47" name="Immagine 6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290</xdr:row>
      <xdr:rowOff>0</xdr:rowOff>
    </xdr:from>
    <xdr:ext cx="123825" cy="123825"/>
    <xdr:pic>
      <xdr:nvPicPr>
        <xdr:cNvPr id="648" name="Immagine 6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290</xdr:row>
      <xdr:rowOff>0</xdr:rowOff>
    </xdr:from>
    <xdr:ext cx="123825" cy="123825"/>
    <xdr:pic>
      <xdr:nvPicPr>
        <xdr:cNvPr id="649" name="Immagine 6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23825" cy="123825"/>
    <xdr:pic>
      <xdr:nvPicPr>
        <xdr:cNvPr id="650" name="Immagine 6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23825" cy="123825"/>
    <xdr:pic>
      <xdr:nvPicPr>
        <xdr:cNvPr id="651" name="Immagine 6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291</xdr:row>
      <xdr:rowOff>0</xdr:rowOff>
    </xdr:from>
    <xdr:ext cx="123825" cy="123825"/>
    <xdr:pic>
      <xdr:nvPicPr>
        <xdr:cNvPr id="652" name="Immagine 6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53" name="Immagine 6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316</xdr:row>
      <xdr:rowOff>0</xdr:rowOff>
    </xdr:from>
    <xdr:ext cx="123825" cy="123825"/>
    <xdr:pic>
      <xdr:nvPicPr>
        <xdr:cNvPr id="654" name="Immagine 6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55" name="Immagine 6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56" name="Immagine 6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57" name="Immagine 6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320</xdr:row>
      <xdr:rowOff>0</xdr:rowOff>
    </xdr:from>
    <xdr:ext cx="123825" cy="123825"/>
    <xdr:pic>
      <xdr:nvPicPr>
        <xdr:cNvPr id="658" name="Immagine 6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23825" cy="123825"/>
    <xdr:pic>
      <xdr:nvPicPr>
        <xdr:cNvPr id="659" name="Immagine 6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320</xdr:row>
      <xdr:rowOff>0</xdr:rowOff>
    </xdr:from>
    <xdr:ext cx="123825" cy="123825"/>
    <xdr:pic>
      <xdr:nvPicPr>
        <xdr:cNvPr id="660" name="Immagine 6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320</xdr:row>
      <xdr:rowOff>0</xdr:rowOff>
    </xdr:from>
    <xdr:ext cx="123825" cy="123825"/>
    <xdr:pic>
      <xdr:nvPicPr>
        <xdr:cNvPr id="661" name="Immagine 6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320</xdr:row>
      <xdr:rowOff>0</xdr:rowOff>
    </xdr:from>
    <xdr:ext cx="123825" cy="123825"/>
    <xdr:pic>
      <xdr:nvPicPr>
        <xdr:cNvPr id="662" name="Immagine 6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035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318</xdr:row>
      <xdr:rowOff>0</xdr:rowOff>
    </xdr:from>
    <xdr:ext cx="123825" cy="123825"/>
    <xdr:pic>
      <xdr:nvPicPr>
        <xdr:cNvPr id="663" name="Immagine 6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225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318</xdr:row>
      <xdr:rowOff>0</xdr:rowOff>
    </xdr:from>
    <xdr:ext cx="123825" cy="123825"/>
    <xdr:pic>
      <xdr:nvPicPr>
        <xdr:cNvPr id="664" name="Immagine 6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225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297</xdr:row>
      <xdr:rowOff>0</xdr:rowOff>
    </xdr:from>
    <xdr:ext cx="123825" cy="123825"/>
    <xdr:pic>
      <xdr:nvPicPr>
        <xdr:cNvPr id="665" name="Immagine 6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297</xdr:row>
      <xdr:rowOff>0</xdr:rowOff>
    </xdr:from>
    <xdr:ext cx="123825" cy="123825"/>
    <xdr:pic>
      <xdr:nvPicPr>
        <xdr:cNvPr id="666" name="Immagine 6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298</xdr:row>
      <xdr:rowOff>0</xdr:rowOff>
    </xdr:from>
    <xdr:ext cx="123825" cy="123825"/>
    <xdr:pic>
      <xdr:nvPicPr>
        <xdr:cNvPr id="667" name="Immagine 6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298</xdr:row>
      <xdr:rowOff>0</xdr:rowOff>
    </xdr:from>
    <xdr:ext cx="123825" cy="123825"/>
    <xdr:pic>
      <xdr:nvPicPr>
        <xdr:cNvPr id="668" name="Immagine 6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69" name="Immagine 6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70" name="Immagine 6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71" name="Immagine 6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72" name="Immagine 6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73" name="Immagine 6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23825" cy="123825"/>
    <xdr:pic>
      <xdr:nvPicPr>
        <xdr:cNvPr id="674" name="Immagine 6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23825" cy="123825"/>
    <xdr:pic>
      <xdr:nvPicPr>
        <xdr:cNvPr id="675" name="Immagine 6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315</xdr:row>
      <xdr:rowOff>0</xdr:rowOff>
    </xdr:from>
    <xdr:ext cx="123825" cy="123825"/>
    <xdr:pic>
      <xdr:nvPicPr>
        <xdr:cNvPr id="676" name="Immagine 6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315</xdr:row>
      <xdr:rowOff>0</xdr:rowOff>
    </xdr:from>
    <xdr:ext cx="123825" cy="123825"/>
    <xdr:pic>
      <xdr:nvPicPr>
        <xdr:cNvPr id="677" name="Immagine 6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78" name="Immagine 6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79" name="Immagine 6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80" name="Immagine 6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81" name="Immagine 6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82" name="Immagine 6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83" name="Immagine 6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305</xdr:row>
      <xdr:rowOff>0</xdr:rowOff>
    </xdr:from>
    <xdr:ext cx="123825" cy="123825"/>
    <xdr:pic>
      <xdr:nvPicPr>
        <xdr:cNvPr id="684" name="Immagine 6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296</xdr:row>
      <xdr:rowOff>0</xdr:rowOff>
    </xdr:from>
    <xdr:ext cx="123825" cy="123825"/>
    <xdr:pic>
      <xdr:nvPicPr>
        <xdr:cNvPr id="685" name="Immagine 6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296</xdr:row>
      <xdr:rowOff>0</xdr:rowOff>
    </xdr:from>
    <xdr:ext cx="123825" cy="123825"/>
    <xdr:pic>
      <xdr:nvPicPr>
        <xdr:cNvPr id="686" name="Immagine 6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299</xdr:row>
      <xdr:rowOff>0</xdr:rowOff>
    </xdr:from>
    <xdr:ext cx="123825" cy="123825"/>
    <xdr:pic>
      <xdr:nvPicPr>
        <xdr:cNvPr id="687" name="Immagine 6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299</xdr:row>
      <xdr:rowOff>0</xdr:rowOff>
    </xdr:from>
    <xdr:ext cx="123825" cy="123825"/>
    <xdr:pic>
      <xdr:nvPicPr>
        <xdr:cNvPr id="688" name="Immagine 6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689" name="Immagine 6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690" name="Immagine 6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691" name="Immagine 6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692" name="Immagine 6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693" name="Immagine 6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94" name="Immagine 6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695" name="Immagine 6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316</xdr:row>
      <xdr:rowOff>0</xdr:rowOff>
    </xdr:from>
    <xdr:ext cx="123825" cy="123825"/>
    <xdr:pic>
      <xdr:nvPicPr>
        <xdr:cNvPr id="696" name="Immagine 6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316</xdr:row>
      <xdr:rowOff>0</xdr:rowOff>
    </xdr:from>
    <xdr:ext cx="123825" cy="123825"/>
    <xdr:pic>
      <xdr:nvPicPr>
        <xdr:cNvPr id="697" name="Immagine 6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297</xdr:row>
      <xdr:rowOff>0</xdr:rowOff>
    </xdr:from>
    <xdr:ext cx="123825" cy="123825"/>
    <xdr:pic>
      <xdr:nvPicPr>
        <xdr:cNvPr id="698" name="Immagine 6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297</xdr:row>
      <xdr:rowOff>0</xdr:rowOff>
    </xdr:from>
    <xdr:ext cx="123825" cy="123825"/>
    <xdr:pic>
      <xdr:nvPicPr>
        <xdr:cNvPr id="699" name="Immagine 6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700" name="Immagine 6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701" name="Immagine 7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702" name="Immagine 7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703" name="Immagine 7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704" name="Immagine 7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705" name="Immagine 7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306</xdr:row>
      <xdr:rowOff>0</xdr:rowOff>
    </xdr:from>
    <xdr:ext cx="123825" cy="123825"/>
    <xdr:pic>
      <xdr:nvPicPr>
        <xdr:cNvPr id="706" name="Immagine 7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313</xdr:row>
      <xdr:rowOff>0</xdr:rowOff>
    </xdr:from>
    <xdr:ext cx="123825" cy="123825"/>
    <xdr:pic>
      <xdr:nvPicPr>
        <xdr:cNvPr id="707" name="Immagine 7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5260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313</xdr:row>
      <xdr:rowOff>0</xdr:rowOff>
    </xdr:from>
    <xdr:ext cx="123825" cy="123825"/>
    <xdr:pic>
      <xdr:nvPicPr>
        <xdr:cNvPr id="708" name="Immagine 7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5260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307</xdr:row>
      <xdr:rowOff>0</xdr:rowOff>
    </xdr:from>
    <xdr:ext cx="123825" cy="123825"/>
    <xdr:pic>
      <xdr:nvPicPr>
        <xdr:cNvPr id="709" name="Immagine 7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5260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307</xdr:row>
      <xdr:rowOff>0</xdr:rowOff>
    </xdr:from>
    <xdr:ext cx="123825" cy="123825"/>
    <xdr:pic>
      <xdr:nvPicPr>
        <xdr:cNvPr id="710" name="Immagine 7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5260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320</xdr:row>
      <xdr:rowOff>0</xdr:rowOff>
    </xdr:from>
    <xdr:ext cx="123825" cy="123825"/>
    <xdr:pic>
      <xdr:nvPicPr>
        <xdr:cNvPr id="711" name="Immagine 7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34350" y="3416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23825" cy="123825"/>
    <xdr:pic>
      <xdr:nvPicPr>
        <xdr:cNvPr id="712" name="Immagine 7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30575" y="2457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23825" cy="123825"/>
    <xdr:pic>
      <xdr:nvPicPr>
        <xdr:cNvPr id="713" name="Immagine 7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30575" y="2457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23825" cy="123825"/>
    <xdr:pic>
      <xdr:nvPicPr>
        <xdr:cNvPr id="714" name="Immagine 7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30575" y="2457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715" name="Immagine 7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716" name="Immagine 7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17" name="Immagine 7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18" name="Immagine 7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719" name="Immagine 7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720" name="Immagine 7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324</xdr:row>
      <xdr:rowOff>0</xdr:rowOff>
    </xdr:from>
    <xdr:ext cx="123825" cy="123825"/>
    <xdr:pic>
      <xdr:nvPicPr>
        <xdr:cNvPr id="721" name="Immagine 7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4024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324</xdr:row>
      <xdr:rowOff>0</xdr:rowOff>
    </xdr:from>
    <xdr:ext cx="123825" cy="123825"/>
    <xdr:pic>
      <xdr:nvPicPr>
        <xdr:cNvPr id="722" name="Immagine 7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40240" y="89306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323</xdr:row>
      <xdr:rowOff>0</xdr:rowOff>
    </xdr:from>
    <xdr:ext cx="149225" cy="149225"/>
    <xdr:pic>
      <xdr:nvPicPr>
        <xdr:cNvPr id="723" name="Immagine 7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323</xdr:row>
      <xdr:rowOff>0</xdr:rowOff>
    </xdr:from>
    <xdr:ext cx="149225" cy="149225"/>
    <xdr:pic>
      <xdr:nvPicPr>
        <xdr:cNvPr id="724" name="Immagine 7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322</xdr:row>
      <xdr:rowOff>0</xdr:rowOff>
    </xdr:from>
    <xdr:ext cx="149225" cy="149225"/>
    <xdr:pic>
      <xdr:nvPicPr>
        <xdr:cNvPr id="725" name="Immagine 7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321</xdr:row>
      <xdr:rowOff>0</xdr:rowOff>
    </xdr:from>
    <xdr:ext cx="149225" cy="149225"/>
    <xdr:pic>
      <xdr:nvPicPr>
        <xdr:cNvPr id="726" name="Immagine 7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27" name="Immagine 7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28" name="Immagine 7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29" name="Immagine 7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49225" cy="149225"/>
    <xdr:pic>
      <xdr:nvPicPr>
        <xdr:cNvPr id="730" name="Immagine 7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49225" cy="149225"/>
    <xdr:pic>
      <xdr:nvPicPr>
        <xdr:cNvPr id="731" name="Immagine 7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49225" cy="149225"/>
    <xdr:pic>
      <xdr:nvPicPr>
        <xdr:cNvPr id="732" name="Immagine 7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49225" cy="149225"/>
    <xdr:pic>
      <xdr:nvPicPr>
        <xdr:cNvPr id="733" name="Immagine 7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34" name="Immagine 7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35" name="Immagine 7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36" name="Immagine 7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49225" cy="149225"/>
    <xdr:pic>
      <xdr:nvPicPr>
        <xdr:cNvPr id="737" name="Immagine 7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49225" cy="149225"/>
    <xdr:pic>
      <xdr:nvPicPr>
        <xdr:cNvPr id="738" name="Immagine 7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49225" cy="149225"/>
    <xdr:pic>
      <xdr:nvPicPr>
        <xdr:cNvPr id="739" name="Immagine 7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49225" cy="149225"/>
    <xdr:pic>
      <xdr:nvPicPr>
        <xdr:cNvPr id="740" name="Immagine 7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41" name="Immagine 7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42" name="Immagine 7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43" name="Immagine 7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323</xdr:row>
      <xdr:rowOff>0</xdr:rowOff>
    </xdr:from>
    <xdr:ext cx="149225" cy="149225"/>
    <xdr:pic>
      <xdr:nvPicPr>
        <xdr:cNvPr id="744" name="Immagine 7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3124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323</xdr:row>
      <xdr:rowOff>0</xdr:rowOff>
    </xdr:from>
    <xdr:ext cx="149225" cy="149225"/>
    <xdr:pic>
      <xdr:nvPicPr>
        <xdr:cNvPr id="745" name="Immagine 7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3124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322</xdr:row>
      <xdr:rowOff>0</xdr:rowOff>
    </xdr:from>
    <xdr:ext cx="149225" cy="149225"/>
    <xdr:pic>
      <xdr:nvPicPr>
        <xdr:cNvPr id="746" name="Immagine 7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3124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321</xdr:row>
      <xdr:rowOff>0</xdr:rowOff>
    </xdr:from>
    <xdr:ext cx="149225" cy="149225"/>
    <xdr:pic>
      <xdr:nvPicPr>
        <xdr:cNvPr id="747" name="Immagine 7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3124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319</xdr:row>
      <xdr:rowOff>0</xdr:rowOff>
    </xdr:from>
    <xdr:ext cx="149225" cy="149225"/>
    <xdr:pic>
      <xdr:nvPicPr>
        <xdr:cNvPr id="748" name="Immagine 7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3124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319</xdr:row>
      <xdr:rowOff>0</xdr:rowOff>
    </xdr:from>
    <xdr:ext cx="149225" cy="149225"/>
    <xdr:pic>
      <xdr:nvPicPr>
        <xdr:cNvPr id="749" name="Immagine 7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3124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319</xdr:row>
      <xdr:rowOff>0</xdr:rowOff>
    </xdr:from>
    <xdr:ext cx="149225" cy="149225"/>
    <xdr:pic>
      <xdr:nvPicPr>
        <xdr:cNvPr id="750" name="Immagine 7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3124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323</xdr:row>
      <xdr:rowOff>0</xdr:rowOff>
    </xdr:from>
    <xdr:ext cx="149225" cy="149225"/>
    <xdr:pic>
      <xdr:nvPicPr>
        <xdr:cNvPr id="751" name="Immagine 7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323</xdr:row>
      <xdr:rowOff>0</xdr:rowOff>
    </xdr:from>
    <xdr:ext cx="149225" cy="149225"/>
    <xdr:pic>
      <xdr:nvPicPr>
        <xdr:cNvPr id="752" name="Immagine 7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322</xdr:row>
      <xdr:rowOff>0</xdr:rowOff>
    </xdr:from>
    <xdr:ext cx="149225" cy="149225"/>
    <xdr:pic>
      <xdr:nvPicPr>
        <xdr:cNvPr id="753" name="Immagine 7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321</xdr:row>
      <xdr:rowOff>0</xdr:rowOff>
    </xdr:from>
    <xdr:ext cx="149225" cy="149225"/>
    <xdr:pic>
      <xdr:nvPicPr>
        <xdr:cNvPr id="754" name="Immagine 7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319</xdr:row>
      <xdr:rowOff>0</xdr:rowOff>
    </xdr:from>
    <xdr:ext cx="149225" cy="149225"/>
    <xdr:pic>
      <xdr:nvPicPr>
        <xdr:cNvPr id="755" name="Immagine 7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319</xdr:row>
      <xdr:rowOff>0</xdr:rowOff>
    </xdr:from>
    <xdr:ext cx="149225" cy="149225"/>
    <xdr:pic>
      <xdr:nvPicPr>
        <xdr:cNvPr id="756" name="Immagine 7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319</xdr:row>
      <xdr:rowOff>0</xdr:rowOff>
    </xdr:from>
    <xdr:ext cx="149225" cy="149225"/>
    <xdr:pic>
      <xdr:nvPicPr>
        <xdr:cNvPr id="757" name="Immagine 7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323</xdr:row>
      <xdr:rowOff>0</xdr:rowOff>
    </xdr:from>
    <xdr:ext cx="149225" cy="149225"/>
    <xdr:pic>
      <xdr:nvPicPr>
        <xdr:cNvPr id="758" name="Immagine 7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323</xdr:row>
      <xdr:rowOff>0</xdr:rowOff>
    </xdr:from>
    <xdr:ext cx="149225" cy="149225"/>
    <xdr:pic>
      <xdr:nvPicPr>
        <xdr:cNvPr id="759" name="Immagine 7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322</xdr:row>
      <xdr:rowOff>0</xdr:rowOff>
    </xdr:from>
    <xdr:ext cx="149225" cy="149225"/>
    <xdr:pic>
      <xdr:nvPicPr>
        <xdr:cNvPr id="760" name="Immagine 7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321</xdr:row>
      <xdr:rowOff>0</xdr:rowOff>
    </xdr:from>
    <xdr:ext cx="149225" cy="149225"/>
    <xdr:pic>
      <xdr:nvPicPr>
        <xdr:cNvPr id="761" name="Immagine 7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62" name="Immagine 7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63" name="Immagine 7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64" name="Immagine 7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323</xdr:row>
      <xdr:rowOff>0</xdr:rowOff>
    </xdr:from>
    <xdr:ext cx="149225" cy="149225"/>
    <xdr:pic>
      <xdr:nvPicPr>
        <xdr:cNvPr id="765" name="Immagine 7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323</xdr:row>
      <xdr:rowOff>0</xdr:rowOff>
    </xdr:from>
    <xdr:ext cx="149225" cy="149225"/>
    <xdr:pic>
      <xdr:nvPicPr>
        <xdr:cNvPr id="766" name="Immagine 7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322</xdr:row>
      <xdr:rowOff>0</xdr:rowOff>
    </xdr:from>
    <xdr:ext cx="149225" cy="149225"/>
    <xdr:pic>
      <xdr:nvPicPr>
        <xdr:cNvPr id="767" name="Immagine 7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321</xdr:row>
      <xdr:rowOff>0</xdr:rowOff>
    </xdr:from>
    <xdr:ext cx="149225" cy="149225"/>
    <xdr:pic>
      <xdr:nvPicPr>
        <xdr:cNvPr id="768" name="Immagine 7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69" name="Immagine 7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70" name="Immagine 7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49225" cy="149225"/>
    <xdr:pic>
      <xdr:nvPicPr>
        <xdr:cNvPr id="771" name="Immagine 7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8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49225" cy="149225"/>
    <xdr:pic>
      <xdr:nvPicPr>
        <xdr:cNvPr id="772" name="Immagine 7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49225" cy="149225"/>
    <xdr:pic>
      <xdr:nvPicPr>
        <xdr:cNvPr id="773" name="Immagine 7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49225" cy="149225"/>
    <xdr:pic>
      <xdr:nvPicPr>
        <xdr:cNvPr id="774" name="Immagine 7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49225" cy="149225"/>
    <xdr:pic>
      <xdr:nvPicPr>
        <xdr:cNvPr id="775" name="Immagine 7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76" name="Immagine 7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77" name="Immagine 7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49225" cy="149225"/>
    <xdr:pic>
      <xdr:nvPicPr>
        <xdr:cNvPr id="778" name="Immagine 7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79" name="Immagine 7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80" name="Immagine 7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81" name="Immagine 7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82" name="Immagine 7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325</xdr:row>
      <xdr:rowOff>0</xdr:rowOff>
    </xdr:from>
    <xdr:ext cx="123825" cy="123825"/>
    <xdr:pic>
      <xdr:nvPicPr>
        <xdr:cNvPr id="783" name="Immagine 7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325</xdr:row>
      <xdr:rowOff>0</xdr:rowOff>
    </xdr:from>
    <xdr:ext cx="123825" cy="123825"/>
    <xdr:pic>
      <xdr:nvPicPr>
        <xdr:cNvPr id="784" name="Immagine 7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85" name="Immagine 7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317</xdr:row>
      <xdr:rowOff>0</xdr:rowOff>
    </xdr:from>
    <xdr:ext cx="123825" cy="123825"/>
    <xdr:pic>
      <xdr:nvPicPr>
        <xdr:cNvPr id="786" name="Immagine 7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87" name="Immagine 7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88" name="Immagine 7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789" name="Immagine 7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790" name="Immagine 7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324</xdr:row>
      <xdr:rowOff>0</xdr:rowOff>
    </xdr:from>
    <xdr:ext cx="123825" cy="123825"/>
    <xdr:pic>
      <xdr:nvPicPr>
        <xdr:cNvPr id="791" name="Immagine 7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792" name="Immagine 7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793" name="Immagine 7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6260" y="3025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795" name="Immagine 7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796" name="Immagine 7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797" name="Immagine 7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798" name="Immagine 7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799" name="Immagine 7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00" name="Immagine 7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01" name="Immagine 8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802" name="Immagine 8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803" name="Immagine 8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804" name="Immagine 8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805" name="Immagine 8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06" name="Immagine 8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07" name="Immagine 8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08" name="Immagine 8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809" name="Immagine 8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810" name="Immagine 8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811" name="Immagine 8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812" name="Immagine 8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13" name="Immagine 8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14" name="Immagine 8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15" name="Immagine 8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816" name="Immagine 8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817" name="Immagine 8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818" name="Immagine 8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819" name="Immagine 8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820" name="Immagine 8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821" name="Immagine 8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822" name="Immagine 8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823" name="Immagine 8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824" name="Immagine 8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825" name="Immagine 8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826" name="Immagine 8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27" name="Immagine 8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28" name="Immagine 8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29" name="Immagine 8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830" name="Immagine 8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831" name="Immagine 8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832" name="Immagine 8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833" name="Immagine 8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34" name="Immagine 8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35" name="Immagine 8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836" name="Immagine 8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837" name="Immagine 8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838" name="Immagine 8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839" name="Immagine 8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840" name="Immagine 8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41" name="Immagine 8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42" name="Immagine 8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843" name="Immagine 8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844" name="Immagine 8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845" name="Immagine 8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846" name="Immagine 8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847" name="Immagine 8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848" name="Immagine 8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849" name="Immagine 8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850" name="Immagine 8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851" name="Immagine 8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852" name="Immagine 8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16</xdr:row>
      <xdr:rowOff>0</xdr:rowOff>
    </xdr:from>
    <xdr:ext cx="123825" cy="123825"/>
    <xdr:pic>
      <xdr:nvPicPr>
        <xdr:cNvPr id="853" name="Immagine 8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22</xdr:row>
      <xdr:rowOff>0</xdr:rowOff>
    </xdr:from>
    <xdr:ext cx="123825" cy="123825"/>
    <xdr:pic>
      <xdr:nvPicPr>
        <xdr:cNvPr id="854" name="Immagine 8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855" name="Immagine 8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56" name="Immagine 8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57" name="Immagine 8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58" name="Immagine 8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859" name="Immagine 8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38</xdr:row>
      <xdr:rowOff>0</xdr:rowOff>
    </xdr:from>
    <xdr:ext cx="123825" cy="123825"/>
    <xdr:pic>
      <xdr:nvPicPr>
        <xdr:cNvPr id="860" name="Immagine 8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861" name="Immagine 8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862" name="Immagine 8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863" name="Immagine 8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864" name="Immagine 8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865" name="Immagine 8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866" name="Immagine 8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867" name="Immagine 8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68" name="Immagine 8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69" name="Immagine 8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70" name="Immagine 8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71</xdr:row>
      <xdr:rowOff>0</xdr:rowOff>
    </xdr:from>
    <xdr:ext cx="123825" cy="123825"/>
    <xdr:pic>
      <xdr:nvPicPr>
        <xdr:cNvPr id="871" name="Immagine 8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73</xdr:row>
      <xdr:rowOff>0</xdr:rowOff>
    </xdr:from>
    <xdr:ext cx="123825" cy="123825"/>
    <xdr:pic>
      <xdr:nvPicPr>
        <xdr:cNvPr id="872" name="Immagine 8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73" name="Immagine 8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74" name="Immagine 8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875" name="Immagine 8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876" name="Immagine 8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877" name="Immagine 8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878" name="Immagine 8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879" name="Immagine 8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880" name="Immagine 8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881" name="Immagine 8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882" name="Immagine 8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83" name="Immagine 8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84" name="Immagine 8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885" name="Immagine 8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886" name="Immagine 8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887" name="Immagine 8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88" name="Immagine 8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89" name="Immagine 8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90" name="Immagine 8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891" name="Immagine 8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92" name="Immagine 8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93" name="Immagine 8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94" name="Immagine 8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95" name="Immagine 8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96" name="Immagine 8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97" name="Immagine 8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898" name="Immagine 8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899" name="Immagine 8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900" name="Immagine 8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1" name="Immagine 9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2" name="Immagine 9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3" name="Immagine 9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4" name="Immagine 9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5" name="Immagine 9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6" name="Immagine 9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7" name="Immagine 9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8" name="Immagine 9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09" name="Immagine 9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10" name="Immagine 9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11" name="Immagine 9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12" name="Immagine 9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913" name="Immagine 9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123</xdr:row>
      <xdr:rowOff>0</xdr:rowOff>
    </xdr:from>
    <xdr:ext cx="123825" cy="123825"/>
    <xdr:pic>
      <xdr:nvPicPr>
        <xdr:cNvPr id="914" name="Immagine 9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915" name="Immagine 9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916" name="Immagine 9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917" name="Immagine 9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918" name="Immagine 9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19" name="Immagine 9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20" name="Immagine 9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21" name="Immagine 9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922" name="Immagine 9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923" name="Immagine 9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924" name="Immagine 9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925" name="Immagine 9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26" name="Immagine 9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27" name="Immagine 9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28" name="Immagine 9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929" name="Immagine 9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930" name="Immagine 9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931" name="Immagine 9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932" name="Immagine 9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33" name="Immagine 9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34" name="Immagine 9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35" name="Immagine 9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936" name="Immagine 9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937" name="Immagine 9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938" name="Immagine 9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939" name="Immagine 9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940" name="Immagine 9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941" name="Immagine 9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942" name="Immagine 9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943" name="Immagine 9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944" name="Immagine 9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945" name="Immagine 9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946" name="Immagine 9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947" name="Immagine 9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948" name="Immagine 9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949" name="Immagine 9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992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950" name="Immagine 9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951" name="Immagine 9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952" name="Immagine 9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953" name="Immagine 9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54" name="Immagine 9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55" name="Immagine 9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56" name="Immagine 9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957" name="Immagine 9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958" name="Immagine 9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959" name="Immagine 9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960" name="Immagine 9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61" name="Immagine 9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62" name="Immagine 9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963" name="Immagine 9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964" name="Immagine 9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965" name="Immagine 9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966" name="Immagine 9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967" name="Immagine 9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68" name="Immagine 9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69" name="Immagine 9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970" name="Immagine 9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971" name="Immagine 9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972" name="Immagine 9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973" name="Immagine 9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974" name="Immagine 9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975" name="Immagine 9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976" name="Immagine 9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977" name="Immagine 9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978" name="Immagine 9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979" name="Immagine 9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16</xdr:row>
      <xdr:rowOff>0</xdr:rowOff>
    </xdr:from>
    <xdr:ext cx="123825" cy="123825"/>
    <xdr:pic>
      <xdr:nvPicPr>
        <xdr:cNvPr id="980" name="Immagine 9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22</xdr:row>
      <xdr:rowOff>0</xdr:rowOff>
    </xdr:from>
    <xdr:ext cx="123825" cy="123825"/>
    <xdr:pic>
      <xdr:nvPicPr>
        <xdr:cNvPr id="981" name="Immagine 9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982" name="Immagine 9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983" name="Immagine 9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984" name="Immagine 9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985" name="Immagine 9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986" name="Immagine 9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38</xdr:row>
      <xdr:rowOff>0</xdr:rowOff>
    </xdr:from>
    <xdr:ext cx="123825" cy="123825"/>
    <xdr:pic>
      <xdr:nvPicPr>
        <xdr:cNvPr id="987" name="Immagine 9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988" name="Immagine 9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989" name="Immagine 9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990" name="Immagine 9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991" name="Immagine 9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992" name="Immagine 9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993" name="Immagine 9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994" name="Immagine 9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995" name="Immagine 9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996" name="Immagine 9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997" name="Immagine 9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71</xdr:row>
      <xdr:rowOff>0</xdr:rowOff>
    </xdr:from>
    <xdr:ext cx="123825" cy="123825"/>
    <xdr:pic>
      <xdr:nvPicPr>
        <xdr:cNvPr id="998" name="Immagine 9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73</xdr:row>
      <xdr:rowOff>0</xdr:rowOff>
    </xdr:from>
    <xdr:ext cx="123825" cy="123825"/>
    <xdr:pic>
      <xdr:nvPicPr>
        <xdr:cNvPr id="999" name="Immagine 9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00" name="Immagine 9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01" name="Immagine 10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1002" name="Immagine 10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1003" name="Immagine 10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1004" name="Immagine 10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1005" name="Immagine 10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1006" name="Immagine 10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1007" name="Immagine 10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1008" name="Immagine 10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1009" name="Immagine 10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010" name="Immagine 10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011" name="Immagine 10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1012" name="Immagine 10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1013" name="Immagine 10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1014" name="Immagine 10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015" name="Immagine 10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016" name="Immagine 10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017" name="Immagine 10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018" name="Immagine 10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19" name="Immagine 10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20" name="Immagine 10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21" name="Immagine 10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22" name="Immagine 10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23" name="Immagine 10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24" name="Immagine 10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025" name="Immagine 10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1026" name="Immagine 10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1027" name="Immagine 10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28" name="Immagine 10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29" name="Immagine 10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0" name="Immagine 10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1" name="Immagine 10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2" name="Immagine 10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3" name="Immagine 10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4" name="Immagine 10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5" name="Immagine 10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6" name="Immagine 10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7" name="Immagine 10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8" name="Immagine 10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39" name="Immagine 10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040" name="Immagine 10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123</xdr:row>
      <xdr:rowOff>0</xdr:rowOff>
    </xdr:from>
    <xdr:ext cx="123825" cy="123825"/>
    <xdr:pic>
      <xdr:nvPicPr>
        <xdr:cNvPr id="1041" name="Immagine 10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042" name="Immagine 10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043" name="Immagine 10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044" name="Immagine 10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045" name="Immagine 10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46" name="Immagine 10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47" name="Immagine 10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48" name="Immagine 10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049" name="Immagine 10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050" name="Immagine 10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051" name="Immagine 10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052" name="Immagine 10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53" name="Immagine 10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54" name="Immagine 10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55" name="Immagine 10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056" name="Immagine 10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057" name="Immagine 10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058" name="Immagine 10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059" name="Immagine 10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60" name="Immagine 10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61" name="Immagine 10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62" name="Immagine 10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063" name="Immagine 10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064" name="Immagine 10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1065" name="Immagine 10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1066" name="Immagine 10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067" name="Immagine 10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068" name="Immagine 10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069" name="Immagine 10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070" name="Immagine 10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071" name="Immagine 10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072" name="Immagine 10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073" name="Immagine 10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74" name="Immagine 10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75" name="Immagine 10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76" name="Immagine 10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077" name="Immagine 10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078" name="Immagine 10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079" name="Immagine 10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080" name="Immagine 10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81" name="Immagine 10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82" name="Immagine 10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083" name="Immagine 10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084" name="Immagine 10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085" name="Immagine 10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086" name="Immagine 10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087" name="Immagine 10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88" name="Immagine 10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89" name="Immagine 10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090" name="Immagine 10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091" name="Immagine 10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092" name="Immagine 10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093" name="Immagine 10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094" name="Immagine 10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095" name="Immagine 10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096" name="Immagine 10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097" name="Immagine 10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098" name="Immagine 10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099" name="Immagine 10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16</xdr:row>
      <xdr:rowOff>0</xdr:rowOff>
    </xdr:from>
    <xdr:ext cx="123825" cy="123825"/>
    <xdr:pic>
      <xdr:nvPicPr>
        <xdr:cNvPr id="1100" name="Immagine 10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22</xdr:row>
      <xdr:rowOff>0</xdr:rowOff>
    </xdr:from>
    <xdr:ext cx="123825" cy="123825"/>
    <xdr:pic>
      <xdr:nvPicPr>
        <xdr:cNvPr id="1101" name="Immagine 11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102" name="Immagine 11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03" name="Immagine 11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04" name="Immagine 11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05" name="Immagine 11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106" name="Immagine 11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</xdr:row>
      <xdr:rowOff>0</xdr:rowOff>
    </xdr:from>
    <xdr:ext cx="123825" cy="123825"/>
    <xdr:pic>
      <xdr:nvPicPr>
        <xdr:cNvPr id="1107" name="Immagine 11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108" name="Immagine 11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109" name="Immagine 11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1110" name="Immagine 11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111" name="Immagine 11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1112" name="Immagine 11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1113" name="Immagine 11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1114" name="Immagine 11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15" name="Immagine 11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16" name="Immagine 11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17" name="Immagine 11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71</xdr:row>
      <xdr:rowOff>0</xdr:rowOff>
    </xdr:from>
    <xdr:ext cx="123825" cy="123825"/>
    <xdr:pic>
      <xdr:nvPicPr>
        <xdr:cNvPr id="1118" name="Immagine 11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73</xdr:row>
      <xdr:rowOff>0</xdr:rowOff>
    </xdr:from>
    <xdr:ext cx="123825" cy="123825"/>
    <xdr:pic>
      <xdr:nvPicPr>
        <xdr:cNvPr id="1119" name="Immagine 11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20" name="Immagine 11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21" name="Immagine 11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1122" name="Immagine 11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1123" name="Immagine 11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1124" name="Immagine 11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1125" name="Immagine 11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1126" name="Immagine 11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1127" name="Immagine 11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1128" name="Immagine 11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1129" name="Immagine 11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30" name="Immagine 11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31" name="Immagine 11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132" name="Immagine 11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133" name="Immagine 11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134" name="Immagine 11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35" name="Immagine 11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36" name="Immagine 11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37" name="Immagine 11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138" name="Immagine 11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39" name="Immagine 11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40" name="Immagine 11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41" name="Immagine 11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42" name="Immagine 11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43" name="Immagine 11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44" name="Immagine 11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145" name="Immagine 11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1146" name="Immagine 11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1147" name="Immagine 11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48" name="Immagine 11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49" name="Immagine 11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0" name="Immagine 11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1" name="Immagine 11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2" name="Immagine 11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3" name="Immagine 11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4" name="Immagine 11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5" name="Immagine 11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6" name="Immagine 11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7" name="Immagine 11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8" name="Immagine 11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59" name="Immagine 11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160" name="Immagine 11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123</xdr:row>
      <xdr:rowOff>0</xdr:rowOff>
    </xdr:from>
    <xdr:ext cx="123825" cy="123825"/>
    <xdr:pic>
      <xdr:nvPicPr>
        <xdr:cNvPr id="1161" name="Immagine 11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162" name="Immagine 11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163" name="Immagine 11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1164" name="Immagine 11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1165" name="Immagine 11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166" name="Immagine 11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167" name="Immagine 11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168" name="Immagine 11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169" name="Immagine 11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170" name="Immagine 11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171" name="Immagine 11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172" name="Immagine 11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173" name="Immagine 11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174" name="Immagine 11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175" name="Immagine 11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176" name="Immagine 11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177" name="Immagine 11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178" name="Immagine 11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179" name="Immagine 11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180" name="Immagine 11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181" name="Immagine 11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182" name="Immagine 11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183" name="Immagine 11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184" name="Immagine 11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185" name="Immagine 11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186" name="Immagine 11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187" name="Immagine 11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188" name="Immagine 11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189" name="Immagine 11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190" name="Immagine 11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191" name="Immagine 11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1192" name="Immagine 11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1193" name="Immagine 11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194" name="Immagine 11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195" name="Immagine 11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196" name="Immagine 11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197" name="Immagine 11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198" name="Immagine 11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1199" name="Immagine 11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1200" name="Immagine 11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201" name="Immagine 12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202" name="Immagine 12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203" name="Immagine 12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204" name="Immagine 12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205" name="Immagine 12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206" name="Immagine 12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207" name="Immagine 12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208" name="Immagine 12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209" name="Immagine 12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210" name="Immagine 12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1211" name="Immagine 12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1212" name="Immagine 12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1213" name="Immagine 12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1214" name="Immagine 12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1215" name="Immagine 12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1216" name="Immagine 12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1217" name="Immagine 12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1218" name="Immagine 12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1219" name="Immagine 12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16</xdr:row>
      <xdr:rowOff>0</xdr:rowOff>
    </xdr:from>
    <xdr:ext cx="123825" cy="123825"/>
    <xdr:pic>
      <xdr:nvPicPr>
        <xdr:cNvPr id="1220" name="Immagine 12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22</xdr:row>
      <xdr:rowOff>0</xdr:rowOff>
    </xdr:from>
    <xdr:ext cx="123825" cy="123825"/>
    <xdr:pic>
      <xdr:nvPicPr>
        <xdr:cNvPr id="1221" name="Immagine 12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1222" name="Immagine 12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23" name="Immagine 12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24" name="Immagine 12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25" name="Immagine 12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1226" name="Immagine 12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38</xdr:row>
      <xdr:rowOff>0</xdr:rowOff>
    </xdr:from>
    <xdr:ext cx="123825" cy="123825"/>
    <xdr:pic>
      <xdr:nvPicPr>
        <xdr:cNvPr id="1227" name="Immagine 12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1228" name="Immagine 12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1229" name="Immagine 12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1230" name="Immagine 12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41</xdr:row>
      <xdr:rowOff>0</xdr:rowOff>
    </xdr:from>
    <xdr:ext cx="123825" cy="123825"/>
    <xdr:pic>
      <xdr:nvPicPr>
        <xdr:cNvPr id="1231" name="Immagine 12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1232" name="Immagine 12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1233" name="Immagine 12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1234" name="Immagine 12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35" name="Immagine 12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36" name="Immagine 12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37" name="Immagine 12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71</xdr:row>
      <xdr:rowOff>0</xdr:rowOff>
    </xdr:from>
    <xdr:ext cx="123825" cy="123825"/>
    <xdr:pic>
      <xdr:nvPicPr>
        <xdr:cNvPr id="1238" name="Immagine 12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73</xdr:row>
      <xdr:rowOff>0</xdr:rowOff>
    </xdr:from>
    <xdr:ext cx="123825" cy="123825"/>
    <xdr:pic>
      <xdr:nvPicPr>
        <xdr:cNvPr id="1239" name="Immagine 12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40" name="Immagine 12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41" name="Immagine 12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1242" name="Immagine 12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1243" name="Immagine 12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1244" name="Immagine 12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1245" name="Immagine 12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1246" name="Immagine 12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1247" name="Immagine 12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1248" name="Immagine 12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1249" name="Immagine 12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50" name="Immagine 12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51" name="Immagine 12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1252" name="Immagine 12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1253" name="Immagine 12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1254" name="Immagine 12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55" name="Immagine 12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56" name="Immagine 12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57" name="Immagine 12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1258" name="Immagine 12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59" name="Immagine 12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60" name="Immagine 12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61" name="Immagine 12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62" name="Immagine 12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63" name="Immagine 12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64" name="Immagine 12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1265" name="Immagine 12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1266" name="Immagine 12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1267" name="Immagine 12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68" name="Immagine 12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69" name="Immagine 12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0" name="Immagine 12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1" name="Immagine 12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2" name="Immagine 12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3" name="Immagine 12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4" name="Immagine 12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5" name="Immagine 12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6" name="Immagine 12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7" name="Immagine 12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8" name="Immagine 12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79" name="Immagine 12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1280" name="Immagine 12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123</xdr:row>
      <xdr:rowOff>0</xdr:rowOff>
    </xdr:from>
    <xdr:ext cx="123825" cy="123825"/>
    <xdr:pic>
      <xdr:nvPicPr>
        <xdr:cNvPr id="1281" name="Immagine 12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178</xdr:row>
      <xdr:rowOff>0</xdr:rowOff>
    </xdr:from>
    <xdr:ext cx="123825" cy="123825"/>
    <xdr:pic>
      <xdr:nvPicPr>
        <xdr:cNvPr id="1282" name="Immagine 12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178</xdr:row>
      <xdr:rowOff>0</xdr:rowOff>
    </xdr:from>
    <xdr:ext cx="123825" cy="123825"/>
    <xdr:pic>
      <xdr:nvPicPr>
        <xdr:cNvPr id="1283" name="Immagine 12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249</xdr:row>
      <xdr:rowOff>0</xdr:rowOff>
    </xdr:from>
    <xdr:ext cx="123825" cy="123825"/>
    <xdr:pic>
      <xdr:nvPicPr>
        <xdr:cNvPr id="1284" name="Immagine 12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249</xdr:row>
      <xdr:rowOff>0</xdr:rowOff>
    </xdr:from>
    <xdr:ext cx="123825" cy="123825"/>
    <xdr:pic>
      <xdr:nvPicPr>
        <xdr:cNvPr id="1285" name="Immagine 12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286" name="Immagine 12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287" name="Immagine 12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288" name="Immagine 12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289" name="Immagine 12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290" name="Immagine 12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291" name="Immagine 12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292" name="Immagine 12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293" name="Immagine 12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294" name="Immagine 12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295" name="Immagine 12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296" name="Immagine 12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297" name="Immagine 12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298" name="Immagine 12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299" name="Immagine 12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300" name="Immagine 12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301" name="Immagine 13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302" name="Immagine 13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303" name="Immagine 13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304" name="Immagine 13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305" name="Immagine 13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306" name="Immagine 13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307" name="Immagine 13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308" name="Immagine 13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1309" name="Immagine 13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1310" name="Immagine 13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311" name="Immagine 13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312" name="Immagine 13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313" name="Immagine 13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314" name="Immagine 13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315" name="Immagine 13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316" name="Immagine 13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317" name="Immagine 13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318" name="Immagine 13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319" name="Immagine 13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320" name="Immagine 13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321" name="Immagine 13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322" name="Immagine 13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323" name="Immagine 13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324" name="Immagine 13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325" name="Immagine 13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326" name="Immagine 13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327" name="Immagine 13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328" name="Immagine 13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329" name="Immagine 13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330" name="Immagine 13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331" name="Immagine 13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332" name="Immagine 13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333" name="Immagine 13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334" name="Immagine 13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335" name="Immagine 13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336" name="Immagine 13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337" name="Immagine 13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338" name="Immagine 13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339" name="Immagine 13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340" name="Immagine 13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341" name="Immagine 13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342" name="Immagine 13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343" name="Immagine 13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16</xdr:row>
      <xdr:rowOff>0</xdr:rowOff>
    </xdr:from>
    <xdr:ext cx="123825" cy="123825"/>
    <xdr:pic>
      <xdr:nvPicPr>
        <xdr:cNvPr id="1344" name="Immagine 13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22</xdr:row>
      <xdr:rowOff>0</xdr:rowOff>
    </xdr:from>
    <xdr:ext cx="123825" cy="123825"/>
    <xdr:pic>
      <xdr:nvPicPr>
        <xdr:cNvPr id="1345" name="Immagine 13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346" name="Immagine 13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47" name="Immagine 13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48" name="Immagine 13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49" name="Immagine 13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350" name="Immagine 13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</xdr:row>
      <xdr:rowOff>0</xdr:rowOff>
    </xdr:from>
    <xdr:ext cx="123825" cy="123825"/>
    <xdr:pic>
      <xdr:nvPicPr>
        <xdr:cNvPr id="1351" name="Immagine 13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352" name="Immagine 13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353" name="Immagine 13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1354" name="Immagine 13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355" name="Immagine 13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1356" name="Immagine 13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1357" name="Immagine 13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1358" name="Immagine 13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59" name="Immagine 13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60" name="Immagine 13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61" name="Immagine 13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71</xdr:row>
      <xdr:rowOff>0</xdr:rowOff>
    </xdr:from>
    <xdr:ext cx="123825" cy="123825"/>
    <xdr:pic>
      <xdr:nvPicPr>
        <xdr:cNvPr id="1362" name="Immagine 13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73</xdr:row>
      <xdr:rowOff>0</xdr:rowOff>
    </xdr:from>
    <xdr:ext cx="123825" cy="123825"/>
    <xdr:pic>
      <xdr:nvPicPr>
        <xdr:cNvPr id="1363" name="Immagine 13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64" name="Immagine 13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65" name="Immagine 13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1366" name="Immagine 13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1367" name="Immagine 13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1368" name="Immagine 13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1369" name="Immagine 13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1370" name="Immagine 13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1371" name="Immagine 13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1372" name="Immagine 13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1373" name="Immagine 13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74" name="Immagine 13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75" name="Immagine 13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376" name="Immagine 13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377" name="Immagine 13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378" name="Immagine 13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79" name="Immagine 13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80" name="Immagine 13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81" name="Immagine 13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382" name="Immagine 13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83" name="Immagine 13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84" name="Immagine 13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85" name="Immagine 13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86" name="Immagine 13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87" name="Immagine 13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88" name="Immagine 13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389" name="Immagine 13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1390" name="Immagine 13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1391" name="Immagine 13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2" name="Immagine 13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3" name="Immagine 13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4" name="Immagine 13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5" name="Immagine 13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6" name="Immagine 13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7" name="Immagine 13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8" name="Immagine 13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399" name="Immagine 13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400" name="Immagine 13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401" name="Immagine 14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402" name="Immagine 14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403" name="Immagine 14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404" name="Immagine 14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123</xdr:row>
      <xdr:rowOff>0</xdr:rowOff>
    </xdr:from>
    <xdr:ext cx="123825" cy="123825"/>
    <xdr:pic>
      <xdr:nvPicPr>
        <xdr:cNvPr id="1405" name="Immagine 14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406" name="Immagine 14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407" name="Immagine 14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408" name="Immagine 14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409" name="Immagine 14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10" name="Immagine 14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11" name="Immagine 14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12" name="Immagine 14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413" name="Immagine 14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414" name="Immagine 14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415" name="Immagine 14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416" name="Immagine 14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17" name="Immagine 14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18" name="Immagine 14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19" name="Immagine 14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420" name="Immagine 14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421" name="Immagine 14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422" name="Immagine 14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423" name="Immagine 14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24" name="Immagine 14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25" name="Immagine 14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26" name="Immagine 14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427" name="Immagine 14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428" name="Immagine 14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1429" name="Immagine 14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1430" name="Immagine 14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431" name="Immagine 14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432" name="Immagine 14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433" name="Immagine 14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434" name="Immagine 14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1435" name="Immagine 14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1436" name="Immagine 14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1437" name="Immagine 14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438" name="Immagine 14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439" name="Immagine 14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1440" name="Immagine 14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028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441" name="Immagine 14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442" name="Immagine 14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443" name="Immagine 14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444" name="Immagine 14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45" name="Immagine 14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46" name="Immagine 14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47" name="Immagine 14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448" name="Immagine 14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449" name="Immagine 14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450" name="Immagine 14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451" name="Immagine 14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52" name="Immagine 14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53" name="Immagine 14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454" name="Immagine 14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455" name="Immagine 14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456" name="Immagine 14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457" name="Immagine 14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458" name="Immagine 14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59" name="Immagine 14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60" name="Immagine 14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461" name="Immagine 14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462" name="Immagine 14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463" name="Immagine 14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464" name="Immagine 14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465" name="Immagine 14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1466" name="Immagine 14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467" name="Immagine 14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468" name="Immagine 14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469" name="Immagine 14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1470" name="Immagine 14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16</xdr:row>
      <xdr:rowOff>0</xdr:rowOff>
    </xdr:from>
    <xdr:ext cx="123825" cy="123825"/>
    <xdr:pic>
      <xdr:nvPicPr>
        <xdr:cNvPr id="1471" name="Immagine 14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22</xdr:row>
      <xdr:rowOff>0</xdr:rowOff>
    </xdr:from>
    <xdr:ext cx="123825" cy="123825"/>
    <xdr:pic>
      <xdr:nvPicPr>
        <xdr:cNvPr id="1472" name="Immagine 14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473" name="Immagine 14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474" name="Immagine 14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475" name="Immagine 14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476" name="Immagine 14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477" name="Immagine 14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</xdr:row>
      <xdr:rowOff>0</xdr:rowOff>
    </xdr:from>
    <xdr:ext cx="123825" cy="123825"/>
    <xdr:pic>
      <xdr:nvPicPr>
        <xdr:cNvPr id="1478" name="Immagine 14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479" name="Immagine 14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480" name="Immagine 14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1481" name="Immagine 14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1482" name="Immagine 14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1483" name="Immagine 14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1484" name="Immagine 14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1485" name="Immagine 14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486" name="Immagine 14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487" name="Immagine 14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488" name="Immagine 14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71</xdr:row>
      <xdr:rowOff>0</xdr:rowOff>
    </xdr:from>
    <xdr:ext cx="123825" cy="123825"/>
    <xdr:pic>
      <xdr:nvPicPr>
        <xdr:cNvPr id="1489" name="Immagine 14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73</xdr:row>
      <xdr:rowOff>0</xdr:rowOff>
    </xdr:from>
    <xdr:ext cx="123825" cy="123825"/>
    <xdr:pic>
      <xdr:nvPicPr>
        <xdr:cNvPr id="1490" name="Immagine 14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491" name="Immagine 14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492" name="Immagine 14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1493" name="Immagine 14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1494" name="Immagine 14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1495" name="Immagine 14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1496" name="Immagine 14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1497" name="Immagine 14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1498" name="Immagine 14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1499" name="Immagine 14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1500" name="Immagine 14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501" name="Immagine 15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502" name="Immagine 15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503" name="Immagine 15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504" name="Immagine 15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21</xdr:row>
      <xdr:rowOff>0</xdr:rowOff>
    </xdr:from>
    <xdr:ext cx="123825" cy="123825"/>
    <xdr:pic>
      <xdr:nvPicPr>
        <xdr:cNvPr id="1505" name="Immagine 15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506" name="Immagine 15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507" name="Immagine 15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508" name="Immagine 15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</xdr:row>
      <xdr:rowOff>0</xdr:rowOff>
    </xdr:from>
    <xdr:ext cx="123825" cy="123825"/>
    <xdr:pic>
      <xdr:nvPicPr>
        <xdr:cNvPr id="1509" name="Immagine 15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510" name="Immagine 15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511" name="Immagine 15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512" name="Immagine 15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513" name="Immagine 15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514" name="Immagine 15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515" name="Immagine 15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1516" name="Immagine 15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1517" name="Immagine 15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1518" name="Immagine 15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19" name="Immagine 15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0" name="Immagine 15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1" name="Immagine 15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2" name="Immagine 15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3" name="Immagine 15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4" name="Immagine 15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5" name="Immagine 15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6" name="Immagine 15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7" name="Immagine 15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8" name="Immagine 15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29" name="Immagine 15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30" name="Immagine 15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1531" name="Immagine 15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123</xdr:row>
      <xdr:rowOff>0</xdr:rowOff>
    </xdr:from>
    <xdr:ext cx="123825" cy="123825"/>
    <xdr:pic>
      <xdr:nvPicPr>
        <xdr:cNvPr id="1532" name="Immagine 15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533" name="Immagine 15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534" name="Immagine 15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535" name="Immagine 15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536" name="Immagine 15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37" name="Immagine 15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38" name="Immagine 15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39" name="Immagine 15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540" name="Immagine 15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541" name="Immagine 15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1542" name="Immagine 15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1543" name="Immagine 15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44" name="Immagine 15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45" name="Immagine 15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46" name="Immagine 15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547" name="Immagine 15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548" name="Immagine 15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1549" name="Immagine 15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1550" name="Immagine 15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51" name="Immagine 15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52" name="Immagine 15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53" name="Immagine 15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554" name="Immagine 15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1555" name="Immagine 15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1556" name="Immagine 15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1557" name="Immagine 15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558" name="Immagine 15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559" name="Immagine 15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1560" name="Immagine 15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561" name="Immagine 15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562" name="Immagine 15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563" name="Immagine 15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564" name="Immagine 15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65" name="Immagine 15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66" name="Immagine 15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67" name="Immagine 15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568" name="Immagine 15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1569" name="Immagine 15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1570" name="Immagine 15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1571" name="Immagine 15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72" name="Immagine 15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73" name="Immagine 15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1574" name="Immagine 15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9630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575" name="Immagine 15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1576" name="Immagine 15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1577" name="Immagine 15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1578" name="Immagine 15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79" name="Immagine 15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80" name="Immagine 15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1581" name="Immagine 15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1582" name="Immagine 15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1583" name="Immagine 15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1584" name="Immagine 15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1585" name="Immagine 15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1586" name="Immagine 15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1587" name="Immagine 15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1588" name="Immagine 15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1589" name="Immagine 15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1590" name="Immagine 15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16</xdr:row>
      <xdr:rowOff>0</xdr:rowOff>
    </xdr:from>
    <xdr:ext cx="123825" cy="123825"/>
    <xdr:pic>
      <xdr:nvPicPr>
        <xdr:cNvPr id="1591" name="Immagine 15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22</xdr:row>
      <xdr:rowOff>0</xdr:rowOff>
    </xdr:from>
    <xdr:ext cx="123825" cy="123825"/>
    <xdr:pic>
      <xdr:nvPicPr>
        <xdr:cNvPr id="1592" name="Immagine 15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1593" name="Immagine 15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594" name="Immagine 15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595" name="Immagine 15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596" name="Immagine 15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1597" name="Immagine 15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38</xdr:row>
      <xdr:rowOff>0</xdr:rowOff>
    </xdr:from>
    <xdr:ext cx="123825" cy="123825"/>
    <xdr:pic>
      <xdr:nvPicPr>
        <xdr:cNvPr id="1598" name="Immagine 15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1599" name="Immagine 15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1600" name="Immagine 15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47</xdr:row>
      <xdr:rowOff>0</xdr:rowOff>
    </xdr:from>
    <xdr:ext cx="123825" cy="123825"/>
    <xdr:pic>
      <xdr:nvPicPr>
        <xdr:cNvPr id="1601" name="Immagine 16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1602" name="Immagine 16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47</xdr:row>
      <xdr:rowOff>0</xdr:rowOff>
    </xdr:from>
    <xdr:ext cx="123825" cy="123825"/>
    <xdr:pic>
      <xdr:nvPicPr>
        <xdr:cNvPr id="1603" name="Immagine 16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49</xdr:row>
      <xdr:rowOff>0</xdr:rowOff>
    </xdr:from>
    <xdr:ext cx="123825" cy="123825"/>
    <xdr:pic>
      <xdr:nvPicPr>
        <xdr:cNvPr id="1604" name="Immagine 16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49</xdr:row>
      <xdr:rowOff>0</xdr:rowOff>
    </xdr:from>
    <xdr:ext cx="123825" cy="123825"/>
    <xdr:pic>
      <xdr:nvPicPr>
        <xdr:cNvPr id="1605" name="Immagine 16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06" name="Immagine 16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07" name="Immagine 16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08" name="Immagine 16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71</xdr:row>
      <xdr:rowOff>0</xdr:rowOff>
    </xdr:from>
    <xdr:ext cx="123825" cy="123825"/>
    <xdr:pic>
      <xdr:nvPicPr>
        <xdr:cNvPr id="1609" name="Immagine 16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73</xdr:row>
      <xdr:rowOff>0</xdr:rowOff>
    </xdr:from>
    <xdr:ext cx="123825" cy="123825"/>
    <xdr:pic>
      <xdr:nvPicPr>
        <xdr:cNvPr id="1610" name="Immagine 16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11" name="Immagine 16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12" name="Immagine 16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69</xdr:row>
      <xdr:rowOff>0</xdr:rowOff>
    </xdr:from>
    <xdr:ext cx="123825" cy="123825"/>
    <xdr:pic>
      <xdr:nvPicPr>
        <xdr:cNvPr id="1613" name="Immagine 16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69</xdr:row>
      <xdr:rowOff>0</xdr:rowOff>
    </xdr:from>
    <xdr:ext cx="123825" cy="123825"/>
    <xdr:pic>
      <xdr:nvPicPr>
        <xdr:cNvPr id="1614" name="Immagine 16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66</xdr:row>
      <xdr:rowOff>0</xdr:rowOff>
    </xdr:from>
    <xdr:ext cx="123825" cy="123825"/>
    <xdr:pic>
      <xdr:nvPicPr>
        <xdr:cNvPr id="1615" name="Immagine 16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66</xdr:row>
      <xdr:rowOff>0</xdr:rowOff>
    </xdr:from>
    <xdr:ext cx="123825" cy="123825"/>
    <xdr:pic>
      <xdr:nvPicPr>
        <xdr:cNvPr id="1616" name="Immagine 16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46</xdr:row>
      <xdr:rowOff>0</xdr:rowOff>
    </xdr:from>
    <xdr:ext cx="123825" cy="123825"/>
    <xdr:pic>
      <xdr:nvPicPr>
        <xdr:cNvPr id="1617" name="Immagine 16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46</xdr:row>
      <xdr:rowOff>0</xdr:rowOff>
    </xdr:from>
    <xdr:ext cx="123825" cy="123825"/>
    <xdr:pic>
      <xdr:nvPicPr>
        <xdr:cNvPr id="1618" name="Immagine 16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74</xdr:row>
      <xdr:rowOff>0</xdr:rowOff>
    </xdr:from>
    <xdr:ext cx="123825" cy="123825"/>
    <xdr:pic>
      <xdr:nvPicPr>
        <xdr:cNvPr id="1619" name="Immagine 16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74</xdr:row>
      <xdr:rowOff>0</xdr:rowOff>
    </xdr:from>
    <xdr:ext cx="123825" cy="123825"/>
    <xdr:pic>
      <xdr:nvPicPr>
        <xdr:cNvPr id="1620" name="Immagine 16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621" name="Immagine 16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622" name="Immagine 16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1623" name="Immagine 16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1624" name="Immagine 16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1625" name="Immagine 16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626" name="Immagine 16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627" name="Immagine 16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628" name="Immagine 16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1629" name="Immagine 16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30" name="Immagine 16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31" name="Immagine 16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32" name="Immagine 16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33" name="Immagine 16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34" name="Immagine 16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35" name="Immagine 16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1636" name="Immagine 16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94</xdr:row>
      <xdr:rowOff>0</xdr:rowOff>
    </xdr:from>
    <xdr:ext cx="123825" cy="123825"/>
    <xdr:pic>
      <xdr:nvPicPr>
        <xdr:cNvPr id="1637" name="Immagine 16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94</xdr:row>
      <xdr:rowOff>0</xdr:rowOff>
    </xdr:from>
    <xdr:ext cx="123825" cy="123825"/>
    <xdr:pic>
      <xdr:nvPicPr>
        <xdr:cNvPr id="1638" name="Immagine 16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39" name="Immagine 16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0" name="Immagine 16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1" name="Immagine 16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2" name="Immagine 16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3" name="Immagine 16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4" name="Immagine 16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5" name="Immagine 16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6" name="Immagine 16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7" name="Immagine 16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8" name="Immagine 16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49" name="Immagine 16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50" name="Immagine 16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1651" name="Immagine 16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123</xdr:row>
      <xdr:rowOff>0</xdr:rowOff>
    </xdr:from>
    <xdr:ext cx="123825" cy="123825"/>
    <xdr:pic>
      <xdr:nvPicPr>
        <xdr:cNvPr id="1652" name="Immagine 16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954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178</xdr:row>
      <xdr:rowOff>0</xdr:rowOff>
    </xdr:from>
    <xdr:ext cx="123825" cy="123825"/>
    <xdr:pic>
      <xdr:nvPicPr>
        <xdr:cNvPr id="212" name="Immagine 2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178</xdr:row>
      <xdr:rowOff>0</xdr:rowOff>
    </xdr:from>
    <xdr:ext cx="123825" cy="123825"/>
    <xdr:pic>
      <xdr:nvPicPr>
        <xdr:cNvPr id="794" name="Immagine 7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271</xdr:row>
      <xdr:rowOff>0</xdr:rowOff>
    </xdr:from>
    <xdr:ext cx="123825" cy="123825"/>
    <xdr:pic>
      <xdr:nvPicPr>
        <xdr:cNvPr id="1653" name="Immagine 16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271</xdr:row>
      <xdr:rowOff>0</xdr:rowOff>
    </xdr:from>
    <xdr:ext cx="123825" cy="123825"/>
    <xdr:pic>
      <xdr:nvPicPr>
        <xdr:cNvPr id="1654" name="Immagine 16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265</xdr:row>
      <xdr:rowOff>0</xdr:rowOff>
    </xdr:from>
    <xdr:ext cx="123825" cy="123825"/>
    <xdr:pic>
      <xdr:nvPicPr>
        <xdr:cNvPr id="1655" name="Immagine 16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265</xdr:row>
      <xdr:rowOff>0</xdr:rowOff>
    </xdr:from>
    <xdr:ext cx="123825" cy="123825"/>
    <xdr:pic>
      <xdr:nvPicPr>
        <xdr:cNvPr id="1656" name="Immagine 16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272</xdr:row>
      <xdr:rowOff>0</xdr:rowOff>
    </xdr:from>
    <xdr:ext cx="123825" cy="123825"/>
    <xdr:pic>
      <xdr:nvPicPr>
        <xdr:cNvPr id="1657" name="Immagine 16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272</xdr:row>
      <xdr:rowOff>0</xdr:rowOff>
    </xdr:from>
    <xdr:ext cx="123825" cy="123825"/>
    <xdr:pic>
      <xdr:nvPicPr>
        <xdr:cNvPr id="1658" name="Immagine 16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266</xdr:row>
      <xdr:rowOff>0</xdr:rowOff>
    </xdr:from>
    <xdr:ext cx="123825" cy="123825"/>
    <xdr:pic>
      <xdr:nvPicPr>
        <xdr:cNvPr id="1659" name="Immagine 16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266</xdr:row>
      <xdr:rowOff>0</xdr:rowOff>
    </xdr:from>
    <xdr:ext cx="123825" cy="123825"/>
    <xdr:pic>
      <xdr:nvPicPr>
        <xdr:cNvPr id="1660" name="Immagine 16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279</xdr:row>
      <xdr:rowOff>0</xdr:rowOff>
    </xdr:from>
    <xdr:ext cx="123825" cy="123825"/>
    <xdr:pic>
      <xdr:nvPicPr>
        <xdr:cNvPr id="1661" name="Immagine 16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279</xdr:row>
      <xdr:rowOff>0</xdr:rowOff>
    </xdr:from>
    <xdr:ext cx="123825" cy="123825"/>
    <xdr:pic>
      <xdr:nvPicPr>
        <xdr:cNvPr id="1662" name="Immagine 16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273</xdr:row>
      <xdr:rowOff>0</xdr:rowOff>
    </xdr:from>
    <xdr:ext cx="123825" cy="123825"/>
    <xdr:pic>
      <xdr:nvPicPr>
        <xdr:cNvPr id="1663" name="Immagine 16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273</xdr:row>
      <xdr:rowOff>0</xdr:rowOff>
    </xdr:from>
    <xdr:ext cx="123825" cy="123825"/>
    <xdr:pic>
      <xdr:nvPicPr>
        <xdr:cNvPr id="1664" name="Immagine 16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256</xdr:row>
      <xdr:rowOff>0</xdr:rowOff>
    </xdr:from>
    <xdr:ext cx="123825" cy="123825"/>
    <xdr:pic>
      <xdr:nvPicPr>
        <xdr:cNvPr id="1665" name="Immagine 16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256</xdr:row>
      <xdr:rowOff>0</xdr:rowOff>
    </xdr:from>
    <xdr:ext cx="123825" cy="123825"/>
    <xdr:pic>
      <xdr:nvPicPr>
        <xdr:cNvPr id="1666" name="Immagine 16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249</xdr:row>
      <xdr:rowOff>0</xdr:rowOff>
    </xdr:from>
    <xdr:ext cx="123825" cy="123825"/>
    <xdr:pic>
      <xdr:nvPicPr>
        <xdr:cNvPr id="1667" name="Immagine 16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249</xdr:row>
      <xdr:rowOff>0</xdr:rowOff>
    </xdr:from>
    <xdr:ext cx="123825" cy="123825"/>
    <xdr:pic>
      <xdr:nvPicPr>
        <xdr:cNvPr id="1668" name="Immagine 16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69" name="Immagine 16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70" name="Immagine 16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671" name="Immagine 16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672" name="Immagine 16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73" name="Immagine 16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74" name="Immagine 16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75" name="Immagine 16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76" name="Immagine 16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77" name="Immagine 16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678" name="Immagine 16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679" name="Immagine 16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80" name="Immagine 16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81" name="Immagine 16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82" name="Immagine 16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83" name="Immagine 16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84" name="Immagine 16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685" name="Immagine 16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686" name="Immagine 16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87" name="Immagine 16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88" name="Immagine 16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89" name="Immagine 16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90" name="Immagine 16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691" name="Immagine 16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692" name="Immagine 16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693" name="Immagine 16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94" name="Immagine 16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95" name="Immagine 16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696" name="Immagine 16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697" name="Immagine 16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698" name="Immagine 16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699" name="Immagine 16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700" name="Immagine 16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701" name="Immagine 17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702" name="Immagine 17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703" name="Immagine 17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704" name="Immagine 17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705" name="Immagine 17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16</xdr:row>
      <xdr:rowOff>0</xdr:rowOff>
    </xdr:from>
    <xdr:ext cx="123825" cy="123825"/>
    <xdr:pic>
      <xdr:nvPicPr>
        <xdr:cNvPr id="1706" name="Immagine 17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22</xdr:row>
      <xdr:rowOff>0</xdr:rowOff>
    </xdr:from>
    <xdr:ext cx="123825" cy="123825"/>
    <xdr:pic>
      <xdr:nvPicPr>
        <xdr:cNvPr id="1707" name="Immagine 17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708" name="Immagine 17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09" name="Immagine 17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10" name="Immagine 17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11" name="Immagine 17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712" name="Immagine 17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38</xdr:row>
      <xdr:rowOff>0</xdr:rowOff>
    </xdr:from>
    <xdr:ext cx="123825" cy="123825"/>
    <xdr:pic>
      <xdr:nvPicPr>
        <xdr:cNvPr id="1713" name="Immagine 17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714" name="Immagine 17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715" name="Immagine 17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47</xdr:row>
      <xdr:rowOff>0</xdr:rowOff>
    </xdr:from>
    <xdr:ext cx="123825" cy="123825"/>
    <xdr:pic>
      <xdr:nvPicPr>
        <xdr:cNvPr id="1716" name="Immagine 17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717" name="Immagine 17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47</xdr:row>
      <xdr:rowOff>0</xdr:rowOff>
    </xdr:from>
    <xdr:ext cx="123825" cy="123825"/>
    <xdr:pic>
      <xdr:nvPicPr>
        <xdr:cNvPr id="1718" name="Immagine 17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49</xdr:row>
      <xdr:rowOff>0</xdr:rowOff>
    </xdr:from>
    <xdr:ext cx="123825" cy="123825"/>
    <xdr:pic>
      <xdr:nvPicPr>
        <xdr:cNvPr id="1719" name="Immagine 17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49</xdr:row>
      <xdr:rowOff>0</xdr:rowOff>
    </xdr:from>
    <xdr:ext cx="123825" cy="123825"/>
    <xdr:pic>
      <xdr:nvPicPr>
        <xdr:cNvPr id="1720" name="Immagine 17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21" name="Immagine 17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22" name="Immagine 17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23" name="Immagine 17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71</xdr:row>
      <xdr:rowOff>0</xdr:rowOff>
    </xdr:from>
    <xdr:ext cx="123825" cy="123825"/>
    <xdr:pic>
      <xdr:nvPicPr>
        <xdr:cNvPr id="1724" name="Immagine 17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73</xdr:row>
      <xdr:rowOff>0</xdr:rowOff>
    </xdr:from>
    <xdr:ext cx="123825" cy="123825"/>
    <xdr:pic>
      <xdr:nvPicPr>
        <xdr:cNvPr id="1725" name="Immagine 17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26" name="Immagine 17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27" name="Immagine 17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69</xdr:row>
      <xdr:rowOff>0</xdr:rowOff>
    </xdr:from>
    <xdr:ext cx="123825" cy="123825"/>
    <xdr:pic>
      <xdr:nvPicPr>
        <xdr:cNvPr id="1728" name="Immagine 17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69</xdr:row>
      <xdr:rowOff>0</xdr:rowOff>
    </xdr:from>
    <xdr:ext cx="123825" cy="123825"/>
    <xdr:pic>
      <xdr:nvPicPr>
        <xdr:cNvPr id="1729" name="Immagine 17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66</xdr:row>
      <xdr:rowOff>0</xdr:rowOff>
    </xdr:from>
    <xdr:ext cx="123825" cy="123825"/>
    <xdr:pic>
      <xdr:nvPicPr>
        <xdr:cNvPr id="1730" name="Immagine 17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66</xdr:row>
      <xdr:rowOff>0</xdr:rowOff>
    </xdr:from>
    <xdr:ext cx="123825" cy="123825"/>
    <xdr:pic>
      <xdr:nvPicPr>
        <xdr:cNvPr id="1731" name="Immagine 17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46</xdr:row>
      <xdr:rowOff>0</xdr:rowOff>
    </xdr:from>
    <xdr:ext cx="123825" cy="123825"/>
    <xdr:pic>
      <xdr:nvPicPr>
        <xdr:cNvPr id="1732" name="Immagine 17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46</xdr:row>
      <xdr:rowOff>0</xdr:rowOff>
    </xdr:from>
    <xdr:ext cx="123825" cy="123825"/>
    <xdr:pic>
      <xdr:nvPicPr>
        <xdr:cNvPr id="1733" name="Immagine 17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74</xdr:row>
      <xdr:rowOff>0</xdr:rowOff>
    </xdr:from>
    <xdr:ext cx="123825" cy="123825"/>
    <xdr:pic>
      <xdr:nvPicPr>
        <xdr:cNvPr id="1734" name="Immagine 17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74</xdr:row>
      <xdr:rowOff>0</xdr:rowOff>
    </xdr:from>
    <xdr:ext cx="123825" cy="123825"/>
    <xdr:pic>
      <xdr:nvPicPr>
        <xdr:cNvPr id="1735" name="Immagine 17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36" name="Immagine 17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37" name="Immagine 17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738" name="Immagine 17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739" name="Immagine 17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740" name="Immagine 17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41" name="Immagine 17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42" name="Immagine 17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43" name="Immagine 17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744" name="Immagine 17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45" name="Immagine 17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46" name="Immagine 17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47" name="Immagine 17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48" name="Immagine 17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49" name="Immagine 17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50" name="Immagine 17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751" name="Immagine 17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1752" name="Immagine 17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1753" name="Immagine 17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54" name="Immagine 17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55" name="Immagine 17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56" name="Immagine 17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57" name="Immagine 17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58" name="Immagine 17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59" name="Immagine 17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60" name="Immagine 17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61" name="Immagine 17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62" name="Immagine 17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63" name="Immagine 17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64" name="Immagine 17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65" name="Immagine 17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766" name="Immagine 17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123</xdr:row>
      <xdr:rowOff>0</xdr:rowOff>
    </xdr:from>
    <xdr:ext cx="123825" cy="123825"/>
    <xdr:pic>
      <xdr:nvPicPr>
        <xdr:cNvPr id="1767" name="Immagine 17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68" name="Immagine 17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69" name="Immagine 17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770" name="Immagine 17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771" name="Immagine 17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72" name="Immagine 17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73" name="Immagine 17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74" name="Immagine 17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178</xdr:row>
      <xdr:rowOff>0</xdr:rowOff>
    </xdr:from>
    <xdr:ext cx="123825" cy="123825"/>
    <xdr:pic>
      <xdr:nvPicPr>
        <xdr:cNvPr id="1775" name="Immagine 17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178</xdr:row>
      <xdr:rowOff>0</xdr:rowOff>
    </xdr:from>
    <xdr:ext cx="123825" cy="123825"/>
    <xdr:pic>
      <xdr:nvPicPr>
        <xdr:cNvPr id="1776" name="Immagine 17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249</xdr:row>
      <xdr:rowOff>0</xdr:rowOff>
    </xdr:from>
    <xdr:ext cx="123825" cy="123825"/>
    <xdr:pic>
      <xdr:nvPicPr>
        <xdr:cNvPr id="1777" name="Immagine 17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249</xdr:row>
      <xdr:rowOff>0</xdr:rowOff>
    </xdr:from>
    <xdr:ext cx="123825" cy="123825"/>
    <xdr:pic>
      <xdr:nvPicPr>
        <xdr:cNvPr id="1778" name="Immagine 17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79" name="Immagine 17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80" name="Immagine 17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781" name="Immagine 17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782" name="Immagine 17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83" name="Immagine 17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84" name="Immagine 17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85" name="Immagine 17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86" name="Immagine 17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87" name="Immagine 17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788" name="Immagine 17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789" name="Immagine 17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90" name="Immagine 17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91" name="Immagine 17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92" name="Immagine 17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93" name="Immagine 17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794" name="Immagine 17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795" name="Immagine 17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796" name="Immagine 17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97" name="Immagine 17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98" name="Immagine 17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799" name="Immagine 17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800" name="Immagine 17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801" name="Immagine 18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802" name="Immagine 18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803" name="Immagine 18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804" name="Immagine 18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805" name="Immagine 18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806" name="Immagine 18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807" name="Immagine 18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808" name="Immagine 18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16</xdr:row>
      <xdr:rowOff>0</xdr:rowOff>
    </xdr:from>
    <xdr:ext cx="123825" cy="123825"/>
    <xdr:pic>
      <xdr:nvPicPr>
        <xdr:cNvPr id="1809" name="Immagine 18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22</xdr:row>
      <xdr:rowOff>0</xdr:rowOff>
    </xdr:from>
    <xdr:ext cx="123825" cy="123825"/>
    <xdr:pic>
      <xdr:nvPicPr>
        <xdr:cNvPr id="1810" name="Immagine 18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811" name="Immagine 18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12" name="Immagine 18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13" name="Immagine 18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14" name="Immagine 18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815" name="Immagine 18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38</xdr:row>
      <xdr:rowOff>0</xdr:rowOff>
    </xdr:from>
    <xdr:ext cx="123825" cy="123825"/>
    <xdr:pic>
      <xdr:nvPicPr>
        <xdr:cNvPr id="1816" name="Immagine 18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817" name="Immagine 18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818" name="Immagine 18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47</xdr:row>
      <xdr:rowOff>0</xdr:rowOff>
    </xdr:from>
    <xdr:ext cx="123825" cy="123825"/>
    <xdr:pic>
      <xdr:nvPicPr>
        <xdr:cNvPr id="1819" name="Immagine 18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820" name="Immagine 18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47</xdr:row>
      <xdr:rowOff>0</xdr:rowOff>
    </xdr:from>
    <xdr:ext cx="123825" cy="123825"/>
    <xdr:pic>
      <xdr:nvPicPr>
        <xdr:cNvPr id="1821" name="Immagine 18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49</xdr:row>
      <xdr:rowOff>0</xdr:rowOff>
    </xdr:from>
    <xdr:ext cx="123825" cy="123825"/>
    <xdr:pic>
      <xdr:nvPicPr>
        <xdr:cNvPr id="1822" name="Immagine 18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49</xdr:row>
      <xdr:rowOff>0</xdr:rowOff>
    </xdr:from>
    <xdr:ext cx="123825" cy="123825"/>
    <xdr:pic>
      <xdr:nvPicPr>
        <xdr:cNvPr id="1823" name="Immagine 18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24" name="Immagine 18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25" name="Immagine 18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26" name="Immagine 18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71</xdr:row>
      <xdr:rowOff>0</xdr:rowOff>
    </xdr:from>
    <xdr:ext cx="123825" cy="123825"/>
    <xdr:pic>
      <xdr:nvPicPr>
        <xdr:cNvPr id="1827" name="Immagine 18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73</xdr:row>
      <xdr:rowOff>0</xdr:rowOff>
    </xdr:from>
    <xdr:ext cx="123825" cy="123825"/>
    <xdr:pic>
      <xdr:nvPicPr>
        <xdr:cNvPr id="1828" name="Immagine 18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29" name="Immagine 18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30" name="Immagine 18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69</xdr:row>
      <xdr:rowOff>0</xdr:rowOff>
    </xdr:from>
    <xdr:ext cx="123825" cy="123825"/>
    <xdr:pic>
      <xdr:nvPicPr>
        <xdr:cNvPr id="1831" name="Immagine 18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69</xdr:row>
      <xdr:rowOff>0</xdr:rowOff>
    </xdr:from>
    <xdr:ext cx="123825" cy="123825"/>
    <xdr:pic>
      <xdr:nvPicPr>
        <xdr:cNvPr id="1832" name="Immagine 18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66</xdr:row>
      <xdr:rowOff>0</xdr:rowOff>
    </xdr:from>
    <xdr:ext cx="123825" cy="123825"/>
    <xdr:pic>
      <xdr:nvPicPr>
        <xdr:cNvPr id="1833" name="Immagine 18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66</xdr:row>
      <xdr:rowOff>0</xdr:rowOff>
    </xdr:from>
    <xdr:ext cx="123825" cy="123825"/>
    <xdr:pic>
      <xdr:nvPicPr>
        <xdr:cNvPr id="1834" name="Immagine 18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46</xdr:row>
      <xdr:rowOff>0</xdr:rowOff>
    </xdr:from>
    <xdr:ext cx="123825" cy="123825"/>
    <xdr:pic>
      <xdr:nvPicPr>
        <xdr:cNvPr id="1835" name="Immagine 18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46</xdr:row>
      <xdr:rowOff>0</xdr:rowOff>
    </xdr:from>
    <xdr:ext cx="123825" cy="123825"/>
    <xdr:pic>
      <xdr:nvPicPr>
        <xdr:cNvPr id="1836" name="Immagine 18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74</xdr:row>
      <xdr:rowOff>0</xdr:rowOff>
    </xdr:from>
    <xdr:ext cx="123825" cy="123825"/>
    <xdr:pic>
      <xdr:nvPicPr>
        <xdr:cNvPr id="1837" name="Immagine 18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74</xdr:row>
      <xdr:rowOff>0</xdr:rowOff>
    </xdr:from>
    <xdr:ext cx="123825" cy="123825"/>
    <xdr:pic>
      <xdr:nvPicPr>
        <xdr:cNvPr id="1838" name="Immagine 18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39" name="Immagine 18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40" name="Immagine 18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841" name="Immagine 18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842" name="Immagine 18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843" name="Immagine 18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44" name="Immagine 18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45" name="Immagine 18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46" name="Immagine 18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847" name="Immagine 18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48" name="Immagine 18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49" name="Immagine 18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50" name="Immagine 18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51" name="Immagine 18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52" name="Immagine 18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53" name="Immagine 18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854" name="Immagine 18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1855" name="Immagine 18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1856" name="Immagine 18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57" name="Immagine 18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58" name="Immagine 18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59" name="Immagine 18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0" name="Immagine 18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1" name="Immagine 18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2" name="Immagine 18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3" name="Immagine 18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4" name="Immagine 18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5" name="Immagine 18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6" name="Immagine 18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7" name="Immagine 18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8" name="Immagine 18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869" name="Immagine 18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123</xdr:row>
      <xdr:rowOff>0</xdr:rowOff>
    </xdr:from>
    <xdr:ext cx="123825" cy="123825"/>
    <xdr:pic>
      <xdr:nvPicPr>
        <xdr:cNvPr id="1870" name="Immagine 18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871" name="Immagine 18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872" name="Immagine 18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873" name="Immagine 18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874" name="Immagine 18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75" name="Immagine 18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76" name="Immagine 18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77" name="Immagine 18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878" name="Immagine 18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879" name="Immagine 18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880" name="Immagine 18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881" name="Immagine 18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82" name="Immagine 18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83" name="Immagine 18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84" name="Immagine 18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1885" name="Immagine 18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1886" name="Immagine 18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87</xdr:row>
      <xdr:rowOff>0</xdr:rowOff>
    </xdr:from>
    <xdr:ext cx="149225" cy="149225"/>
    <xdr:pic>
      <xdr:nvPicPr>
        <xdr:cNvPr id="1887" name="Immagine 18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88</xdr:row>
      <xdr:rowOff>0</xdr:rowOff>
    </xdr:from>
    <xdr:ext cx="149225" cy="149225"/>
    <xdr:pic>
      <xdr:nvPicPr>
        <xdr:cNvPr id="1888" name="Immagine 18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889" name="Immagine 18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890" name="Immagine 18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891" name="Immagine 18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892" name="Immagine 18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893" name="Immagine 18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894" name="Immagine 18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895" name="Immagine 18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96" name="Immagine 18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97" name="Immagine 18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898" name="Immagine 18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899" name="Immagine 18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900" name="Immagine 18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901" name="Immagine 19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902" name="Immagine 19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80</xdr:row>
      <xdr:rowOff>0</xdr:rowOff>
    </xdr:from>
    <xdr:ext cx="123825" cy="123825"/>
    <xdr:pic>
      <xdr:nvPicPr>
        <xdr:cNvPr id="1903" name="Immagine 19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904" name="Immagine 19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905" name="Immagine 19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906" name="Immagine 19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1907" name="Immagine 19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16</xdr:row>
      <xdr:rowOff>0</xdr:rowOff>
    </xdr:from>
    <xdr:ext cx="123825" cy="123825"/>
    <xdr:pic>
      <xdr:nvPicPr>
        <xdr:cNvPr id="1908" name="Immagine 19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22</xdr:row>
      <xdr:rowOff>0</xdr:rowOff>
    </xdr:from>
    <xdr:ext cx="123825" cy="123825"/>
    <xdr:pic>
      <xdr:nvPicPr>
        <xdr:cNvPr id="1909" name="Immagine 19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910" name="Immagine 19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11" name="Immagine 19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12" name="Immagine 19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13" name="Immagine 19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914" name="Immagine 19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38</xdr:row>
      <xdr:rowOff>0</xdr:rowOff>
    </xdr:from>
    <xdr:ext cx="123825" cy="123825"/>
    <xdr:pic>
      <xdr:nvPicPr>
        <xdr:cNvPr id="1915" name="Immagine 19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916" name="Immagine 19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917" name="Immagine 19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47</xdr:row>
      <xdr:rowOff>0</xdr:rowOff>
    </xdr:from>
    <xdr:ext cx="123825" cy="123825"/>
    <xdr:pic>
      <xdr:nvPicPr>
        <xdr:cNvPr id="1918" name="Immagine 19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41</xdr:row>
      <xdr:rowOff>0</xdr:rowOff>
    </xdr:from>
    <xdr:ext cx="123825" cy="123825"/>
    <xdr:pic>
      <xdr:nvPicPr>
        <xdr:cNvPr id="1919" name="Immagine 19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47</xdr:row>
      <xdr:rowOff>0</xdr:rowOff>
    </xdr:from>
    <xdr:ext cx="123825" cy="123825"/>
    <xdr:pic>
      <xdr:nvPicPr>
        <xdr:cNvPr id="1920" name="Immagine 19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49</xdr:row>
      <xdr:rowOff>0</xdr:rowOff>
    </xdr:from>
    <xdr:ext cx="123825" cy="123825"/>
    <xdr:pic>
      <xdr:nvPicPr>
        <xdr:cNvPr id="1921" name="Immagine 19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49</xdr:row>
      <xdr:rowOff>0</xdr:rowOff>
    </xdr:from>
    <xdr:ext cx="123825" cy="123825"/>
    <xdr:pic>
      <xdr:nvPicPr>
        <xdr:cNvPr id="1922" name="Immagine 19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23" name="Immagine 19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24" name="Immagine 19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25" name="Immagine 19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71</xdr:row>
      <xdr:rowOff>0</xdr:rowOff>
    </xdr:from>
    <xdr:ext cx="123825" cy="123825"/>
    <xdr:pic>
      <xdr:nvPicPr>
        <xdr:cNvPr id="1926" name="Immagine 19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73</xdr:row>
      <xdr:rowOff>0</xdr:rowOff>
    </xdr:from>
    <xdr:ext cx="123825" cy="123825"/>
    <xdr:pic>
      <xdr:nvPicPr>
        <xdr:cNvPr id="1927" name="Immagine 19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28" name="Immagine 19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29" name="Immagine 19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69</xdr:row>
      <xdr:rowOff>0</xdr:rowOff>
    </xdr:from>
    <xdr:ext cx="123825" cy="123825"/>
    <xdr:pic>
      <xdr:nvPicPr>
        <xdr:cNvPr id="1930" name="Immagine 19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69</xdr:row>
      <xdr:rowOff>0</xdr:rowOff>
    </xdr:from>
    <xdr:ext cx="123825" cy="123825"/>
    <xdr:pic>
      <xdr:nvPicPr>
        <xdr:cNvPr id="1931" name="Immagine 19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66</xdr:row>
      <xdr:rowOff>0</xdr:rowOff>
    </xdr:from>
    <xdr:ext cx="123825" cy="123825"/>
    <xdr:pic>
      <xdr:nvPicPr>
        <xdr:cNvPr id="1932" name="Immagine 19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66</xdr:row>
      <xdr:rowOff>0</xdr:rowOff>
    </xdr:from>
    <xdr:ext cx="123825" cy="123825"/>
    <xdr:pic>
      <xdr:nvPicPr>
        <xdr:cNvPr id="1933" name="Immagine 19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46</xdr:row>
      <xdr:rowOff>0</xdr:rowOff>
    </xdr:from>
    <xdr:ext cx="123825" cy="123825"/>
    <xdr:pic>
      <xdr:nvPicPr>
        <xdr:cNvPr id="1934" name="Immagine 19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46</xdr:row>
      <xdr:rowOff>0</xdr:rowOff>
    </xdr:from>
    <xdr:ext cx="123825" cy="123825"/>
    <xdr:pic>
      <xdr:nvPicPr>
        <xdr:cNvPr id="1935" name="Immagine 19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74</xdr:row>
      <xdr:rowOff>0</xdr:rowOff>
    </xdr:from>
    <xdr:ext cx="123825" cy="123825"/>
    <xdr:pic>
      <xdr:nvPicPr>
        <xdr:cNvPr id="1936" name="Immagine 19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74</xdr:row>
      <xdr:rowOff>0</xdr:rowOff>
    </xdr:from>
    <xdr:ext cx="123825" cy="123825"/>
    <xdr:pic>
      <xdr:nvPicPr>
        <xdr:cNvPr id="1937" name="Immagine 19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38" name="Immagine 19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39" name="Immagine 19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940" name="Immagine 19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941" name="Immagine 19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21</xdr:row>
      <xdr:rowOff>0</xdr:rowOff>
    </xdr:from>
    <xdr:ext cx="123825" cy="123825"/>
    <xdr:pic>
      <xdr:nvPicPr>
        <xdr:cNvPr id="1942" name="Immagine 19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43" name="Immagine 19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44" name="Immagine 19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45" name="Immagine 19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23825" cy="123825"/>
    <xdr:pic>
      <xdr:nvPicPr>
        <xdr:cNvPr id="1946" name="Immagine 19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47" name="Immagine 19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48" name="Immagine 19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49" name="Immagine 19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50" name="Immagine 19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51" name="Immagine 19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52" name="Immagine 19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55</xdr:row>
      <xdr:rowOff>0</xdr:rowOff>
    </xdr:from>
    <xdr:ext cx="123825" cy="123825"/>
    <xdr:pic>
      <xdr:nvPicPr>
        <xdr:cNvPr id="1953" name="Immagine 19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1954" name="Immagine 19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1955" name="Immagine 19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56" name="Immagine 19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57" name="Immagine 19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58" name="Immagine 19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59" name="Immagine 19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0" name="Immagine 19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1" name="Immagine 19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2" name="Immagine 19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3" name="Immagine 19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4" name="Immagine 19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5" name="Immagine 19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6" name="Immagine 19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7" name="Immagine 19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1968" name="Immagine 19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123</xdr:row>
      <xdr:rowOff>0</xdr:rowOff>
    </xdr:from>
    <xdr:ext cx="123825" cy="123825"/>
    <xdr:pic>
      <xdr:nvPicPr>
        <xdr:cNvPr id="1969" name="Immagine 19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970" name="Immagine 19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971" name="Immagine 19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972" name="Immagine 19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973" name="Immagine 19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974" name="Immagine 19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975" name="Immagine 19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976" name="Immagine 19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1977" name="Immagine 19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1978" name="Immagine 19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87</xdr:row>
      <xdr:rowOff>0</xdr:rowOff>
    </xdr:from>
    <xdr:ext cx="149225" cy="149225"/>
    <xdr:pic>
      <xdr:nvPicPr>
        <xdr:cNvPr id="1979" name="Immagine 19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88</xdr:row>
      <xdr:rowOff>0</xdr:rowOff>
    </xdr:from>
    <xdr:ext cx="149225" cy="149225"/>
    <xdr:pic>
      <xdr:nvPicPr>
        <xdr:cNvPr id="1980" name="Immagine 19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981" name="Immagine 19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982" name="Immagine 19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983" name="Immagine 19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1984" name="Immagine 19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1985" name="Immagine 19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87</xdr:row>
      <xdr:rowOff>0</xdr:rowOff>
    </xdr:from>
    <xdr:ext cx="149225" cy="149225"/>
    <xdr:pic>
      <xdr:nvPicPr>
        <xdr:cNvPr id="1986" name="Immagine 19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88</xdr:row>
      <xdr:rowOff>0</xdr:rowOff>
    </xdr:from>
    <xdr:ext cx="149225" cy="149225"/>
    <xdr:pic>
      <xdr:nvPicPr>
        <xdr:cNvPr id="1987" name="Immagine 19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988" name="Immagine 19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989" name="Immagine 19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1990" name="Immagine 19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991" name="Immagine 19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992" name="Immagine 19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1993" name="Immagine 19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1994" name="Immagine 19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995" name="Immagine 19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996" name="Immagine 19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1997" name="Immagine 19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998" name="Immagine 19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1999" name="Immagine 19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2000" name="Immagine 19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2001" name="Immagine 20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2002" name="Immagine 20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2003" name="Immagine 20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2004" name="Immagine 20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6747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2005" name="Immagine 20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86</xdr:row>
      <xdr:rowOff>0</xdr:rowOff>
    </xdr:from>
    <xdr:ext cx="149225" cy="149225"/>
    <xdr:pic>
      <xdr:nvPicPr>
        <xdr:cNvPr id="2006" name="Immagine 20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87</xdr:row>
      <xdr:rowOff>0</xdr:rowOff>
    </xdr:from>
    <xdr:ext cx="149225" cy="149225"/>
    <xdr:pic>
      <xdr:nvPicPr>
        <xdr:cNvPr id="2007" name="Immagine 20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88</xdr:row>
      <xdr:rowOff>0</xdr:rowOff>
    </xdr:from>
    <xdr:ext cx="149225" cy="149225"/>
    <xdr:pic>
      <xdr:nvPicPr>
        <xdr:cNvPr id="2008" name="Immagine 20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2009" name="Immagine 20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2010" name="Immagine 20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90</xdr:row>
      <xdr:rowOff>0</xdr:rowOff>
    </xdr:from>
    <xdr:ext cx="149225" cy="149225"/>
    <xdr:pic>
      <xdr:nvPicPr>
        <xdr:cNvPr id="2011" name="Immagine 20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80</xdr:row>
      <xdr:rowOff>0</xdr:rowOff>
    </xdr:from>
    <xdr:ext cx="123825" cy="123825"/>
    <xdr:pic>
      <xdr:nvPicPr>
        <xdr:cNvPr id="2012" name="Immagine 20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80</xdr:row>
      <xdr:rowOff>0</xdr:rowOff>
    </xdr:from>
    <xdr:ext cx="123825" cy="123825"/>
    <xdr:pic>
      <xdr:nvPicPr>
        <xdr:cNvPr id="2013" name="Immagine 20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80</xdr:row>
      <xdr:rowOff>0</xdr:rowOff>
    </xdr:from>
    <xdr:ext cx="123825" cy="123825"/>
    <xdr:pic>
      <xdr:nvPicPr>
        <xdr:cNvPr id="2014" name="Immagine 20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80</xdr:row>
      <xdr:rowOff>0</xdr:rowOff>
    </xdr:from>
    <xdr:ext cx="123825" cy="123825"/>
    <xdr:pic>
      <xdr:nvPicPr>
        <xdr:cNvPr id="2015" name="Immagine 20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80</xdr:row>
      <xdr:rowOff>0</xdr:rowOff>
    </xdr:from>
    <xdr:ext cx="123825" cy="123825"/>
    <xdr:pic>
      <xdr:nvPicPr>
        <xdr:cNvPr id="2016" name="Immagine 20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95</xdr:row>
      <xdr:rowOff>0</xdr:rowOff>
    </xdr:from>
    <xdr:ext cx="123825" cy="123825"/>
    <xdr:pic>
      <xdr:nvPicPr>
        <xdr:cNvPr id="2017" name="Immagine 20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95</xdr:row>
      <xdr:rowOff>0</xdr:rowOff>
    </xdr:from>
    <xdr:ext cx="123825" cy="123825"/>
    <xdr:pic>
      <xdr:nvPicPr>
        <xdr:cNvPr id="2018" name="Immagine 20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95</xdr:row>
      <xdr:rowOff>0</xdr:rowOff>
    </xdr:from>
    <xdr:ext cx="123825" cy="123825"/>
    <xdr:pic>
      <xdr:nvPicPr>
        <xdr:cNvPr id="2019" name="Immagine 20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95</xdr:row>
      <xdr:rowOff>0</xdr:rowOff>
    </xdr:from>
    <xdr:ext cx="123825" cy="123825"/>
    <xdr:pic>
      <xdr:nvPicPr>
        <xdr:cNvPr id="2020" name="Immagine 20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16</xdr:row>
      <xdr:rowOff>0</xdr:rowOff>
    </xdr:from>
    <xdr:ext cx="123825" cy="123825"/>
    <xdr:pic>
      <xdr:nvPicPr>
        <xdr:cNvPr id="2021" name="Immagine 20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22</xdr:row>
      <xdr:rowOff>0</xdr:rowOff>
    </xdr:from>
    <xdr:ext cx="123825" cy="123825"/>
    <xdr:pic>
      <xdr:nvPicPr>
        <xdr:cNvPr id="2022" name="Immagine 20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21</xdr:row>
      <xdr:rowOff>0</xdr:rowOff>
    </xdr:from>
    <xdr:ext cx="123825" cy="123825"/>
    <xdr:pic>
      <xdr:nvPicPr>
        <xdr:cNvPr id="2023" name="Immagine 20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24" name="Immagine 20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25" name="Immagine 20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26" name="Immagine 20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41</xdr:row>
      <xdr:rowOff>0</xdr:rowOff>
    </xdr:from>
    <xdr:ext cx="123825" cy="123825"/>
    <xdr:pic>
      <xdr:nvPicPr>
        <xdr:cNvPr id="2027" name="Immagine 20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38</xdr:row>
      <xdr:rowOff>0</xdr:rowOff>
    </xdr:from>
    <xdr:ext cx="123825" cy="123825"/>
    <xdr:pic>
      <xdr:nvPicPr>
        <xdr:cNvPr id="2028" name="Immagine 20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41</xdr:row>
      <xdr:rowOff>0</xdr:rowOff>
    </xdr:from>
    <xdr:ext cx="123825" cy="123825"/>
    <xdr:pic>
      <xdr:nvPicPr>
        <xdr:cNvPr id="2029" name="Immagine 20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41</xdr:row>
      <xdr:rowOff>0</xdr:rowOff>
    </xdr:from>
    <xdr:ext cx="123825" cy="123825"/>
    <xdr:pic>
      <xdr:nvPicPr>
        <xdr:cNvPr id="2030" name="Immagine 20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47</xdr:row>
      <xdr:rowOff>0</xdr:rowOff>
    </xdr:from>
    <xdr:ext cx="123825" cy="123825"/>
    <xdr:pic>
      <xdr:nvPicPr>
        <xdr:cNvPr id="2031" name="Immagine 20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41</xdr:row>
      <xdr:rowOff>0</xdr:rowOff>
    </xdr:from>
    <xdr:ext cx="123825" cy="123825"/>
    <xdr:pic>
      <xdr:nvPicPr>
        <xdr:cNvPr id="2032" name="Immagine 20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47</xdr:row>
      <xdr:rowOff>0</xdr:rowOff>
    </xdr:from>
    <xdr:ext cx="123825" cy="123825"/>
    <xdr:pic>
      <xdr:nvPicPr>
        <xdr:cNvPr id="2033" name="Immagine 20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49</xdr:row>
      <xdr:rowOff>0</xdr:rowOff>
    </xdr:from>
    <xdr:ext cx="123825" cy="123825"/>
    <xdr:pic>
      <xdr:nvPicPr>
        <xdr:cNvPr id="2034" name="Immagine 20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49</xdr:row>
      <xdr:rowOff>0</xdr:rowOff>
    </xdr:from>
    <xdr:ext cx="123825" cy="123825"/>
    <xdr:pic>
      <xdr:nvPicPr>
        <xdr:cNvPr id="2035" name="Immagine 20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36" name="Immagine 20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37" name="Immagine 20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38" name="Immagine 20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71</xdr:row>
      <xdr:rowOff>0</xdr:rowOff>
    </xdr:from>
    <xdr:ext cx="123825" cy="123825"/>
    <xdr:pic>
      <xdr:nvPicPr>
        <xdr:cNvPr id="2039" name="Immagine 20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73</xdr:row>
      <xdr:rowOff>0</xdr:rowOff>
    </xdr:from>
    <xdr:ext cx="123825" cy="123825"/>
    <xdr:pic>
      <xdr:nvPicPr>
        <xdr:cNvPr id="2040" name="Immagine 20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41" name="Immagine 20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42" name="Immagine 20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69</xdr:row>
      <xdr:rowOff>0</xdr:rowOff>
    </xdr:from>
    <xdr:ext cx="123825" cy="123825"/>
    <xdr:pic>
      <xdr:nvPicPr>
        <xdr:cNvPr id="2043" name="Immagine 20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69</xdr:row>
      <xdr:rowOff>0</xdr:rowOff>
    </xdr:from>
    <xdr:ext cx="123825" cy="123825"/>
    <xdr:pic>
      <xdr:nvPicPr>
        <xdr:cNvPr id="2044" name="Immagine 20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66</xdr:row>
      <xdr:rowOff>0</xdr:rowOff>
    </xdr:from>
    <xdr:ext cx="123825" cy="123825"/>
    <xdr:pic>
      <xdr:nvPicPr>
        <xdr:cNvPr id="2045" name="Immagine 20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66</xdr:row>
      <xdr:rowOff>0</xdr:rowOff>
    </xdr:from>
    <xdr:ext cx="123825" cy="123825"/>
    <xdr:pic>
      <xdr:nvPicPr>
        <xdr:cNvPr id="2046" name="Immagine 20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46</xdr:row>
      <xdr:rowOff>0</xdr:rowOff>
    </xdr:from>
    <xdr:ext cx="123825" cy="123825"/>
    <xdr:pic>
      <xdr:nvPicPr>
        <xdr:cNvPr id="2047" name="Immagine 20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46</xdr:row>
      <xdr:rowOff>0</xdr:rowOff>
    </xdr:from>
    <xdr:ext cx="123825" cy="123825"/>
    <xdr:pic>
      <xdr:nvPicPr>
        <xdr:cNvPr id="2048" name="Immagine 20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74</xdr:row>
      <xdr:rowOff>0</xdr:rowOff>
    </xdr:from>
    <xdr:ext cx="123825" cy="123825"/>
    <xdr:pic>
      <xdr:nvPicPr>
        <xdr:cNvPr id="2049" name="Immagine 20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74</xdr:row>
      <xdr:rowOff>0</xdr:rowOff>
    </xdr:from>
    <xdr:ext cx="123825" cy="123825"/>
    <xdr:pic>
      <xdr:nvPicPr>
        <xdr:cNvPr id="2050" name="Immagine 20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51" name="Immagine 20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52" name="Immagine 20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21</xdr:row>
      <xdr:rowOff>0</xdr:rowOff>
    </xdr:from>
    <xdr:ext cx="123825" cy="123825"/>
    <xdr:pic>
      <xdr:nvPicPr>
        <xdr:cNvPr id="2053" name="Immagine 20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21</xdr:row>
      <xdr:rowOff>0</xdr:rowOff>
    </xdr:from>
    <xdr:ext cx="123825" cy="123825"/>
    <xdr:pic>
      <xdr:nvPicPr>
        <xdr:cNvPr id="2054" name="Immagine 20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21</xdr:row>
      <xdr:rowOff>0</xdr:rowOff>
    </xdr:from>
    <xdr:ext cx="123825" cy="123825"/>
    <xdr:pic>
      <xdr:nvPicPr>
        <xdr:cNvPr id="2055" name="Immagine 20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56" name="Immagine 20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57" name="Immagine 20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58" name="Immagine 20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26</xdr:row>
      <xdr:rowOff>0</xdr:rowOff>
    </xdr:from>
    <xdr:ext cx="123825" cy="123825"/>
    <xdr:pic>
      <xdr:nvPicPr>
        <xdr:cNvPr id="2059" name="Immagine 20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60" name="Immagine 20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61" name="Immagine 20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62" name="Immagine 20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63" name="Immagine 20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64" name="Immagine 20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65" name="Immagine 20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55</xdr:row>
      <xdr:rowOff>0</xdr:rowOff>
    </xdr:from>
    <xdr:ext cx="123825" cy="123825"/>
    <xdr:pic>
      <xdr:nvPicPr>
        <xdr:cNvPr id="2066" name="Immagine 20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94</xdr:row>
      <xdr:rowOff>0</xdr:rowOff>
    </xdr:from>
    <xdr:ext cx="123825" cy="123825"/>
    <xdr:pic>
      <xdr:nvPicPr>
        <xdr:cNvPr id="2067" name="Immagine 20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94</xdr:row>
      <xdr:rowOff>0</xdr:rowOff>
    </xdr:from>
    <xdr:ext cx="123825" cy="123825"/>
    <xdr:pic>
      <xdr:nvPicPr>
        <xdr:cNvPr id="2068" name="Immagine 20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69" name="Immagine 20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0" name="Immagine 20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1" name="Immagine 20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2" name="Immagine 20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3" name="Immagine 20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4" name="Immagine 20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5" name="Immagine 20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6" name="Immagine 20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7" name="Immagine 20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8" name="Immagine 20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79" name="Immagine 20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80" name="Immagine 20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114</xdr:row>
      <xdr:rowOff>0</xdr:rowOff>
    </xdr:from>
    <xdr:ext cx="123825" cy="123825"/>
    <xdr:pic>
      <xdr:nvPicPr>
        <xdr:cNvPr id="2081" name="Immagine 20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123</xdr:row>
      <xdr:rowOff>0</xdr:rowOff>
    </xdr:from>
    <xdr:ext cx="123825" cy="123825"/>
    <xdr:pic>
      <xdr:nvPicPr>
        <xdr:cNvPr id="2082" name="Immagine 20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7850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083" name="Immagine 20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084" name="Immagine 20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085" name="Immagine 20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086" name="Immagine 20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087" name="Immagine 20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088" name="Immagine 20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089" name="Immagine 20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090" name="Immagine 20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091" name="Immagine 20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092" name="Immagine 20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093" name="Immagine 20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094" name="Immagine 20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095" name="Immagine 20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096" name="Immagine 20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097" name="Immagine 20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098" name="Immagine 20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099" name="Immagine 20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100" name="Immagine 20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101" name="Immagine 21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102" name="Immagine 21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103" name="Immagine 21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104" name="Immagine 21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02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105" name="Immagine 21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02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106" name="Immagine 21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02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107" name="Immagine 21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02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108" name="Immagine 21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02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109" name="Immagine 21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02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110" name="Immagine 21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02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111" name="Immagine 21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112" name="Immagine 21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113" name="Immagine 21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114" name="Immagine 21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115" name="Immagine 21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116" name="Immagine 21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117" name="Immagine 21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118" name="Immagine 21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119" name="Immagine 21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120" name="Immagine 21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121" name="Immagine 21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122" name="Immagine 21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123" name="Immagine 21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124" name="Immagine 21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125" name="Immagine 21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126" name="Immagine 21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127" name="Immagine 21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128" name="Immagine 21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129" name="Immagine 21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130" name="Immagine 21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131" name="Immagine 21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2132" name="Immagine 21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2133" name="Immagine 21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2134" name="Immagine 21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2135" name="Immagine 21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80</xdr:row>
      <xdr:rowOff>0</xdr:rowOff>
    </xdr:from>
    <xdr:ext cx="123825" cy="123825"/>
    <xdr:pic>
      <xdr:nvPicPr>
        <xdr:cNvPr id="2136" name="Immagine 21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2137" name="Immagine 21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2138" name="Immagine 21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2139" name="Immagine 21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95</xdr:row>
      <xdr:rowOff>0</xdr:rowOff>
    </xdr:from>
    <xdr:ext cx="123825" cy="123825"/>
    <xdr:pic>
      <xdr:nvPicPr>
        <xdr:cNvPr id="2140" name="Immagine 21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16</xdr:row>
      <xdr:rowOff>0</xdr:rowOff>
    </xdr:from>
    <xdr:ext cx="123825" cy="123825"/>
    <xdr:pic>
      <xdr:nvPicPr>
        <xdr:cNvPr id="2141" name="Immagine 21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22</xdr:row>
      <xdr:rowOff>0</xdr:rowOff>
    </xdr:from>
    <xdr:ext cx="123825" cy="123825"/>
    <xdr:pic>
      <xdr:nvPicPr>
        <xdr:cNvPr id="2142" name="Immagine 21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2143" name="Immagine 21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44" name="Immagine 21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45" name="Immagine 21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46" name="Immagine 21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2147" name="Immagine 21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38</xdr:row>
      <xdr:rowOff>0</xdr:rowOff>
    </xdr:from>
    <xdr:ext cx="123825" cy="123825"/>
    <xdr:pic>
      <xdr:nvPicPr>
        <xdr:cNvPr id="2148" name="Immagine 21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2149" name="Immagine 21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2150" name="Immagine 21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47</xdr:row>
      <xdr:rowOff>0</xdr:rowOff>
    </xdr:from>
    <xdr:ext cx="123825" cy="123825"/>
    <xdr:pic>
      <xdr:nvPicPr>
        <xdr:cNvPr id="2151" name="Immagine 21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2152" name="Immagine 21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47</xdr:row>
      <xdr:rowOff>0</xdr:rowOff>
    </xdr:from>
    <xdr:ext cx="123825" cy="123825"/>
    <xdr:pic>
      <xdr:nvPicPr>
        <xdr:cNvPr id="2153" name="Immagine 21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49</xdr:row>
      <xdr:rowOff>0</xdr:rowOff>
    </xdr:from>
    <xdr:ext cx="123825" cy="123825"/>
    <xdr:pic>
      <xdr:nvPicPr>
        <xdr:cNvPr id="2154" name="Immagine 21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49</xdr:row>
      <xdr:rowOff>0</xdr:rowOff>
    </xdr:from>
    <xdr:ext cx="123825" cy="123825"/>
    <xdr:pic>
      <xdr:nvPicPr>
        <xdr:cNvPr id="2155" name="Immagine 21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56" name="Immagine 21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57" name="Immagine 21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58" name="Immagine 21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71</xdr:row>
      <xdr:rowOff>0</xdr:rowOff>
    </xdr:from>
    <xdr:ext cx="123825" cy="123825"/>
    <xdr:pic>
      <xdr:nvPicPr>
        <xdr:cNvPr id="2159" name="Immagine 21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73</xdr:row>
      <xdr:rowOff>0</xdr:rowOff>
    </xdr:from>
    <xdr:ext cx="123825" cy="123825"/>
    <xdr:pic>
      <xdr:nvPicPr>
        <xdr:cNvPr id="2160" name="Immagine 21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61" name="Immagine 21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62" name="Immagine 21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69</xdr:row>
      <xdr:rowOff>0</xdr:rowOff>
    </xdr:from>
    <xdr:ext cx="123825" cy="123825"/>
    <xdr:pic>
      <xdr:nvPicPr>
        <xdr:cNvPr id="2163" name="Immagine 21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69</xdr:row>
      <xdr:rowOff>0</xdr:rowOff>
    </xdr:from>
    <xdr:ext cx="123825" cy="123825"/>
    <xdr:pic>
      <xdr:nvPicPr>
        <xdr:cNvPr id="2164" name="Immagine 21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66</xdr:row>
      <xdr:rowOff>0</xdr:rowOff>
    </xdr:from>
    <xdr:ext cx="123825" cy="123825"/>
    <xdr:pic>
      <xdr:nvPicPr>
        <xdr:cNvPr id="2165" name="Immagine 21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66</xdr:row>
      <xdr:rowOff>0</xdr:rowOff>
    </xdr:from>
    <xdr:ext cx="123825" cy="123825"/>
    <xdr:pic>
      <xdr:nvPicPr>
        <xdr:cNvPr id="2166" name="Immagine 21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46</xdr:row>
      <xdr:rowOff>0</xdr:rowOff>
    </xdr:from>
    <xdr:ext cx="123825" cy="123825"/>
    <xdr:pic>
      <xdr:nvPicPr>
        <xdr:cNvPr id="2167" name="Immagine 21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46</xdr:row>
      <xdr:rowOff>0</xdr:rowOff>
    </xdr:from>
    <xdr:ext cx="123825" cy="123825"/>
    <xdr:pic>
      <xdr:nvPicPr>
        <xdr:cNvPr id="2168" name="Immagine 21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74</xdr:row>
      <xdr:rowOff>0</xdr:rowOff>
    </xdr:from>
    <xdr:ext cx="123825" cy="123825"/>
    <xdr:pic>
      <xdr:nvPicPr>
        <xdr:cNvPr id="2169" name="Immagine 21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74</xdr:row>
      <xdr:rowOff>0</xdr:rowOff>
    </xdr:from>
    <xdr:ext cx="123825" cy="123825"/>
    <xdr:pic>
      <xdr:nvPicPr>
        <xdr:cNvPr id="2170" name="Immagine 21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7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71" name="Immagine 21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72" name="Immagine 21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7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2173" name="Immagine 21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7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2174" name="Immagine 21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7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2175" name="Immagine 21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76" name="Immagine 21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77" name="Immagine 21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78" name="Immagine 21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2179" name="Immagine 21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80" name="Immagine 21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81" name="Immagine 21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82" name="Immagine 21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8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83" name="Immagine 21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8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84" name="Immagine 21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8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85" name="Immagine 21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55</xdr:row>
      <xdr:rowOff>0</xdr:rowOff>
    </xdr:from>
    <xdr:ext cx="123825" cy="123825"/>
    <xdr:pic>
      <xdr:nvPicPr>
        <xdr:cNvPr id="2186" name="Immagine 21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8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94</xdr:row>
      <xdr:rowOff>0</xdr:rowOff>
    </xdr:from>
    <xdr:ext cx="123825" cy="123825"/>
    <xdr:pic>
      <xdr:nvPicPr>
        <xdr:cNvPr id="2187" name="Immagine 21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94</xdr:row>
      <xdr:rowOff>0</xdr:rowOff>
    </xdr:from>
    <xdr:ext cx="123825" cy="123825"/>
    <xdr:pic>
      <xdr:nvPicPr>
        <xdr:cNvPr id="2188" name="Immagine 21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89" name="Immagine 21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0" name="Immagine 21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1" name="Immagine 21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2" name="Immagine 21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3" name="Immagine 21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4" name="Immagine 21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5" name="Immagine 21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6" name="Immagine 21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7" name="Immagine 21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8" name="Immagine 21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9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199" name="Immagine 21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200" name="Immagine 21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114</xdr:row>
      <xdr:rowOff>0</xdr:rowOff>
    </xdr:from>
    <xdr:ext cx="123825" cy="123825"/>
    <xdr:pic>
      <xdr:nvPicPr>
        <xdr:cNvPr id="2201" name="Immagine 22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9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123</xdr:row>
      <xdr:rowOff>0</xdr:rowOff>
    </xdr:from>
    <xdr:ext cx="123825" cy="123825"/>
    <xdr:pic>
      <xdr:nvPicPr>
        <xdr:cNvPr id="2202" name="Immagine 22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03" name="Immagine 22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04" name="Immagine 22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05" name="Immagine 22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06" name="Immagine 22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07" name="Immagine 22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08" name="Immagine 22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09" name="Immagine 22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10" name="Immagine 22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11" name="Immagine 22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12" name="Immagine 22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13" name="Immagine 22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14" name="Immagine 22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15" name="Immagine 22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49225" cy="149225"/>
    <xdr:pic>
      <xdr:nvPicPr>
        <xdr:cNvPr id="2216" name="Immagine 22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A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17" name="Immagine 22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A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258</xdr:row>
      <xdr:rowOff>0</xdr:rowOff>
    </xdr:from>
    <xdr:ext cx="149225" cy="149225"/>
    <xdr:pic>
      <xdr:nvPicPr>
        <xdr:cNvPr id="2218" name="Immagine 22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A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258</xdr:row>
      <xdr:rowOff>0</xdr:rowOff>
    </xdr:from>
    <xdr:ext cx="123825" cy="123825"/>
    <xdr:pic>
      <xdr:nvPicPr>
        <xdr:cNvPr id="2219" name="Immagine 22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A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255</xdr:row>
      <xdr:rowOff>0</xdr:rowOff>
    </xdr:from>
    <xdr:ext cx="123825" cy="123825"/>
    <xdr:pic>
      <xdr:nvPicPr>
        <xdr:cNvPr id="2220" name="Immagine 22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A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255</xdr:row>
      <xdr:rowOff>0</xdr:rowOff>
    </xdr:from>
    <xdr:ext cx="123825" cy="123825"/>
    <xdr:pic>
      <xdr:nvPicPr>
        <xdr:cNvPr id="2221" name="Immagine 22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257</xdr:row>
      <xdr:rowOff>0</xdr:rowOff>
    </xdr:from>
    <xdr:ext cx="123825" cy="123825"/>
    <xdr:pic>
      <xdr:nvPicPr>
        <xdr:cNvPr id="2222" name="Immagine 22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A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257</xdr:row>
      <xdr:rowOff>0</xdr:rowOff>
    </xdr:from>
    <xdr:ext cx="123825" cy="123825"/>
    <xdr:pic>
      <xdr:nvPicPr>
        <xdr:cNvPr id="2223" name="Immagine 22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24" name="Immagine 22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25" name="Immagine 22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26" name="Immagine 22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27" name="Immagine 22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28" name="Immagine 22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277</xdr:row>
      <xdr:rowOff>0</xdr:rowOff>
    </xdr:from>
    <xdr:ext cx="123825" cy="123825"/>
    <xdr:pic>
      <xdr:nvPicPr>
        <xdr:cNvPr id="2229" name="Immagine 22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277</xdr:row>
      <xdr:rowOff>0</xdr:rowOff>
    </xdr:from>
    <xdr:ext cx="123825" cy="123825"/>
    <xdr:pic>
      <xdr:nvPicPr>
        <xdr:cNvPr id="2230" name="Immagine 22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B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274</xdr:row>
      <xdr:rowOff>0</xdr:rowOff>
    </xdr:from>
    <xdr:ext cx="123825" cy="123825"/>
    <xdr:pic>
      <xdr:nvPicPr>
        <xdr:cNvPr id="2231" name="Immagine 22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274</xdr:row>
      <xdr:rowOff>0</xdr:rowOff>
    </xdr:from>
    <xdr:ext cx="123825" cy="123825"/>
    <xdr:pic>
      <xdr:nvPicPr>
        <xdr:cNvPr id="2232" name="Immagine 22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33" name="Immagine 22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B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254</xdr:row>
      <xdr:rowOff>0</xdr:rowOff>
    </xdr:from>
    <xdr:ext cx="123825" cy="123825"/>
    <xdr:pic>
      <xdr:nvPicPr>
        <xdr:cNvPr id="2234" name="Immagine 22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35" name="Immagine 22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36" name="Immagine 22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37" name="Immagine 22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38" name="Immagine 22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39" name="Immagine 22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40" name="Immagine 22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263</xdr:row>
      <xdr:rowOff>0</xdr:rowOff>
    </xdr:from>
    <xdr:ext cx="123825" cy="123825"/>
    <xdr:pic>
      <xdr:nvPicPr>
        <xdr:cNvPr id="2241" name="Immagine 22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278</xdr:row>
      <xdr:rowOff>0</xdr:rowOff>
    </xdr:from>
    <xdr:ext cx="123825" cy="123825"/>
    <xdr:pic>
      <xdr:nvPicPr>
        <xdr:cNvPr id="2242" name="Immagine 22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261</xdr:row>
      <xdr:rowOff>0</xdr:rowOff>
    </xdr:from>
    <xdr:ext cx="123825" cy="123825"/>
    <xdr:pic>
      <xdr:nvPicPr>
        <xdr:cNvPr id="2243" name="Immagine 22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268</xdr:row>
      <xdr:rowOff>0</xdr:rowOff>
    </xdr:from>
    <xdr:ext cx="123825" cy="123825"/>
    <xdr:pic>
      <xdr:nvPicPr>
        <xdr:cNvPr id="2244" name="Immagine 22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267</xdr:row>
      <xdr:rowOff>0</xdr:rowOff>
    </xdr:from>
    <xdr:ext cx="123825" cy="123825"/>
    <xdr:pic>
      <xdr:nvPicPr>
        <xdr:cNvPr id="2245" name="Immagine 22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46" name="Immagine 22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C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47" name="Immagine 22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C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48" name="Immagine 22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287</xdr:row>
      <xdr:rowOff>0</xdr:rowOff>
    </xdr:from>
    <xdr:ext cx="123825" cy="123825"/>
    <xdr:pic>
      <xdr:nvPicPr>
        <xdr:cNvPr id="2249" name="Immagine 22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C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284</xdr:row>
      <xdr:rowOff>0</xdr:rowOff>
    </xdr:from>
    <xdr:ext cx="123825" cy="123825"/>
    <xdr:pic>
      <xdr:nvPicPr>
        <xdr:cNvPr id="2250" name="Immagine 22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287</xdr:row>
      <xdr:rowOff>0</xdr:rowOff>
    </xdr:from>
    <xdr:ext cx="123825" cy="123825"/>
    <xdr:pic>
      <xdr:nvPicPr>
        <xdr:cNvPr id="2251" name="Immagine 22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287</xdr:row>
      <xdr:rowOff>0</xdr:rowOff>
    </xdr:from>
    <xdr:ext cx="123825" cy="123825"/>
    <xdr:pic>
      <xdr:nvPicPr>
        <xdr:cNvPr id="2252" name="Immagine 22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C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293</xdr:row>
      <xdr:rowOff>0</xdr:rowOff>
    </xdr:from>
    <xdr:ext cx="123825" cy="123825"/>
    <xdr:pic>
      <xdr:nvPicPr>
        <xdr:cNvPr id="2253" name="Immagine 22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287</xdr:row>
      <xdr:rowOff>0</xdr:rowOff>
    </xdr:from>
    <xdr:ext cx="123825" cy="123825"/>
    <xdr:pic>
      <xdr:nvPicPr>
        <xdr:cNvPr id="2254" name="Immagine 22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C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293</xdr:row>
      <xdr:rowOff>0</xdr:rowOff>
    </xdr:from>
    <xdr:ext cx="123825" cy="123825"/>
    <xdr:pic>
      <xdr:nvPicPr>
        <xdr:cNvPr id="2255" name="Immagine 22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295</xdr:row>
      <xdr:rowOff>0</xdr:rowOff>
    </xdr:from>
    <xdr:ext cx="123825" cy="123825"/>
    <xdr:pic>
      <xdr:nvPicPr>
        <xdr:cNvPr id="2256" name="Immagine 22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295</xdr:row>
      <xdr:rowOff>0</xdr:rowOff>
    </xdr:from>
    <xdr:ext cx="123825" cy="123825"/>
    <xdr:pic>
      <xdr:nvPicPr>
        <xdr:cNvPr id="2257" name="Immagine 22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292</xdr:row>
      <xdr:rowOff>0</xdr:rowOff>
    </xdr:from>
    <xdr:ext cx="123825" cy="123825"/>
    <xdr:pic>
      <xdr:nvPicPr>
        <xdr:cNvPr id="2258" name="Immagine 22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292</xdr:row>
      <xdr:rowOff>0</xdr:rowOff>
    </xdr:from>
    <xdr:ext cx="123825" cy="123825"/>
    <xdr:pic>
      <xdr:nvPicPr>
        <xdr:cNvPr id="2259" name="Immagine 22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60" name="Immagine 22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61" name="Immagine 22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267</xdr:row>
      <xdr:rowOff>0</xdr:rowOff>
    </xdr:from>
    <xdr:ext cx="123825" cy="123825"/>
    <xdr:pic>
      <xdr:nvPicPr>
        <xdr:cNvPr id="2262" name="Immagine 22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267</xdr:row>
      <xdr:rowOff>0</xdr:rowOff>
    </xdr:from>
    <xdr:ext cx="123825" cy="123825"/>
    <xdr:pic>
      <xdr:nvPicPr>
        <xdr:cNvPr id="2263" name="Immagine 22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D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267</xdr:row>
      <xdr:rowOff>0</xdr:rowOff>
    </xdr:from>
    <xdr:ext cx="123825" cy="123825"/>
    <xdr:pic>
      <xdr:nvPicPr>
        <xdr:cNvPr id="2264" name="Immagine 22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D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65" name="Immagine 22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D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66" name="Immagine 22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67" name="Immagine 22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D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272</xdr:row>
      <xdr:rowOff>0</xdr:rowOff>
    </xdr:from>
    <xdr:ext cx="123825" cy="123825"/>
    <xdr:pic>
      <xdr:nvPicPr>
        <xdr:cNvPr id="2268" name="Immagine 22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D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290</xdr:row>
      <xdr:rowOff>0</xdr:rowOff>
    </xdr:from>
    <xdr:ext cx="123825" cy="123825"/>
    <xdr:pic>
      <xdr:nvPicPr>
        <xdr:cNvPr id="2269" name="Immagine 22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D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290</xdr:row>
      <xdr:rowOff>0</xdr:rowOff>
    </xdr:from>
    <xdr:ext cx="123825" cy="123825"/>
    <xdr:pic>
      <xdr:nvPicPr>
        <xdr:cNvPr id="2270" name="Immagine 22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291</xdr:row>
      <xdr:rowOff>0</xdr:rowOff>
    </xdr:from>
    <xdr:ext cx="123825" cy="123825"/>
    <xdr:pic>
      <xdr:nvPicPr>
        <xdr:cNvPr id="2271" name="Immagine 22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D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297</xdr:row>
      <xdr:rowOff>0</xdr:rowOff>
    </xdr:from>
    <xdr:ext cx="123825" cy="123825"/>
    <xdr:pic>
      <xdr:nvPicPr>
        <xdr:cNvPr id="2272" name="Immagine 22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297</xdr:row>
      <xdr:rowOff>0</xdr:rowOff>
    </xdr:from>
    <xdr:ext cx="123825" cy="123825"/>
    <xdr:pic>
      <xdr:nvPicPr>
        <xdr:cNvPr id="2273" name="Immagine 22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296</xdr:row>
      <xdr:rowOff>0</xdr:rowOff>
    </xdr:from>
    <xdr:ext cx="123825" cy="123825"/>
    <xdr:pic>
      <xdr:nvPicPr>
        <xdr:cNvPr id="2274" name="Immagine 22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296</xdr:row>
      <xdr:rowOff>0</xdr:rowOff>
    </xdr:from>
    <xdr:ext cx="123825" cy="123825"/>
    <xdr:pic>
      <xdr:nvPicPr>
        <xdr:cNvPr id="2275" name="Immagine 22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297</xdr:row>
      <xdr:rowOff>0</xdr:rowOff>
    </xdr:from>
    <xdr:ext cx="123825" cy="123825"/>
    <xdr:pic>
      <xdr:nvPicPr>
        <xdr:cNvPr id="2276" name="Immagine 22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297</xdr:row>
      <xdr:rowOff>0</xdr:rowOff>
    </xdr:from>
    <xdr:ext cx="123825" cy="123825"/>
    <xdr:pic>
      <xdr:nvPicPr>
        <xdr:cNvPr id="2277" name="Immagine 22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278" name="Immagine 22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279" name="Immagine 22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280" name="Immagine 22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281" name="Immagine 22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282" name="Immagine 22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283" name="Immagine 22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284" name="Immagine 22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E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285" name="Immagine 22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286" name="Immagine 22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287" name="Immagine 22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E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288" name="Immagine 22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289" name="Immagine 22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290" name="Immagine 22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291" name="Immagine 22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292" name="Immagine 22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293" name="Immagine 22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294" name="Immagine 22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F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295" name="Immagine 22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296" name="Immagine 22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297" name="Immagine 22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F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298" name="Immagine 22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299" name="Immagine 22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00" name="Immagine 22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F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01" name="Immagine 23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F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02" name="Immagine 23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03" name="Immagine 23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04" name="Immagine 23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05" name="Immagine 23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06" name="Immagine 23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07" name="Immagine 23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08" name="Immagine 23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09" name="Immagine 23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10" name="Immagine 23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0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11" name="Immagine 23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0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12" name="Immagine 23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0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313" name="Immagine 23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0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314" name="Immagine 2313" descr="http://intranet.eidos.lan/_layouts/images/blank.gif">
          <a:extLst>
            <a:ext uri="{FF2B5EF4-FFF2-40B4-BE49-F238E27FC236}">
              <a16:creationId xmlns:a16="http://schemas.microsoft.com/office/drawing/2014/main" id="{00000000-0008-0000-0400-00000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315" name="Immagine 2314" descr="http://intranet.eidos.lan/_layouts/images/blank.gif">
          <a:extLst>
            <a:ext uri="{FF2B5EF4-FFF2-40B4-BE49-F238E27FC236}">
              <a16:creationId xmlns:a16="http://schemas.microsoft.com/office/drawing/2014/main" id="{00000000-0008-0000-0400-00000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316" name="Immagine 2315" descr="http://intranet.eidos.lan/_layouts/images/blank.gif">
          <a:extLst>
            <a:ext uri="{FF2B5EF4-FFF2-40B4-BE49-F238E27FC236}">
              <a16:creationId xmlns:a16="http://schemas.microsoft.com/office/drawing/2014/main" id="{00000000-0008-0000-0400-00000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317" name="Immagine 2316" descr="http://intranet.eidos.lan/_layouts/images/blank.gif">
          <a:extLst>
            <a:ext uri="{FF2B5EF4-FFF2-40B4-BE49-F238E27FC236}">
              <a16:creationId xmlns:a16="http://schemas.microsoft.com/office/drawing/2014/main" id="{00000000-0008-0000-0400-00000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318" name="Immagine 2317" descr="http://intranet.eidos.lan/_layouts/images/blank.gif">
          <a:extLst>
            <a:ext uri="{FF2B5EF4-FFF2-40B4-BE49-F238E27FC236}">
              <a16:creationId xmlns:a16="http://schemas.microsoft.com/office/drawing/2014/main" id="{00000000-0008-0000-0400-00000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319" name="Immagine 2318" descr="http://intranet.eidos.lan/_layouts/images/blank.gif">
          <a:extLst>
            <a:ext uri="{FF2B5EF4-FFF2-40B4-BE49-F238E27FC236}">
              <a16:creationId xmlns:a16="http://schemas.microsoft.com/office/drawing/2014/main" id="{00000000-0008-0000-0400-00000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0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20" name="Immagine 231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21" name="Immagine 232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22" name="Immagine 232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23" name="Immagine 232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24" name="Immagine 232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25" name="Immagine 232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26" name="Immagine 2325" descr="http://intranet.eidos.lan/_layouts/images/blank.gif">
          <a:extLst>
            <a:ext uri="{FF2B5EF4-FFF2-40B4-BE49-F238E27FC236}">
              <a16:creationId xmlns:a16="http://schemas.microsoft.com/office/drawing/2014/main" id="{00000000-0008-0000-0400-00001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27" name="Immagine 2326" descr="http://intranet.eidos.lan/_layouts/images/blank.gif">
          <a:extLst>
            <a:ext uri="{FF2B5EF4-FFF2-40B4-BE49-F238E27FC236}">
              <a16:creationId xmlns:a16="http://schemas.microsoft.com/office/drawing/2014/main" id="{00000000-0008-0000-0400-00001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28" name="Immagine 2327" descr="http://intranet.eidos.lan/_layouts/images/blank.gif">
          <a:extLst>
            <a:ext uri="{FF2B5EF4-FFF2-40B4-BE49-F238E27FC236}">
              <a16:creationId xmlns:a16="http://schemas.microsoft.com/office/drawing/2014/main" id="{00000000-0008-0000-04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29" name="Immagine 2328" descr="http://intranet.eidos.lan/_layouts/images/blank.gif">
          <a:extLst>
            <a:ext uri="{FF2B5EF4-FFF2-40B4-BE49-F238E27FC236}">
              <a16:creationId xmlns:a16="http://schemas.microsoft.com/office/drawing/2014/main" id="{00000000-0008-0000-0400-00001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30" name="Immagine 2329" descr="http://intranet.eidos.lan/_layouts/images/blank.gif">
          <a:extLst>
            <a:ext uri="{FF2B5EF4-FFF2-40B4-BE49-F238E27FC236}">
              <a16:creationId xmlns:a16="http://schemas.microsoft.com/office/drawing/2014/main" id="{00000000-0008-0000-0400-00001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31" name="Immagine 2330" descr="http://intranet.eidos.lan/_layouts/images/blank.gif">
          <a:extLst>
            <a:ext uri="{FF2B5EF4-FFF2-40B4-BE49-F238E27FC236}">
              <a16:creationId xmlns:a16="http://schemas.microsoft.com/office/drawing/2014/main" id="{00000000-0008-0000-0400-00001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32" name="Immagine 2331" descr="http://intranet.eidos.lan/_layouts/images/blank.gif">
          <a:extLst>
            <a:ext uri="{FF2B5EF4-FFF2-40B4-BE49-F238E27FC236}">
              <a16:creationId xmlns:a16="http://schemas.microsoft.com/office/drawing/2014/main" id="{00000000-0008-0000-0400-00001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33" name="Immagine 2332" descr="http://intranet.eidos.lan/_layouts/images/blank.gif">
          <a:extLst>
            <a:ext uri="{FF2B5EF4-FFF2-40B4-BE49-F238E27FC236}">
              <a16:creationId xmlns:a16="http://schemas.microsoft.com/office/drawing/2014/main" id="{00000000-0008-0000-0400-00001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34" name="Immagine 2333" descr="http://intranet.eidos.lan/_layouts/images/blank.gif">
          <a:extLst>
            <a:ext uri="{FF2B5EF4-FFF2-40B4-BE49-F238E27FC236}">
              <a16:creationId xmlns:a16="http://schemas.microsoft.com/office/drawing/2014/main" id="{00000000-0008-0000-0400-00001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35" name="Immagine 2334" descr="http://intranet.eidos.lan/_layouts/images/blank.gif">
          <a:extLst>
            <a:ext uri="{FF2B5EF4-FFF2-40B4-BE49-F238E27FC236}">
              <a16:creationId xmlns:a16="http://schemas.microsoft.com/office/drawing/2014/main" id="{00000000-0008-0000-0400-00001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36" name="Immagine 233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37" name="Immagine 233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38" name="Immagine 233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39" name="Immagine 233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40" name="Immagine 233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41" name="Immagine 234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42" name="Immagine 2341" descr="http://intranet.eidos.lan/_layouts/images/blank.gif">
          <a:extLst>
            <a:ext uri="{FF2B5EF4-FFF2-40B4-BE49-F238E27FC236}">
              <a16:creationId xmlns:a16="http://schemas.microsoft.com/office/drawing/2014/main" id="{00000000-0008-0000-0400-00002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43" name="Immagine 2342" descr="http://intranet.eidos.lan/_layouts/images/blank.gif">
          <a:extLst>
            <a:ext uri="{FF2B5EF4-FFF2-40B4-BE49-F238E27FC236}">
              <a16:creationId xmlns:a16="http://schemas.microsoft.com/office/drawing/2014/main" id="{00000000-0008-0000-0400-00002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44" name="Immagine 2343" descr="http://intranet.eidos.lan/_layouts/images/blank.gif">
          <a:extLst>
            <a:ext uri="{FF2B5EF4-FFF2-40B4-BE49-F238E27FC236}">
              <a16:creationId xmlns:a16="http://schemas.microsoft.com/office/drawing/2014/main" id="{00000000-0008-0000-0400-00002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45" name="Immagine 2344" descr="http://intranet.eidos.lan/_layouts/images/blank.gif">
          <a:extLst>
            <a:ext uri="{FF2B5EF4-FFF2-40B4-BE49-F238E27FC236}">
              <a16:creationId xmlns:a16="http://schemas.microsoft.com/office/drawing/2014/main" id="{00000000-0008-0000-0400-00002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46" name="Immagine 2345" descr="http://intranet.eidos.lan/_layouts/images/blank.gif">
          <a:extLst>
            <a:ext uri="{FF2B5EF4-FFF2-40B4-BE49-F238E27FC236}">
              <a16:creationId xmlns:a16="http://schemas.microsoft.com/office/drawing/2014/main" id="{00000000-0008-0000-0400-00002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47" name="Immagine 2346" descr="http://intranet.eidos.lan/_layouts/images/blank.gif">
          <a:extLst>
            <a:ext uri="{FF2B5EF4-FFF2-40B4-BE49-F238E27FC236}">
              <a16:creationId xmlns:a16="http://schemas.microsoft.com/office/drawing/2014/main" id="{00000000-0008-0000-0400-00002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48" name="Immagine 2347" descr="http://intranet.eidos.lan/_layouts/images/blank.gif">
          <a:extLst>
            <a:ext uri="{FF2B5EF4-FFF2-40B4-BE49-F238E27FC236}">
              <a16:creationId xmlns:a16="http://schemas.microsoft.com/office/drawing/2014/main" id="{00000000-0008-0000-04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49" name="Immagine 2348" descr="http://intranet.eidos.lan/_layouts/images/blank.gif">
          <a:extLst>
            <a:ext uri="{FF2B5EF4-FFF2-40B4-BE49-F238E27FC236}">
              <a16:creationId xmlns:a16="http://schemas.microsoft.com/office/drawing/2014/main" id="{00000000-0008-0000-0400-00002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50" name="Immagine 2349" descr="http://intranet.eidos.lan/_layouts/images/blank.gif">
          <a:extLst>
            <a:ext uri="{FF2B5EF4-FFF2-40B4-BE49-F238E27FC236}">
              <a16:creationId xmlns:a16="http://schemas.microsoft.com/office/drawing/2014/main" id="{00000000-0008-0000-0400-00002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51" name="Immagine 2350" descr="http://intranet.eidos.lan/_layouts/images/blank.gif">
          <a:extLst>
            <a:ext uri="{FF2B5EF4-FFF2-40B4-BE49-F238E27FC236}">
              <a16:creationId xmlns:a16="http://schemas.microsoft.com/office/drawing/2014/main" id="{00000000-0008-0000-0400-00002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52" name="Immagine 235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53" name="Immagine 235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54" name="Immagine 235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55" name="Immagine 235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56" name="Immagine 235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57" name="Immagine 235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58" name="Immagine 2357" descr="http://intranet.eidos.lan/_layouts/images/blank.gif">
          <a:extLst>
            <a:ext uri="{FF2B5EF4-FFF2-40B4-BE49-F238E27FC236}">
              <a16:creationId xmlns:a16="http://schemas.microsoft.com/office/drawing/2014/main" id="{00000000-0008-0000-0400-00003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59" name="Immagine 2358" descr="http://intranet.eidos.lan/_layouts/images/blank.gif">
          <a:extLst>
            <a:ext uri="{FF2B5EF4-FFF2-40B4-BE49-F238E27FC236}">
              <a16:creationId xmlns:a16="http://schemas.microsoft.com/office/drawing/2014/main" id="{00000000-0008-0000-0400-00003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60" name="Immagine 2359" descr="http://intranet.eidos.lan/_layouts/images/blank.gif">
          <a:extLst>
            <a:ext uri="{FF2B5EF4-FFF2-40B4-BE49-F238E27FC236}">
              <a16:creationId xmlns:a16="http://schemas.microsoft.com/office/drawing/2014/main" id="{00000000-0008-0000-0400-00003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61" name="Immagine 2360" descr="http://intranet.eidos.lan/_layouts/images/blank.gif">
          <a:extLst>
            <a:ext uri="{FF2B5EF4-FFF2-40B4-BE49-F238E27FC236}">
              <a16:creationId xmlns:a16="http://schemas.microsoft.com/office/drawing/2014/main" id="{00000000-0008-0000-0400-00003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62" name="Immagine 2361" descr="http://intranet.eidos.lan/_layouts/images/blank.gif">
          <a:extLst>
            <a:ext uri="{FF2B5EF4-FFF2-40B4-BE49-F238E27FC236}">
              <a16:creationId xmlns:a16="http://schemas.microsoft.com/office/drawing/2014/main" id="{00000000-0008-0000-0400-00003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63" name="Immagine 2362" descr="http://intranet.eidos.lan/_layouts/images/blank.gif">
          <a:extLst>
            <a:ext uri="{FF2B5EF4-FFF2-40B4-BE49-F238E27FC236}">
              <a16:creationId xmlns:a16="http://schemas.microsoft.com/office/drawing/2014/main" id="{00000000-0008-0000-04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64" name="Immagine 2363" descr="http://intranet.eidos.lan/_layouts/images/blank.gif">
          <a:extLst>
            <a:ext uri="{FF2B5EF4-FFF2-40B4-BE49-F238E27FC236}">
              <a16:creationId xmlns:a16="http://schemas.microsoft.com/office/drawing/2014/main" id="{00000000-0008-0000-0400-00003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65" name="Immagine 2364" descr="http://intranet.eidos.lan/_layouts/images/blank.gif">
          <a:extLst>
            <a:ext uri="{FF2B5EF4-FFF2-40B4-BE49-F238E27FC236}">
              <a16:creationId xmlns:a16="http://schemas.microsoft.com/office/drawing/2014/main" id="{00000000-0008-0000-0400-00003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66" name="Immagine 2365" descr="http://intranet.eidos.lan/_layouts/images/blank.gif">
          <a:extLst>
            <a:ext uri="{FF2B5EF4-FFF2-40B4-BE49-F238E27FC236}">
              <a16:creationId xmlns:a16="http://schemas.microsoft.com/office/drawing/2014/main" id="{00000000-0008-0000-0400-00003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67" name="Immagine 2366" descr="http://intranet.eidos.lan/_layouts/images/blank.gif">
          <a:extLst>
            <a:ext uri="{FF2B5EF4-FFF2-40B4-BE49-F238E27FC236}">
              <a16:creationId xmlns:a16="http://schemas.microsoft.com/office/drawing/2014/main" id="{00000000-0008-0000-0400-00003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68" name="Immagine 236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69" name="Immagine 236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86</xdr:row>
      <xdr:rowOff>0</xdr:rowOff>
    </xdr:from>
    <xdr:ext cx="149225" cy="149225"/>
    <xdr:pic>
      <xdr:nvPicPr>
        <xdr:cNvPr id="2370" name="Immagine 236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87</xdr:row>
      <xdr:rowOff>0</xdr:rowOff>
    </xdr:from>
    <xdr:ext cx="149225" cy="149225"/>
    <xdr:pic>
      <xdr:nvPicPr>
        <xdr:cNvPr id="2371" name="Immagine 237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88</xdr:row>
      <xdr:rowOff>0</xdr:rowOff>
    </xdr:from>
    <xdr:ext cx="149225" cy="149225"/>
    <xdr:pic>
      <xdr:nvPicPr>
        <xdr:cNvPr id="2372" name="Immagine 237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73" name="Immagine 237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74" name="Immagine 2373" descr="http://intranet.eidos.lan/_layouts/images/blank.gif">
          <a:extLst>
            <a:ext uri="{FF2B5EF4-FFF2-40B4-BE49-F238E27FC236}">
              <a16:creationId xmlns:a16="http://schemas.microsoft.com/office/drawing/2014/main" id="{00000000-0008-0000-0400-00004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90</xdr:row>
      <xdr:rowOff>0</xdr:rowOff>
    </xdr:from>
    <xdr:ext cx="149225" cy="149225"/>
    <xdr:pic>
      <xdr:nvPicPr>
        <xdr:cNvPr id="2375" name="Immagine 2374" descr="http://intranet.eidos.lan/_layouts/images/blank.gif">
          <a:extLst>
            <a:ext uri="{FF2B5EF4-FFF2-40B4-BE49-F238E27FC236}">
              <a16:creationId xmlns:a16="http://schemas.microsoft.com/office/drawing/2014/main" id="{00000000-0008-0000-0400-00004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925" y="21336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2376" name="Immagine 2375" descr="http://intranet.eidos.lan/_layouts/images/blank.gif">
          <a:extLst>
            <a:ext uri="{FF2B5EF4-FFF2-40B4-BE49-F238E27FC236}">
              <a16:creationId xmlns:a16="http://schemas.microsoft.com/office/drawing/2014/main" id="{00000000-0008-0000-0400-00004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2377" name="Immagine 2376" descr="http://intranet.eidos.lan/_layouts/images/blank.gif">
          <a:extLst>
            <a:ext uri="{FF2B5EF4-FFF2-40B4-BE49-F238E27FC236}">
              <a16:creationId xmlns:a16="http://schemas.microsoft.com/office/drawing/2014/main" id="{00000000-0008-0000-0400-00004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378" name="Immagine 2377" descr="http://intranet.eidos.lan/_layouts/images/blank.gif">
          <a:extLst>
            <a:ext uri="{FF2B5EF4-FFF2-40B4-BE49-F238E27FC236}">
              <a16:creationId xmlns:a16="http://schemas.microsoft.com/office/drawing/2014/main" id="{00000000-0008-0000-0400-00004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379" name="Immagine 2378" descr="http://intranet.eidos.lan/_layouts/images/blank.gif">
          <a:extLst>
            <a:ext uri="{FF2B5EF4-FFF2-40B4-BE49-F238E27FC236}">
              <a16:creationId xmlns:a16="http://schemas.microsoft.com/office/drawing/2014/main" id="{00000000-0008-0000-0400-00004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0" name="Immagine 2379" descr="http://intranet.eidos.lan/_layouts/images/blank.gif">
          <a:extLst>
            <a:ext uri="{FF2B5EF4-FFF2-40B4-BE49-F238E27FC236}">
              <a16:creationId xmlns:a16="http://schemas.microsoft.com/office/drawing/2014/main" id="{00000000-0008-0000-0400-00004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1" name="Immagine 2380" descr="http://intranet.eidos.lan/_layouts/images/blank.gif">
          <a:extLst>
            <a:ext uri="{FF2B5EF4-FFF2-40B4-BE49-F238E27FC236}">
              <a16:creationId xmlns:a16="http://schemas.microsoft.com/office/drawing/2014/main" id="{00000000-0008-0000-0400-00004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2" name="Immagine 2381" descr="http://intranet.eidos.lan/_layouts/images/blank.gif">
          <a:extLst>
            <a:ext uri="{FF2B5EF4-FFF2-40B4-BE49-F238E27FC236}">
              <a16:creationId xmlns:a16="http://schemas.microsoft.com/office/drawing/2014/main" id="{00000000-0008-0000-0400-00004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3" name="Immagine 2382" descr="http://intranet.eidos.lan/_layouts/images/blank.gif">
          <a:extLst>
            <a:ext uri="{FF2B5EF4-FFF2-40B4-BE49-F238E27FC236}">
              <a16:creationId xmlns:a16="http://schemas.microsoft.com/office/drawing/2014/main" id="{00000000-0008-0000-0400-00004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4" name="Immagine 238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2385" name="Immagine 238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2386" name="Immagine 238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7" name="Immagine 238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8" name="Immagine 238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89" name="Immagine 238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90" name="Immagine 2389" descr="http://intranet.eidos.lan/_layouts/images/blank.gif">
          <a:extLst>
            <a:ext uri="{FF2B5EF4-FFF2-40B4-BE49-F238E27FC236}">
              <a16:creationId xmlns:a16="http://schemas.microsoft.com/office/drawing/2014/main" id="{00000000-0008-0000-0400-00005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91" name="Immagine 2390" descr="http://intranet.eidos.lan/_layouts/images/blank.gif">
          <a:extLst>
            <a:ext uri="{FF2B5EF4-FFF2-40B4-BE49-F238E27FC236}">
              <a16:creationId xmlns:a16="http://schemas.microsoft.com/office/drawing/2014/main" id="{00000000-0008-0000-0400-00005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92" name="Immagine 2391" descr="http://intranet.eidos.lan/_layouts/images/blank.gif">
          <a:extLst>
            <a:ext uri="{FF2B5EF4-FFF2-40B4-BE49-F238E27FC236}">
              <a16:creationId xmlns:a16="http://schemas.microsoft.com/office/drawing/2014/main" id="{00000000-0008-0000-0400-00005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393" name="Immagine 2392" descr="http://intranet.eidos.lan/_layouts/images/blank.gif">
          <a:extLst>
            <a:ext uri="{FF2B5EF4-FFF2-40B4-BE49-F238E27FC236}">
              <a16:creationId xmlns:a16="http://schemas.microsoft.com/office/drawing/2014/main" id="{00000000-0008-0000-04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394" name="Immagine 2393" descr="http://intranet.eidos.lan/_layouts/images/blank.gif">
          <a:extLst>
            <a:ext uri="{FF2B5EF4-FFF2-40B4-BE49-F238E27FC236}">
              <a16:creationId xmlns:a16="http://schemas.microsoft.com/office/drawing/2014/main" id="{00000000-0008-0000-0400-00005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395" name="Immagine 2394" descr="http://intranet.eidos.lan/_layouts/images/blank.gif">
          <a:extLst>
            <a:ext uri="{FF2B5EF4-FFF2-40B4-BE49-F238E27FC236}">
              <a16:creationId xmlns:a16="http://schemas.microsoft.com/office/drawing/2014/main" id="{00000000-0008-0000-0400-00005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396" name="Immagine 2395" descr="http://intranet.eidos.lan/_layouts/images/blank.gif">
          <a:extLst>
            <a:ext uri="{FF2B5EF4-FFF2-40B4-BE49-F238E27FC236}">
              <a16:creationId xmlns:a16="http://schemas.microsoft.com/office/drawing/2014/main" id="{00000000-0008-0000-04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397" name="Immagine 2396" descr="http://intranet.eidos.lan/_layouts/images/blank.gif">
          <a:extLst>
            <a:ext uri="{FF2B5EF4-FFF2-40B4-BE49-F238E27FC236}">
              <a16:creationId xmlns:a16="http://schemas.microsoft.com/office/drawing/2014/main" id="{00000000-0008-0000-0400-00005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398" name="Immagine 2397" descr="http://intranet.eidos.lan/_layouts/images/blank.gif">
          <a:extLst>
            <a:ext uri="{FF2B5EF4-FFF2-40B4-BE49-F238E27FC236}">
              <a16:creationId xmlns:a16="http://schemas.microsoft.com/office/drawing/2014/main" id="{00000000-0008-0000-0400-00005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399" name="Immagine 2398" descr="http://intranet.eidos.lan/_layouts/images/blank.gif">
          <a:extLst>
            <a:ext uri="{FF2B5EF4-FFF2-40B4-BE49-F238E27FC236}">
              <a16:creationId xmlns:a16="http://schemas.microsoft.com/office/drawing/2014/main" id="{00000000-0008-0000-0400-00005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0" name="Immagine 239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1" name="Immagine 240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2" name="Immagine 240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2403" name="Immagine 240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327</xdr:row>
      <xdr:rowOff>0</xdr:rowOff>
    </xdr:from>
    <xdr:ext cx="123825" cy="123825"/>
    <xdr:pic>
      <xdr:nvPicPr>
        <xdr:cNvPr id="2404" name="Immagine 2403" descr="http://intranet.eidos.lan/_layouts/images/blank.gif">
          <a:extLst>
            <a:ext uri="{FF2B5EF4-FFF2-40B4-BE49-F238E27FC236}">
              <a16:creationId xmlns:a16="http://schemas.microsoft.com/office/drawing/2014/main" id="{00000000-0008-0000-0400-00006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5" name="Immagine 2404" descr="http://intranet.eidos.lan/_layouts/images/blank.gif">
          <a:extLst>
            <a:ext uri="{FF2B5EF4-FFF2-40B4-BE49-F238E27FC236}">
              <a16:creationId xmlns:a16="http://schemas.microsoft.com/office/drawing/2014/main" id="{00000000-0008-0000-0400-00006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6" name="Immagine 2405" descr="http://intranet.eidos.lan/_layouts/images/blank.gif">
          <a:extLst>
            <a:ext uri="{FF2B5EF4-FFF2-40B4-BE49-F238E27FC236}">
              <a16:creationId xmlns:a16="http://schemas.microsoft.com/office/drawing/2014/main" id="{00000000-0008-0000-0400-00006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7" name="Immagine 2406" descr="http://intranet.eidos.lan/_layouts/images/blank.gif">
          <a:extLst>
            <a:ext uri="{FF2B5EF4-FFF2-40B4-BE49-F238E27FC236}">
              <a16:creationId xmlns:a16="http://schemas.microsoft.com/office/drawing/2014/main" id="{00000000-0008-0000-0400-00006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8" name="Immagine 2407" descr="http://intranet.eidos.lan/_layouts/images/blank.gif">
          <a:extLst>
            <a:ext uri="{FF2B5EF4-FFF2-40B4-BE49-F238E27FC236}">
              <a16:creationId xmlns:a16="http://schemas.microsoft.com/office/drawing/2014/main" id="{00000000-0008-0000-0400-00006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09" name="Immagine 2408" descr="http://intranet.eidos.lan/_layouts/images/blank.gif">
          <a:extLst>
            <a:ext uri="{FF2B5EF4-FFF2-40B4-BE49-F238E27FC236}">
              <a16:creationId xmlns:a16="http://schemas.microsoft.com/office/drawing/2014/main" id="{00000000-0008-0000-04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10" name="Immagine 2409" descr="http://intranet.eidos.lan/_layouts/images/blank.gif">
          <a:extLst>
            <a:ext uri="{FF2B5EF4-FFF2-40B4-BE49-F238E27FC236}">
              <a16:creationId xmlns:a16="http://schemas.microsoft.com/office/drawing/2014/main" id="{00000000-0008-0000-0400-00006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11" name="Immagine 2410" descr="http://intranet.eidos.lan/_layouts/images/blank.gif">
          <a:extLst>
            <a:ext uri="{FF2B5EF4-FFF2-40B4-BE49-F238E27FC236}">
              <a16:creationId xmlns:a16="http://schemas.microsoft.com/office/drawing/2014/main" id="{00000000-0008-0000-0400-00006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924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338</xdr:row>
      <xdr:rowOff>0</xdr:rowOff>
    </xdr:from>
    <xdr:ext cx="123825" cy="123825"/>
    <xdr:pic>
      <xdr:nvPicPr>
        <xdr:cNvPr id="2412" name="Immagine 2411" descr="http://intranet.eidos.lan/_layouts/images/blank.gif">
          <a:extLst>
            <a:ext uri="{FF2B5EF4-FFF2-40B4-BE49-F238E27FC236}">
              <a16:creationId xmlns:a16="http://schemas.microsoft.com/office/drawing/2014/main" id="{00000000-0008-0000-04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0892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338</xdr:row>
      <xdr:rowOff>0</xdr:rowOff>
    </xdr:from>
    <xdr:ext cx="123825" cy="123825"/>
    <xdr:pic>
      <xdr:nvPicPr>
        <xdr:cNvPr id="2413" name="Immagine 2412" descr="http://intranet.eidos.lan/_layouts/images/blank.gif">
          <a:extLst>
            <a:ext uri="{FF2B5EF4-FFF2-40B4-BE49-F238E27FC236}">
              <a16:creationId xmlns:a16="http://schemas.microsoft.com/office/drawing/2014/main" id="{00000000-0008-0000-04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08920" y="2667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356</xdr:row>
      <xdr:rowOff>0</xdr:rowOff>
    </xdr:from>
    <xdr:ext cx="123825" cy="123825"/>
    <xdr:pic>
      <xdr:nvPicPr>
        <xdr:cNvPr id="2414" name="Immagine 2413" descr="http://intranet.eidos.lan/_layouts/images/blank.gif">
          <a:extLst>
            <a:ext uri="{FF2B5EF4-FFF2-40B4-BE49-F238E27FC236}">
              <a16:creationId xmlns:a16="http://schemas.microsoft.com/office/drawing/2014/main" id="{06A48134-2548-4911-ACCE-A8D4AB8EA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24450" y="2641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356</xdr:row>
      <xdr:rowOff>0</xdr:rowOff>
    </xdr:from>
    <xdr:ext cx="123825" cy="123825"/>
    <xdr:pic>
      <xdr:nvPicPr>
        <xdr:cNvPr id="2415" name="Immagine 2414" descr="http://intranet.eidos.lan/_layouts/images/blank.gif">
          <a:extLst>
            <a:ext uri="{FF2B5EF4-FFF2-40B4-BE49-F238E27FC236}">
              <a16:creationId xmlns:a16="http://schemas.microsoft.com/office/drawing/2014/main" id="{246AD776-7114-4E32-BBC6-48C051BB5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24450" y="2641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353</xdr:row>
      <xdr:rowOff>0</xdr:rowOff>
    </xdr:from>
    <xdr:ext cx="123825" cy="123825"/>
    <xdr:pic>
      <xdr:nvPicPr>
        <xdr:cNvPr id="2416" name="Immagine 2415" descr="http://intranet.eidos.lan/_layouts/images/blank.gif">
          <a:extLst>
            <a:ext uri="{FF2B5EF4-FFF2-40B4-BE49-F238E27FC236}">
              <a16:creationId xmlns:a16="http://schemas.microsoft.com/office/drawing/2014/main" id="{109D89D3-5C2E-4E54-9B76-6E73E6273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39260" y="26365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17" name="Immagine 2416" descr="http://intranet.eidos.lan/_layouts/images/blank.gif">
          <a:extLst>
            <a:ext uri="{FF2B5EF4-FFF2-40B4-BE49-F238E27FC236}">
              <a16:creationId xmlns:a16="http://schemas.microsoft.com/office/drawing/2014/main" id="{47830A24-97AF-44E1-936B-D55CF68C1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18" name="Immagine 2417" descr="http://intranet.eidos.lan/_layouts/images/blank.gif">
          <a:extLst>
            <a:ext uri="{FF2B5EF4-FFF2-40B4-BE49-F238E27FC236}">
              <a16:creationId xmlns:a16="http://schemas.microsoft.com/office/drawing/2014/main" id="{EB01E5C6-2FF8-4A8E-91FD-A15225B7D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19" name="Immagine 2418" descr="http://intranet.eidos.lan/_layouts/images/blank.gif">
          <a:extLst>
            <a:ext uri="{FF2B5EF4-FFF2-40B4-BE49-F238E27FC236}">
              <a16:creationId xmlns:a16="http://schemas.microsoft.com/office/drawing/2014/main" id="{2A6DE7A7-994A-4232-A306-43262667D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20" name="Immagine 2419" descr="http://intranet.eidos.lan/_layouts/images/blank.gif">
          <a:extLst>
            <a:ext uri="{FF2B5EF4-FFF2-40B4-BE49-F238E27FC236}">
              <a16:creationId xmlns:a16="http://schemas.microsoft.com/office/drawing/2014/main" id="{C022FE08-849E-422F-9B88-1F3D4E781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21" name="Immagine 2420" descr="http://intranet.eidos.lan/_layouts/images/blank.gif">
          <a:extLst>
            <a:ext uri="{FF2B5EF4-FFF2-40B4-BE49-F238E27FC236}">
              <a16:creationId xmlns:a16="http://schemas.microsoft.com/office/drawing/2014/main" id="{D3ECC574-8AE7-412C-B272-22792DE77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324</xdr:row>
      <xdr:rowOff>0</xdr:rowOff>
    </xdr:from>
    <xdr:ext cx="123825" cy="123825"/>
    <xdr:pic>
      <xdr:nvPicPr>
        <xdr:cNvPr id="2422" name="Immagine 2421" descr="http://intranet.eidos.lan/_layouts/images/blank.gif">
          <a:extLst>
            <a:ext uri="{FF2B5EF4-FFF2-40B4-BE49-F238E27FC236}">
              <a16:creationId xmlns:a16="http://schemas.microsoft.com/office/drawing/2014/main" id="{20243042-DBDF-460C-AD32-52CDBF1B9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423" name="Immagine 2422" descr="http://intranet.eidos.lan/_layouts/images/blank.gif">
          <a:extLst>
            <a:ext uri="{FF2B5EF4-FFF2-40B4-BE49-F238E27FC236}">
              <a16:creationId xmlns:a16="http://schemas.microsoft.com/office/drawing/2014/main" id="{943C4F4B-6B4D-4C2E-B6CE-563411A0B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424" name="Immagine 2423" descr="http://intranet.eidos.lan/_layouts/images/blank.gif">
          <a:extLst>
            <a:ext uri="{FF2B5EF4-FFF2-40B4-BE49-F238E27FC236}">
              <a16:creationId xmlns:a16="http://schemas.microsoft.com/office/drawing/2014/main" id="{5715A53E-C32E-433C-8EE6-1409E490E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425" name="Immagine 2424" descr="http://intranet.eidos.lan/_layouts/images/blank.gif">
          <a:extLst>
            <a:ext uri="{FF2B5EF4-FFF2-40B4-BE49-F238E27FC236}">
              <a16:creationId xmlns:a16="http://schemas.microsoft.com/office/drawing/2014/main" id="{039B7496-312D-4BB2-AD8F-1A984E371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331</xdr:row>
      <xdr:rowOff>0</xdr:rowOff>
    </xdr:from>
    <xdr:ext cx="123825" cy="123825"/>
    <xdr:pic>
      <xdr:nvPicPr>
        <xdr:cNvPr id="2426" name="Immagine 2425" descr="http://intranet.eidos.lan/_layouts/images/blank.gif">
          <a:extLst>
            <a:ext uri="{FF2B5EF4-FFF2-40B4-BE49-F238E27FC236}">
              <a16:creationId xmlns:a16="http://schemas.microsoft.com/office/drawing/2014/main" id="{3ECD0A1F-E3CC-469D-89E1-84A115531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427" name="Immagine 2426" descr="http://intranet.eidos.lan/_layouts/images/blank.gif">
          <a:extLst>
            <a:ext uri="{FF2B5EF4-FFF2-40B4-BE49-F238E27FC236}">
              <a16:creationId xmlns:a16="http://schemas.microsoft.com/office/drawing/2014/main" id="{CB897BAE-4C15-4EDF-97D8-CF30429D4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28" name="Immagine 2427" descr="http://intranet.eidos.lan/_layouts/images/blank.gif">
          <a:extLst>
            <a:ext uri="{FF2B5EF4-FFF2-40B4-BE49-F238E27FC236}">
              <a16:creationId xmlns:a16="http://schemas.microsoft.com/office/drawing/2014/main" id="{0A9B9F15-757B-472F-980B-BE6664610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29" name="Immagine 2428" descr="http://intranet.eidos.lan/_layouts/images/blank.gif">
          <a:extLst>
            <a:ext uri="{FF2B5EF4-FFF2-40B4-BE49-F238E27FC236}">
              <a16:creationId xmlns:a16="http://schemas.microsoft.com/office/drawing/2014/main" id="{875682EE-D9F5-4E19-A469-93479635B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30" name="Immagine 2429" descr="http://intranet.eidos.lan/_layouts/images/blank.gif">
          <a:extLst>
            <a:ext uri="{FF2B5EF4-FFF2-40B4-BE49-F238E27FC236}">
              <a16:creationId xmlns:a16="http://schemas.microsoft.com/office/drawing/2014/main" id="{6BC61EAA-8B5F-44C3-87C1-64759A36E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31" name="Immagine 2430" descr="http://intranet.eidos.lan/_layouts/images/blank.gif">
          <a:extLst>
            <a:ext uri="{FF2B5EF4-FFF2-40B4-BE49-F238E27FC236}">
              <a16:creationId xmlns:a16="http://schemas.microsoft.com/office/drawing/2014/main" id="{AC481DF1-0BE7-439E-BDA9-4C07201E2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32" name="Immagine 2431" descr="http://intranet.eidos.lan/_layouts/images/blank.gif">
          <a:extLst>
            <a:ext uri="{FF2B5EF4-FFF2-40B4-BE49-F238E27FC236}">
              <a16:creationId xmlns:a16="http://schemas.microsoft.com/office/drawing/2014/main" id="{EC95DF66-E442-42B9-AF5F-47F89FE99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433" name="Immagine 2432" descr="http://intranet.eidos.lan/_layouts/images/blank.gif">
          <a:extLst>
            <a:ext uri="{FF2B5EF4-FFF2-40B4-BE49-F238E27FC236}">
              <a16:creationId xmlns:a16="http://schemas.microsoft.com/office/drawing/2014/main" id="{270A4160-8521-4090-804F-EBD794C30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434" name="Immagine 2433" descr="http://intranet.eidos.lan/_layouts/images/blank.gif">
          <a:extLst>
            <a:ext uri="{FF2B5EF4-FFF2-40B4-BE49-F238E27FC236}">
              <a16:creationId xmlns:a16="http://schemas.microsoft.com/office/drawing/2014/main" id="{16D3032A-2129-4FA1-B0A9-CCD336858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435" name="Immagine 2434" descr="http://intranet.eidos.lan/_layouts/images/blank.gif">
          <a:extLst>
            <a:ext uri="{FF2B5EF4-FFF2-40B4-BE49-F238E27FC236}">
              <a16:creationId xmlns:a16="http://schemas.microsoft.com/office/drawing/2014/main" id="{5750A356-0D5A-48A6-8DA4-FBAEC6D4D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36" name="Immagine 2435" descr="http://intranet.eidos.lan/_layouts/images/blank.gif">
          <a:extLst>
            <a:ext uri="{FF2B5EF4-FFF2-40B4-BE49-F238E27FC236}">
              <a16:creationId xmlns:a16="http://schemas.microsoft.com/office/drawing/2014/main" id="{771758A8-4382-4AC5-B3A9-19B57AD68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37" name="Immagine 2436" descr="http://intranet.eidos.lan/_layouts/images/blank.gif">
          <a:extLst>
            <a:ext uri="{FF2B5EF4-FFF2-40B4-BE49-F238E27FC236}">
              <a16:creationId xmlns:a16="http://schemas.microsoft.com/office/drawing/2014/main" id="{3859DA8E-9D62-4281-BB09-313F5DF42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38" name="Immagine 2437" descr="http://intranet.eidos.lan/_layouts/images/blank.gif">
          <a:extLst>
            <a:ext uri="{FF2B5EF4-FFF2-40B4-BE49-F238E27FC236}">
              <a16:creationId xmlns:a16="http://schemas.microsoft.com/office/drawing/2014/main" id="{DB553504-C897-45BB-A5B5-821A9392E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39" name="Immagine 2438" descr="http://intranet.eidos.lan/_layouts/images/blank.gif">
          <a:extLst>
            <a:ext uri="{FF2B5EF4-FFF2-40B4-BE49-F238E27FC236}">
              <a16:creationId xmlns:a16="http://schemas.microsoft.com/office/drawing/2014/main" id="{02FE34A3-84B7-4147-8506-1A8ED477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324</xdr:row>
      <xdr:rowOff>0</xdr:rowOff>
    </xdr:from>
    <xdr:ext cx="123825" cy="123825"/>
    <xdr:pic>
      <xdr:nvPicPr>
        <xdr:cNvPr id="2440" name="Immagine 2439" descr="http://intranet.eidos.lan/_layouts/images/blank.gif">
          <a:extLst>
            <a:ext uri="{FF2B5EF4-FFF2-40B4-BE49-F238E27FC236}">
              <a16:creationId xmlns:a16="http://schemas.microsoft.com/office/drawing/2014/main" id="{BC21AEF2-DD2C-4F3F-A1B1-FCB3DCC30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332</xdr:row>
      <xdr:rowOff>0</xdr:rowOff>
    </xdr:from>
    <xdr:ext cx="123825" cy="123825"/>
    <xdr:pic>
      <xdr:nvPicPr>
        <xdr:cNvPr id="2441" name="Immagine 2440" descr="http://intranet.eidos.lan/_layouts/images/blank.gif">
          <a:extLst>
            <a:ext uri="{FF2B5EF4-FFF2-40B4-BE49-F238E27FC236}">
              <a16:creationId xmlns:a16="http://schemas.microsoft.com/office/drawing/2014/main" id="{0BE8176E-06CD-4DB0-A6A9-3F808F934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331</xdr:row>
      <xdr:rowOff>0</xdr:rowOff>
    </xdr:from>
    <xdr:ext cx="123825" cy="123825"/>
    <xdr:pic>
      <xdr:nvPicPr>
        <xdr:cNvPr id="2442" name="Immagine 2441" descr="http://intranet.eidos.lan/_layouts/images/blank.gif">
          <a:extLst>
            <a:ext uri="{FF2B5EF4-FFF2-40B4-BE49-F238E27FC236}">
              <a16:creationId xmlns:a16="http://schemas.microsoft.com/office/drawing/2014/main" id="{5E52DC6F-CFA5-48F9-8764-5AFCA9325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43" name="Immagine 2442" descr="http://intranet.eidos.lan/_layouts/images/blank.gif">
          <a:extLst>
            <a:ext uri="{FF2B5EF4-FFF2-40B4-BE49-F238E27FC236}">
              <a16:creationId xmlns:a16="http://schemas.microsoft.com/office/drawing/2014/main" id="{6CC748C4-FBB7-41A3-866B-B288E7D38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44" name="Immagine 2443" descr="http://intranet.eidos.lan/_layouts/images/blank.gif">
          <a:extLst>
            <a:ext uri="{FF2B5EF4-FFF2-40B4-BE49-F238E27FC236}">
              <a16:creationId xmlns:a16="http://schemas.microsoft.com/office/drawing/2014/main" id="{0BE9A746-997E-4E38-9A2D-2AA9EC54C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45" name="Immagine 2444" descr="http://intranet.eidos.lan/_layouts/images/blank.gif">
          <a:extLst>
            <a:ext uri="{FF2B5EF4-FFF2-40B4-BE49-F238E27FC236}">
              <a16:creationId xmlns:a16="http://schemas.microsoft.com/office/drawing/2014/main" id="{453DD734-8AE4-438B-9D12-BDB659E9A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46" name="Immagine 2445" descr="http://intranet.eidos.lan/_layouts/images/blank.gif">
          <a:extLst>
            <a:ext uri="{FF2B5EF4-FFF2-40B4-BE49-F238E27FC236}">
              <a16:creationId xmlns:a16="http://schemas.microsoft.com/office/drawing/2014/main" id="{903DDDB9-35DE-4C87-A7A6-E2C4CBB56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47" name="Immagine 2446" descr="http://intranet.eidos.lan/_layouts/images/blank.gif">
          <a:extLst>
            <a:ext uri="{FF2B5EF4-FFF2-40B4-BE49-F238E27FC236}">
              <a16:creationId xmlns:a16="http://schemas.microsoft.com/office/drawing/2014/main" id="{7C516B29-21A5-4CE0-A9B5-0D59A8AB0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331</xdr:row>
      <xdr:rowOff>0</xdr:rowOff>
    </xdr:from>
    <xdr:ext cx="123825" cy="123825"/>
    <xdr:pic>
      <xdr:nvPicPr>
        <xdr:cNvPr id="2448" name="Immagine 2447" descr="http://intranet.eidos.lan/_layouts/images/blank.gif">
          <a:extLst>
            <a:ext uri="{FF2B5EF4-FFF2-40B4-BE49-F238E27FC236}">
              <a16:creationId xmlns:a16="http://schemas.microsoft.com/office/drawing/2014/main" id="{A373AB2D-8903-45BC-9B59-2362D3B78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331</xdr:row>
      <xdr:rowOff>0</xdr:rowOff>
    </xdr:from>
    <xdr:ext cx="123825" cy="123825"/>
    <xdr:pic>
      <xdr:nvPicPr>
        <xdr:cNvPr id="2449" name="Immagine 2448" descr="http://intranet.eidos.lan/_layouts/images/blank.gif">
          <a:extLst>
            <a:ext uri="{FF2B5EF4-FFF2-40B4-BE49-F238E27FC236}">
              <a16:creationId xmlns:a16="http://schemas.microsoft.com/office/drawing/2014/main" id="{427A561D-AA12-4F14-B744-B975B561D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331</xdr:row>
      <xdr:rowOff>0</xdr:rowOff>
    </xdr:from>
    <xdr:ext cx="123825" cy="123825"/>
    <xdr:pic>
      <xdr:nvPicPr>
        <xdr:cNvPr id="2450" name="Immagine 2449" descr="http://intranet.eidos.lan/_layouts/images/blank.gif">
          <a:extLst>
            <a:ext uri="{FF2B5EF4-FFF2-40B4-BE49-F238E27FC236}">
              <a16:creationId xmlns:a16="http://schemas.microsoft.com/office/drawing/2014/main" id="{069E9E28-817F-425C-A5BF-5A39A950E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51" name="Immagine 2450" descr="http://intranet.eidos.lan/_layouts/images/blank.gif">
          <a:extLst>
            <a:ext uri="{FF2B5EF4-FFF2-40B4-BE49-F238E27FC236}">
              <a16:creationId xmlns:a16="http://schemas.microsoft.com/office/drawing/2014/main" id="{7B99269D-0055-4F26-A7C0-61CBCA753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52" name="Immagine 2451" descr="http://intranet.eidos.lan/_layouts/images/blank.gif">
          <a:extLst>
            <a:ext uri="{FF2B5EF4-FFF2-40B4-BE49-F238E27FC236}">
              <a16:creationId xmlns:a16="http://schemas.microsoft.com/office/drawing/2014/main" id="{FFD07E0D-B63B-44DC-B73E-DF425C5D6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53" name="Immagine 2452" descr="http://intranet.eidos.lan/_layouts/images/blank.gif">
          <a:extLst>
            <a:ext uri="{FF2B5EF4-FFF2-40B4-BE49-F238E27FC236}">
              <a16:creationId xmlns:a16="http://schemas.microsoft.com/office/drawing/2014/main" id="{D1CD24E2-08F2-4E46-8B8C-46BD33CF2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454" name="Immagine 2453" descr="http://intranet.eidos.lan/_layouts/images/blank.gif">
          <a:extLst>
            <a:ext uri="{FF2B5EF4-FFF2-40B4-BE49-F238E27FC236}">
              <a16:creationId xmlns:a16="http://schemas.microsoft.com/office/drawing/2014/main" id="{BCFE6FBD-4E15-4653-8907-2BC8F9850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311</xdr:row>
      <xdr:rowOff>0</xdr:rowOff>
    </xdr:from>
    <xdr:ext cx="123825" cy="123825"/>
    <xdr:pic>
      <xdr:nvPicPr>
        <xdr:cNvPr id="2455" name="Immagine 2454" descr="http://intranet.eidos.lan/_layouts/images/blank.gif">
          <a:extLst>
            <a:ext uri="{FF2B5EF4-FFF2-40B4-BE49-F238E27FC236}">
              <a16:creationId xmlns:a16="http://schemas.microsoft.com/office/drawing/2014/main" id="{EB6D3EF3-B70F-48DB-88DB-7859EE74E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308</xdr:row>
      <xdr:rowOff>0</xdr:rowOff>
    </xdr:from>
    <xdr:ext cx="123825" cy="123825"/>
    <xdr:pic>
      <xdr:nvPicPr>
        <xdr:cNvPr id="2456" name="Immagine 2455" descr="http://intranet.eidos.lan/_layouts/images/blank.gif">
          <a:extLst>
            <a:ext uri="{FF2B5EF4-FFF2-40B4-BE49-F238E27FC236}">
              <a16:creationId xmlns:a16="http://schemas.microsoft.com/office/drawing/2014/main" id="{40B21DE6-2D99-4B35-953B-FD627917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311</xdr:row>
      <xdr:rowOff>0</xdr:rowOff>
    </xdr:from>
    <xdr:ext cx="123825" cy="123825"/>
    <xdr:pic>
      <xdr:nvPicPr>
        <xdr:cNvPr id="2457" name="Immagine 2456" descr="http://intranet.eidos.lan/_layouts/images/blank.gif">
          <a:extLst>
            <a:ext uri="{FF2B5EF4-FFF2-40B4-BE49-F238E27FC236}">
              <a16:creationId xmlns:a16="http://schemas.microsoft.com/office/drawing/2014/main" id="{6E409436-7FD9-4676-A81F-229B3B61E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311</xdr:row>
      <xdr:rowOff>0</xdr:rowOff>
    </xdr:from>
    <xdr:ext cx="123825" cy="123825"/>
    <xdr:pic>
      <xdr:nvPicPr>
        <xdr:cNvPr id="2458" name="Immagine 2457" descr="http://intranet.eidos.lan/_layouts/images/blank.gif">
          <a:extLst>
            <a:ext uri="{FF2B5EF4-FFF2-40B4-BE49-F238E27FC236}">
              <a16:creationId xmlns:a16="http://schemas.microsoft.com/office/drawing/2014/main" id="{4A8A2515-EAE7-41A3-8DAD-E273F0D2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317</xdr:row>
      <xdr:rowOff>0</xdr:rowOff>
    </xdr:from>
    <xdr:ext cx="123825" cy="123825"/>
    <xdr:pic>
      <xdr:nvPicPr>
        <xdr:cNvPr id="2459" name="Immagine 2458" descr="http://intranet.eidos.lan/_layouts/images/blank.gif">
          <a:extLst>
            <a:ext uri="{FF2B5EF4-FFF2-40B4-BE49-F238E27FC236}">
              <a16:creationId xmlns:a16="http://schemas.microsoft.com/office/drawing/2014/main" id="{932DC9C6-3DF0-4177-8FEE-4B37CAECB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311</xdr:row>
      <xdr:rowOff>0</xdr:rowOff>
    </xdr:from>
    <xdr:ext cx="123825" cy="123825"/>
    <xdr:pic>
      <xdr:nvPicPr>
        <xdr:cNvPr id="2460" name="Immagine 2459" descr="http://intranet.eidos.lan/_layouts/images/blank.gif">
          <a:extLst>
            <a:ext uri="{FF2B5EF4-FFF2-40B4-BE49-F238E27FC236}">
              <a16:creationId xmlns:a16="http://schemas.microsoft.com/office/drawing/2014/main" id="{0E24B218-1BF4-4FBE-8EF0-9A52F340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317</xdr:row>
      <xdr:rowOff>0</xdr:rowOff>
    </xdr:from>
    <xdr:ext cx="123825" cy="123825"/>
    <xdr:pic>
      <xdr:nvPicPr>
        <xdr:cNvPr id="2461" name="Immagine 2460" descr="http://intranet.eidos.lan/_layouts/images/blank.gif">
          <a:extLst>
            <a:ext uri="{FF2B5EF4-FFF2-40B4-BE49-F238E27FC236}">
              <a16:creationId xmlns:a16="http://schemas.microsoft.com/office/drawing/2014/main" id="{ACB7A897-FFC0-48D8-A51D-BED275201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23825" cy="123825"/>
    <xdr:pic>
      <xdr:nvPicPr>
        <xdr:cNvPr id="2462" name="Immagine 2461" descr="http://intranet.eidos.lan/_layouts/images/blank.gif">
          <a:extLst>
            <a:ext uri="{FF2B5EF4-FFF2-40B4-BE49-F238E27FC236}">
              <a16:creationId xmlns:a16="http://schemas.microsoft.com/office/drawing/2014/main" id="{FBB5701F-BB25-4797-A70B-89DB42FD2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319</xdr:row>
      <xdr:rowOff>0</xdr:rowOff>
    </xdr:from>
    <xdr:ext cx="123825" cy="123825"/>
    <xdr:pic>
      <xdr:nvPicPr>
        <xdr:cNvPr id="2463" name="Immagine 2462" descr="http://intranet.eidos.lan/_layouts/images/blank.gif">
          <a:extLst>
            <a:ext uri="{FF2B5EF4-FFF2-40B4-BE49-F238E27FC236}">
              <a16:creationId xmlns:a16="http://schemas.microsoft.com/office/drawing/2014/main" id="{1F6515FC-7434-4C03-AE09-F48BAFC0B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64" name="Immagine 2463" descr="http://intranet.eidos.lan/_layouts/images/blank.gif">
          <a:extLst>
            <a:ext uri="{FF2B5EF4-FFF2-40B4-BE49-F238E27FC236}">
              <a16:creationId xmlns:a16="http://schemas.microsoft.com/office/drawing/2014/main" id="{72402AF4-580F-48AE-959E-E274F451D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65" name="Immagine 2464" descr="http://intranet.eidos.lan/_layouts/images/blank.gif">
          <a:extLst>
            <a:ext uri="{FF2B5EF4-FFF2-40B4-BE49-F238E27FC236}">
              <a16:creationId xmlns:a16="http://schemas.microsoft.com/office/drawing/2014/main" id="{ED45B26B-F16D-4842-A8B0-3EF6352E8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66" name="Immagine 2465" descr="http://intranet.eidos.lan/_layouts/images/blank.gif">
          <a:extLst>
            <a:ext uri="{FF2B5EF4-FFF2-40B4-BE49-F238E27FC236}">
              <a16:creationId xmlns:a16="http://schemas.microsoft.com/office/drawing/2014/main" id="{E0D5E487-AE7F-4041-A5A3-190D6AD25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67" name="Immagine 2466" descr="http://intranet.eidos.lan/_layouts/images/blank.gif">
          <a:extLst>
            <a:ext uri="{FF2B5EF4-FFF2-40B4-BE49-F238E27FC236}">
              <a16:creationId xmlns:a16="http://schemas.microsoft.com/office/drawing/2014/main" id="{564F2D72-F428-4900-A3EC-8CBF6C0C4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68" name="Immagine 2467" descr="http://intranet.eidos.lan/_layouts/images/blank.gif">
          <a:extLst>
            <a:ext uri="{FF2B5EF4-FFF2-40B4-BE49-F238E27FC236}">
              <a16:creationId xmlns:a16="http://schemas.microsoft.com/office/drawing/2014/main" id="{4C1BF952-FF8F-4391-9F4F-5FF5EB31F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69" name="Immagine 2468" descr="http://intranet.eidos.lan/_layouts/images/blank.gif">
          <a:extLst>
            <a:ext uri="{FF2B5EF4-FFF2-40B4-BE49-F238E27FC236}">
              <a16:creationId xmlns:a16="http://schemas.microsoft.com/office/drawing/2014/main" id="{5CF95E4A-CC87-4B7C-83F9-ED8380D68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23825" cy="123825"/>
    <xdr:pic>
      <xdr:nvPicPr>
        <xdr:cNvPr id="2470" name="Immagine 2469" descr="http://intranet.eidos.lan/_layouts/images/blank.gif">
          <a:extLst>
            <a:ext uri="{FF2B5EF4-FFF2-40B4-BE49-F238E27FC236}">
              <a16:creationId xmlns:a16="http://schemas.microsoft.com/office/drawing/2014/main" id="{1FBB4EB0-6641-4A22-B09D-3B30DF2C5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316</xdr:row>
      <xdr:rowOff>0</xdr:rowOff>
    </xdr:from>
    <xdr:ext cx="123825" cy="123825"/>
    <xdr:pic>
      <xdr:nvPicPr>
        <xdr:cNvPr id="2471" name="Immagine 2470" descr="http://intranet.eidos.lan/_layouts/images/blank.gif">
          <a:extLst>
            <a:ext uri="{FF2B5EF4-FFF2-40B4-BE49-F238E27FC236}">
              <a16:creationId xmlns:a16="http://schemas.microsoft.com/office/drawing/2014/main" id="{42C0DF9F-C75C-4355-BF6F-6FD3070C7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316</xdr:row>
      <xdr:rowOff>0</xdr:rowOff>
    </xdr:from>
    <xdr:ext cx="123825" cy="123825"/>
    <xdr:pic>
      <xdr:nvPicPr>
        <xdr:cNvPr id="2472" name="Immagine 2471" descr="http://intranet.eidos.lan/_layouts/images/blank.gif">
          <a:extLst>
            <a:ext uri="{FF2B5EF4-FFF2-40B4-BE49-F238E27FC236}">
              <a16:creationId xmlns:a16="http://schemas.microsoft.com/office/drawing/2014/main" id="{3A38ACEF-5CCD-4247-9052-D1D2A69E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73" name="Immagine 2472" descr="http://intranet.eidos.lan/_layouts/images/blank.gif">
          <a:extLst>
            <a:ext uri="{FF2B5EF4-FFF2-40B4-BE49-F238E27FC236}">
              <a16:creationId xmlns:a16="http://schemas.microsoft.com/office/drawing/2014/main" id="{C9D08FF0-F078-449F-8E08-CCDC2A1EB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74" name="Immagine 2473" descr="http://intranet.eidos.lan/_layouts/images/blank.gif">
          <a:extLst>
            <a:ext uri="{FF2B5EF4-FFF2-40B4-BE49-F238E27FC236}">
              <a16:creationId xmlns:a16="http://schemas.microsoft.com/office/drawing/2014/main" id="{D0F94548-A011-45DD-AB05-AE4CB32AF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75" name="Immagine 2474" descr="http://intranet.eidos.lan/_layouts/images/blank.gif">
          <a:extLst>
            <a:ext uri="{FF2B5EF4-FFF2-40B4-BE49-F238E27FC236}">
              <a16:creationId xmlns:a16="http://schemas.microsoft.com/office/drawing/2014/main" id="{135CB885-27B7-4E4D-A120-31B9C069C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76" name="Immagine 2475" descr="http://intranet.eidos.lan/_layouts/images/blank.gif">
          <a:extLst>
            <a:ext uri="{FF2B5EF4-FFF2-40B4-BE49-F238E27FC236}">
              <a16:creationId xmlns:a16="http://schemas.microsoft.com/office/drawing/2014/main" id="{EDAF34A1-2289-4C1B-BA64-26124730F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77" name="Immagine 2476" descr="http://intranet.eidos.lan/_layouts/images/blank.gif">
          <a:extLst>
            <a:ext uri="{FF2B5EF4-FFF2-40B4-BE49-F238E27FC236}">
              <a16:creationId xmlns:a16="http://schemas.microsoft.com/office/drawing/2014/main" id="{2ACB4556-9054-47E1-8EA4-F8E71C0B5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78" name="Immagine 2477" descr="http://intranet.eidos.lan/_layouts/images/blank.gif">
          <a:extLst>
            <a:ext uri="{FF2B5EF4-FFF2-40B4-BE49-F238E27FC236}">
              <a16:creationId xmlns:a16="http://schemas.microsoft.com/office/drawing/2014/main" id="{79308889-CE6C-4372-B624-9BC3BB4D4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326</xdr:row>
      <xdr:rowOff>0</xdr:rowOff>
    </xdr:from>
    <xdr:ext cx="123825" cy="123825"/>
    <xdr:pic>
      <xdr:nvPicPr>
        <xdr:cNvPr id="2479" name="Immagine 2478" descr="http://intranet.eidos.lan/_layouts/images/blank.gif">
          <a:extLst>
            <a:ext uri="{FF2B5EF4-FFF2-40B4-BE49-F238E27FC236}">
              <a16:creationId xmlns:a16="http://schemas.microsoft.com/office/drawing/2014/main" id="{811B5930-4E10-40D7-A8F2-A239E2DD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333</xdr:row>
      <xdr:rowOff>0</xdr:rowOff>
    </xdr:from>
    <xdr:ext cx="123825" cy="123825"/>
    <xdr:pic>
      <xdr:nvPicPr>
        <xdr:cNvPr id="2480" name="Immagine 2479" descr="http://intranet.eidos.lan/_layouts/images/blank.gif">
          <a:extLst>
            <a:ext uri="{FF2B5EF4-FFF2-40B4-BE49-F238E27FC236}">
              <a16:creationId xmlns:a16="http://schemas.microsoft.com/office/drawing/2014/main" id="{98EDB39C-D744-4EB8-B79C-81FF05627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333</xdr:row>
      <xdr:rowOff>0</xdr:rowOff>
    </xdr:from>
    <xdr:ext cx="123825" cy="123825"/>
    <xdr:pic>
      <xdr:nvPicPr>
        <xdr:cNvPr id="2481" name="Immagine 2480" descr="http://intranet.eidos.lan/_layouts/images/blank.gif">
          <a:extLst>
            <a:ext uri="{FF2B5EF4-FFF2-40B4-BE49-F238E27FC236}">
              <a16:creationId xmlns:a16="http://schemas.microsoft.com/office/drawing/2014/main" id="{77E85A8A-7CB7-4AFE-9D0B-3E311996B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327</xdr:row>
      <xdr:rowOff>0</xdr:rowOff>
    </xdr:from>
    <xdr:ext cx="123825" cy="123825"/>
    <xdr:pic>
      <xdr:nvPicPr>
        <xdr:cNvPr id="2482" name="Immagine 2481" descr="http://intranet.eidos.lan/_layouts/images/blank.gif">
          <a:extLst>
            <a:ext uri="{FF2B5EF4-FFF2-40B4-BE49-F238E27FC236}">
              <a16:creationId xmlns:a16="http://schemas.microsoft.com/office/drawing/2014/main" id="{0828630A-34B0-4453-B975-8FBA9F739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327</xdr:row>
      <xdr:rowOff>0</xdr:rowOff>
    </xdr:from>
    <xdr:ext cx="123825" cy="123825"/>
    <xdr:pic>
      <xdr:nvPicPr>
        <xdr:cNvPr id="2483" name="Immagine 2482" descr="http://intranet.eidos.lan/_layouts/images/blank.gif">
          <a:extLst>
            <a:ext uri="{FF2B5EF4-FFF2-40B4-BE49-F238E27FC236}">
              <a16:creationId xmlns:a16="http://schemas.microsoft.com/office/drawing/2014/main" id="{895BD4EF-8AE4-4D2C-A501-FA2AB1A79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334</xdr:row>
      <xdr:rowOff>0</xdr:rowOff>
    </xdr:from>
    <xdr:ext cx="123825" cy="123825"/>
    <xdr:pic>
      <xdr:nvPicPr>
        <xdr:cNvPr id="2484" name="Immagine 2483" descr="http://intranet.eidos.lan/_layouts/images/blank.gif">
          <a:extLst>
            <a:ext uri="{FF2B5EF4-FFF2-40B4-BE49-F238E27FC236}">
              <a16:creationId xmlns:a16="http://schemas.microsoft.com/office/drawing/2014/main" id="{8199A4CA-266B-4B71-B1C0-FBABA7319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334</xdr:row>
      <xdr:rowOff>0</xdr:rowOff>
    </xdr:from>
    <xdr:ext cx="123825" cy="123825"/>
    <xdr:pic>
      <xdr:nvPicPr>
        <xdr:cNvPr id="2485" name="Immagine 2484" descr="http://intranet.eidos.lan/_layouts/images/blank.gif">
          <a:extLst>
            <a:ext uri="{FF2B5EF4-FFF2-40B4-BE49-F238E27FC236}">
              <a16:creationId xmlns:a16="http://schemas.microsoft.com/office/drawing/2014/main" id="{F7338BFC-DFCA-40EE-B164-85D08CEFC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329</xdr:row>
      <xdr:rowOff>0</xdr:rowOff>
    </xdr:from>
    <xdr:ext cx="123825" cy="123825"/>
    <xdr:pic>
      <xdr:nvPicPr>
        <xdr:cNvPr id="2486" name="Immagine 2485" descr="http://intranet.eidos.lan/_layouts/images/blank.gif">
          <a:extLst>
            <a:ext uri="{FF2B5EF4-FFF2-40B4-BE49-F238E27FC236}">
              <a16:creationId xmlns:a16="http://schemas.microsoft.com/office/drawing/2014/main" id="{67F526F1-B49F-45C2-8A80-8A982DBEA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329</xdr:row>
      <xdr:rowOff>0</xdr:rowOff>
    </xdr:from>
    <xdr:ext cx="123825" cy="123825"/>
    <xdr:pic>
      <xdr:nvPicPr>
        <xdr:cNvPr id="2487" name="Immagine 2486" descr="http://intranet.eidos.lan/_layouts/images/blank.gif">
          <a:extLst>
            <a:ext uri="{FF2B5EF4-FFF2-40B4-BE49-F238E27FC236}">
              <a16:creationId xmlns:a16="http://schemas.microsoft.com/office/drawing/2014/main" id="{71F8667B-ED64-45EC-89B0-09130BA56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488" name="Immagine 2487" descr="http://intranet.eidos.lan/_layouts/images/blank.gif">
          <a:extLst>
            <a:ext uri="{FF2B5EF4-FFF2-40B4-BE49-F238E27FC236}">
              <a16:creationId xmlns:a16="http://schemas.microsoft.com/office/drawing/2014/main" id="{048682B8-D6F1-4642-A12B-5730ECF09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489" name="Immagine 2488" descr="http://intranet.eidos.lan/_layouts/images/blank.gif">
          <a:extLst>
            <a:ext uri="{FF2B5EF4-FFF2-40B4-BE49-F238E27FC236}">
              <a16:creationId xmlns:a16="http://schemas.microsoft.com/office/drawing/2014/main" id="{D65ADB55-3FD8-43BB-9011-86930F9DA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49225" cy="149225"/>
    <xdr:pic>
      <xdr:nvPicPr>
        <xdr:cNvPr id="2490" name="Immagine 2489" descr="http://intranet.eidos.lan/_layouts/images/blank.gif">
          <a:extLst>
            <a:ext uri="{FF2B5EF4-FFF2-40B4-BE49-F238E27FC236}">
              <a16:creationId xmlns:a16="http://schemas.microsoft.com/office/drawing/2014/main" id="{09EB7BEB-10B5-4131-9DA6-C2A3C9E2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491" name="Immagine 2490" descr="http://intranet.eidos.lan/_layouts/images/blank.gif">
          <a:extLst>
            <a:ext uri="{FF2B5EF4-FFF2-40B4-BE49-F238E27FC236}">
              <a16:creationId xmlns:a16="http://schemas.microsoft.com/office/drawing/2014/main" id="{1C45DE48-E187-4746-A052-A2F27AE79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492" name="Immagine 2491" descr="http://intranet.eidos.lan/_layouts/images/blank.gif">
          <a:extLst>
            <a:ext uri="{FF2B5EF4-FFF2-40B4-BE49-F238E27FC236}">
              <a16:creationId xmlns:a16="http://schemas.microsoft.com/office/drawing/2014/main" id="{C9B82970-2AC6-42F0-8C68-065AC576A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493" name="Immagine 2492" descr="http://intranet.eidos.lan/_layouts/images/blank.gif">
          <a:extLst>
            <a:ext uri="{FF2B5EF4-FFF2-40B4-BE49-F238E27FC236}">
              <a16:creationId xmlns:a16="http://schemas.microsoft.com/office/drawing/2014/main" id="{7485CB8F-4E6D-4217-9594-88FD975E3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494" name="Immagine 2493" descr="http://intranet.eidos.lan/_layouts/images/blank.gif">
          <a:extLst>
            <a:ext uri="{FF2B5EF4-FFF2-40B4-BE49-F238E27FC236}">
              <a16:creationId xmlns:a16="http://schemas.microsoft.com/office/drawing/2014/main" id="{1A800EB3-F303-48DB-8F9F-BB4F2D30C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334</xdr:row>
      <xdr:rowOff>0</xdr:rowOff>
    </xdr:from>
    <xdr:ext cx="149225" cy="149225"/>
    <xdr:pic>
      <xdr:nvPicPr>
        <xdr:cNvPr id="2495" name="Immagine 2494" descr="http://intranet.eidos.lan/_layouts/images/blank.gif">
          <a:extLst>
            <a:ext uri="{FF2B5EF4-FFF2-40B4-BE49-F238E27FC236}">
              <a16:creationId xmlns:a16="http://schemas.microsoft.com/office/drawing/2014/main" id="{9FC80D5A-6049-4016-ACF3-D6D1402EF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334</xdr:row>
      <xdr:rowOff>0</xdr:rowOff>
    </xdr:from>
    <xdr:ext cx="149225" cy="149225"/>
    <xdr:pic>
      <xdr:nvPicPr>
        <xdr:cNvPr id="2496" name="Immagine 2495" descr="http://intranet.eidos.lan/_layouts/images/blank.gif">
          <a:extLst>
            <a:ext uri="{FF2B5EF4-FFF2-40B4-BE49-F238E27FC236}">
              <a16:creationId xmlns:a16="http://schemas.microsoft.com/office/drawing/2014/main" id="{92F4AE12-5A98-4DF0-B15A-FC5184ADF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49225" cy="149225"/>
    <xdr:pic>
      <xdr:nvPicPr>
        <xdr:cNvPr id="2497" name="Immagine 2496" descr="http://intranet.eidos.lan/_layouts/images/blank.gif">
          <a:extLst>
            <a:ext uri="{FF2B5EF4-FFF2-40B4-BE49-F238E27FC236}">
              <a16:creationId xmlns:a16="http://schemas.microsoft.com/office/drawing/2014/main" id="{086CDFAA-C1B4-40FD-9502-607C2A77A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49225" cy="149225"/>
    <xdr:pic>
      <xdr:nvPicPr>
        <xdr:cNvPr id="2498" name="Immagine 2497" descr="http://intranet.eidos.lan/_layouts/images/blank.gif">
          <a:extLst>
            <a:ext uri="{FF2B5EF4-FFF2-40B4-BE49-F238E27FC236}">
              <a16:creationId xmlns:a16="http://schemas.microsoft.com/office/drawing/2014/main" id="{9D2F8EB5-B849-42F2-9277-48BF3E8AB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499" name="Immagine 2498" descr="http://intranet.eidos.lan/_layouts/images/blank.gif">
          <a:extLst>
            <a:ext uri="{FF2B5EF4-FFF2-40B4-BE49-F238E27FC236}">
              <a16:creationId xmlns:a16="http://schemas.microsoft.com/office/drawing/2014/main" id="{68C1D67A-450C-4166-AF09-7E2C3906D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00" name="Immagine 2499" descr="http://intranet.eidos.lan/_layouts/images/blank.gif">
          <a:extLst>
            <a:ext uri="{FF2B5EF4-FFF2-40B4-BE49-F238E27FC236}">
              <a16:creationId xmlns:a16="http://schemas.microsoft.com/office/drawing/2014/main" id="{1400D84E-526C-4D08-9B74-88D7EF90D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01" name="Immagine 2500" descr="http://intranet.eidos.lan/_layouts/images/blank.gif">
          <a:extLst>
            <a:ext uri="{FF2B5EF4-FFF2-40B4-BE49-F238E27FC236}">
              <a16:creationId xmlns:a16="http://schemas.microsoft.com/office/drawing/2014/main" id="{E1147DC7-DAE1-4D75-B3B6-5F10A1515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334</xdr:row>
      <xdr:rowOff>0</xdr:rowOff>
    </xdr:from>
    <xdr:ext cx="149225" cy="149225"/>
    <xdr:pic>
      <xdr:nvPicPr>
        <xdr:cNvPr id="2502" name="Immagine 2501" descr="http://intranet.eidos.lan/_layouts/images/blank.gif">
          <a:extLst>
            <a:ext uri="{FF2B5EF4-FFF2-40B4-BE49-F238E27FC236}">
              <a16:creationId xmlns:a16="http://schemas.microsoft.com/office/drawing/2014/main" id="{2EE458AE-D759-4EF3-92A1-3EFB9CDD4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334</xdr:row>
      <xdr:rowOff>0</xdr:rowOff>
    </xdr:from>
    <xdr:ext cx="149225" cy="149225"/>
    <xdr:pic>
      <xdr:nvPicPr>
        <xdr:cNvPr id="2503" name="Immagine 2502" descr="http://intranet.eidos.lan/_layouts/images/blank.gif">
          <a:extLst>
            <a:ext uri="{FF2B5EF4-FFF2-40B4-BE49-F238E27FC236}">
              <a16:creationId xmlns:a16="http://schemas.microsoft.com/office/drawing/2014/main" id="{BA5BA8AC-6299-44A9-8175-C1C8C7A91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49225" cy="149225"/>
    <xdr:pic>
      <xdr:nvPicPr>
        <xdr:cNvPr id="2504" name="Immagine 2503" descr="http://intranet.eidos.lan/_layouts/images/blank.gif">
          <a:extLst>
            <a:ext uri="{FF2B5EF4-FFF2-40B4-BE49-F238E27FC236}">
              <a16:creationId xmlns:a16="http://schemas.microsoft.com/office/drawing/2014/main" id="{7E5B1C73-EC5B-48DE-B95F-464410E4B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49225" cy="149225"/>
    <xdr:pic>
      <xdr:nvPicPr>
        <xdr:cNvPr id="2505" name="Immagine 2504" descr="http://intranet.eidos.lan/_layouts/images/blank.gif">
          <a:extLst>
            <a:ext uri="{FF2B5EF4-FFF2-40B4-BE49-F238E27FC236}">
              <a16:creationId xmlns:a16="http://schemas.microsoft.com/office/drawing/2014/main" id="{ADFADF86-C4B6-4F74-B580-894136471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06" name="Immagine 2505" descr="http://intranet.eidos.lan/_layouts/images/blank.gif">
          <a:extLst>
            <a:ext uri="{FF2B5EF4-FFF2-40B4-BE49-F238E27FC236}">
              <a16:creationId xmlns:a16="http://schemas.microsoft.com/office/drawing/2014/main" id="{F25C2C93-4CD7-4737-B254-D2BD37D43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07" name="Immagine 2506" descr="http://intranet.eidos.lan/_layouts/images/blank.gif">
          <a:extLst>
            <a:ext uri="{FF2B5EF4-FFF2-40B4-BE49-F238E27FC236}">
              <a16:creationId xmlns:a16="http://schemas.microsoft.com/office/drawing/2014/main" id="{54378F60-73F2-4DA0-9022-881888821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08" name="Immagine 2507" descr="http://intranet.eidos.lan/_layouts/images/blank.gif">
          <a:extLst>
            <a:ext uri="{FF2B5EF4-FFF2-40B4-BE49-F238E27FC236}">
              <a16:creationId xmlns:a16="http://schemas.microsoft.com/office/drawing/2014/main" id="{7CBC0040-A04D-42DC-9E73-E319304E5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334</xdr:row>
      <xdr:rowOff>0</xdr:rowOff>
    </xdr:from>
    <xdr:ext cx="149225" cy="149225"/>
    <xdr:pic>
      <xdr:nvPicPr>
        <xdr:cNvPr id="2509" name="Immagine 2508" descr="http://intranet.eidos.lan/_layouts/images/blank.gif">
          <a:extLst>
            <a:ext uri="{FF2B5EF4-FFF2-40B4-BE49-F238E27FC236}">
              <a16:creationId xmlns:a16="http://schemas.microsoft.com/office/drawing/2014/main" id="{4D7AE60E-B402-4F20-BBED-A9B4AD581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334</xdr:row>
      <xdr:rowOff>0</xdr:rowOff>
    </xdr:from>
    <xdr:ext cx="149225" cy="149225"/>
    <xdr:pic>
      <xdr:nvPicPr>
        <xdr:cNvPr id="2510" name="Immagine 2509" descr="http://intranet.eidos.lan/_layouts/images/blank.gif">
          <a:extLst>
            <a:ext uri="{FF2B5EF4-FFF2-40B4-BE49-F238E27FC236}">
              <a16:creationId xmlns:a16="http://schemas.microsoft.com/office/drawing/2014/main" id="{CEA1FA12-90FC-4714-8D26-69CF7235C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335</xdr:row>
      <xdr:rowOff>0</xdr:rowOff>
    </xdr:from>
    <xdr:ext cx="149225" cy="149225"/>
    <xdr:pic>
      <xdr:nvPicPr>
        <xdr:cNvPr id="2511" name="Immagine 2510" descr="http://intranet.eidos.lan/_layouts/images/blank.gif">
          <a:extLst>
            <a:ext uri="{FF2B5EF4-FFF2-40B4-BE49-F238E27FC236}">
              <a16:creationId xmlns:a16="http://schemas.microsoft.com/office/drawing/2014/main" id="{30E50777-8E75-4859-839C-CAFEFC6C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336</xdr:row>
      <xdr:rowOff>0</xdr:rowOff>
    </xdr:from>
    <xdr:ext cx="149225" cy="149225"/>
    <xdr:pic>
      <xdr:nvPicPr>
        <xdr:cNvPr id="2512" name="Immagine 2511" descr="http://intranet.eidos.lan/_layouts/images/blank.gif">
          <a:extLst>
            <a:ext uri="{FF2B5EF4-FFF2-40B4-BE49-F238E27FC236}">
              <a16:creationId xmlns:a16="http://schemas.microsoft.com/office/drawing/2014/main" id="{E1816358-B149-4C8E-95BC-366881784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338</xdr:row>
      <xdr:rowOff>0</xdr:rowOff>
    </xdr:from>
    <xdr:ext cx="149225" cy="149225"/>
    <xdr:pic>
      <xdr:nvPicPr>
        <xdr:cNvPr id="2513" name="Immagine 2512" descr="http://intranet.eidos.lan/_layouts/images/blank.gif">
          <a:extLst>
            <a:ext uri="{FF2B5EF4-FFF2-40B4-BE49-F238E27FC236}">
              <a16:creationId xmlns:a16="http://schemas.microsoft.com/office/drawing/2014/main" id="{816DEAEC-7A6A-4998-A89E-DC68D766C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338</xdr:row>
      <xdr:rowOff>0</xdr:rowOff>
    </xdr:from>
    <xdr:ext cx="149225" cy="149225"/>
    <xdr:pic>
      <xdr:nvPicPr>
        <xdr:cNvPr id="2514" name="Immagine 2513" descr="http://intranet.eidos.lan/_layouts/images/blank.gif">
          <a:extLst>
            <a:ext uri="{FF2B5EF4-FFF2-40B4-BE49-F238E27FC236}">
              <a16:creationId xmlns:a16="http://schemas.microsoft.com/office/drawing/2014/main" id="{3C476E40-9179-4D22-8AC1-C1E1446CE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338</xdr:row>
      <xdr:rowOff>0</xdr:rowOff>
    </xdr:from>
    <xdr:ext cx="149225" cy="149225"/>
    <xdr:pic>
      <xdr:nvPicPr>
        <xdr:cNvPr id="2515" name="Immagine 2514" descr="http://intranet.eidos.lan/_layouts/images/blank.gif">
          <a:extLst>
            <a:ext uri="{FF2B5EF4-FFF2-40B4-BE49-F238E27FC236}">
              <a16:creationId xmlns:a16="http://schemas.microsoft.com/office/drawing/2014/main" id="{F58045CF-A4C1-4C9E-AEEA-4615748D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334</xdr:row>
      <xdr:rowOff>0</xdr:rowOff>
    </xdr:from>
    <xdr:ext cx="149225" cy="149225"/>
    <xdr:pic>
      <xdr:nvPicPr>
        <xdr:cNvPr id="2516" name="Immagine 2515" descr="http://intranet.eidos.lan/_layouts/images/blank.gif">
          <a:extLst>
            <a:ext uri="{FF2B5EF4-FFF2-40B4-BE49-F238E27FC236}">
              <a16:creationId xmlns:a16="http://schemas.microsoft.com/office/drawing/2014/main" id="{0E5127BE-F365-45CF-9519-E64B6B23E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334</xdr:row>
      <xdr:rowOff>0</xdr:rowOff>
    </xdr:from>
    <xdr:ext cx="149225" cy="149225"/>
    <xdr:pic>
      <xdr:nvPicPr>
        <xdr:cNvPr id="2517" name="Immagine 2516" descr="http://intranet.eidos.lan/_layouts/images/blank.gif">
          <a:extLst>
            <a:ext uri="{FF2B5EF4-FFF2-40B4-BE49-F238E27FC236}">
              <a16:creationId xmlns:a16="http://schemas.microsoft.com/office/drawing/2014/main" id="{C4E8DD5B-9622-4806-8193-DD66D7A03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335</xdr:row>
      <xdr:rowOff>0</xdr:rowOff>
    </xdr:from>
    <xdr:ext cx="149225" cy="149225"/>
    <xdr:pic>
      <xdr:nvPicPr>
        <xdr:cNvPr id="2518" name="Immagine 2517" descr="http://intranet.eidos.lan/_layouts/images/blank.gif">
          <a:extLst>
            <a:ext uri="{FF2B5EF4-FFF2-40B4-BE49-F238E27FC236}">
              <a16:creationId xmlns:a16="http://schemas.microsoft.com/office/drawing/2014/main" id="{0C070A09-D095-4BA1-8C77-736075498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336</xdr:row>
      <xdr:rowOff>0</xdr:rowOff>
    </xdr:from>
    <xdr:ext cx="149225" cy="149225"/>
    <xdr:pic>
      <xdr:nvPicPr>
        <xdr:cNvPr id="2519" name="Immagine 2518" descr="http://intranet.eidos.lan/_layouts/images/blank.gif">
          <a:extLst>
            <a:ext uri="{FF2B5EF4-FFF2-40B4-BE49-F238E27FC236}">
              <a16:creationId xmlns:a16="http://schemas.microsoft.com/office/drawing/2014/main" id="{CAB19DBA-66E0-49EE-846A-B39F91733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338</xdr:row>
      <xdr:rowOff>0</xdr:rowOff>
    </xdr:from>
    <xdr:ext cx="149225" cy="149225"/>
    <xdr:pic>
      <xdr:nvPicPr>
        <xdr:cNvPr id="2520" name="Immagine 2519" descr="http://intranet.eidos.lan/_layouts/images/blank.gif">
          <a:extLst>
            <a:ext uri="{FF2B5EF4-FFF2-40B4-BE49-F238E27FC236}">
              <a16:creationId xmlns:a16="http://schemas.microsoft.com/office/drawing/2014/main" id="{C6A6D4E4-3A0F-462F-B256-D05CF32C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338</xdr:row>
      <xdr:rowOff>0</xdr:rowOff>
    </xdr:from>
    <xdr:ext cx="149225" cy="149225"/>
    <xdr:pic>
      <xdr:nvPicPr>
        <xdr:cNvPr id="2521" name="Immagine 2520" descr="http://intranet.eidos.lan/_layouts/images/blank.gif">
          <a:extLst>
            <a:ext uri="{FF2B5EF4-FFF2-40B4-BE49-F238E27FC236}">
              <a16:creationId xmlns:a16="http://schemas.microsoft.com/office/drawing/2014/main" id="{71CACACD-C726-4D39-9752-8299A3737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338</xdr:row>
      <xdr:rowOff>0</xdr:rowOff>
    </xdr:from>
    <xdr:ext cx="149225" cy="149225"/>
    <xdr:pic>
      <xdr:nvPicPr>
        <xdr:cNvPr id="2522" name="Immagine 2521" descr="http://intranet.eidos.lan/_layouts/images/blank.gif">
          <a:extLst>
            <a:ext uri="{FF2B5EF4-FFF2-40B4-BE49-F238E27FC236}">
              <a16:creationId xmlns:a16="http://schemas.microsoft.com/office/drawing/2014/main" id="{F4C5A8A7-F0E1-4CC0-A293-749B291D7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523" name="Immagine 2522" descr="http://intranet.eidos.lan/_layouts/images/blank.gif">
          <a:extLst>
            <a:ext uri="{FF2B5EF4-FFF2-40B4-BE49-F238E27FC236}">
              <a16:creationId xmlns:a16="http://schemas.microsoft.com/office/drawing/2014/main" id="{0AE7F430-D041-4B60-8A37-C2BA35ABB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524" name="Immagine 2523" descr="http://intranet.eidos.lan/_layouts/images/blank.gif">
          <a:extLst>
            <a:ext uri="{FF2B5EF4-FFF2-40B4-BE49-F238E27FC236}">
              <a16:creationId xmlns:a16="http://schemas.microsoft.com/office/drawing/2014/main" id="{4A124E56-28C0-432B-8A52-630A2400C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49225" cy="149225"/>
    <xdr:pic>
      <xdr:nvPicPr>
        <xdr:cNvPr id="2525" name="Immagine 2524" descr="http://intranet.eidos.lan/_layouts/images/blank.gif">
          <a:extLst>
            <a:ext uri="{FF2B5EF4-FFF2-40B4-BE49-F238E27FC236}">
              <a16:creationId xmlns:a16="http://schemas.microsoft.com/office/drawing/2014/main" id="{5A27AB54-4D14-48CC-A96C-0F2915862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526" name="Immagine 2525" descr="http://intranet.eidos.lan/_layouts/images/blank.gif">
          <a:extLst>
            <a:ext uri="{FF2B5EF4-FFF2-40B4-BE49-F238E27FC236}">
              <a16:creationId xmlns:a16="http://schemas.microsoft.com/office/drawing/2014/main" id="{B6DEEAFD-4C22-41D7-94B3-B6F0E4C5F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527" name="Immagine 2526" descr="http://intranet.eidos.lan/_layouts/images/blank.gif">
          <a:extLst>
            <a:ext uri="{FF2B5EF4-FFF2-40B4-BE49-F238E27FC236}">
              <a16:creationId xmlns:a16="http://schemas.microsoft.com/office/drawing/2014/main" id="{0C59871A-15C9-4299-B3C2-69F9AB7AE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528" name="Immagine 2527" descr="http://intranet.eidos.lan/_layouts/images/blank.gif">
          <a:extLst>
            <a:ext uri="{FF2B5EF4-FFF2-40B4-BE49-F238E27FC236}">
              <a16:creationId xmlns:a16="http://schemas.microsoft.com/office/drawing/2014/main" id="{D463C827-9694-45C6-96C9-445F55E3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529" name="Immagine 2528" descr="http://intranet.eidos.lan/_layouts/images/blank.gif">
          <a:extLst>
            <a:ext uri="{FF2B5EF4-FFF2-40B4-BE49-F238E27FC236}">
              <a16:creationId xmlns:a16="http://schemas.microsoft.com/office/drawing/2014/main" id="{1458D69E-D9F9-4FAF-85F0-2101B136A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530" name="Immagine 2529" descr="http://intranet.eidos.lan/_layouts/images/blank.gif">
          <a:extLst>
            <a:ext uri="{FF2B5EF4-FFF2-40B4-BE49-F238E27FC236}">
              <a16:creationId xmlns:a16="http://schemas.microsoft.com/office/drawing/2014/main" id="{51664F87-3D74-4571-91C6-45EB5A69A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531" name="Immagine 2530" descr="http://intranet.eidos.lan/_layouts/images/blank.gif">
          <a:extLst>
            <a:ext uri="{FF2B5EF4-FFF2-40B4-BE49-F238E27FC236}">
              <a16:creationId xmlns:a16="http://schemas.microsoft.com/office/drawing/2014/main" id="{9955B885-9C4F-4B2D-A129-354D4D08A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49225" cy="149225"/>
    <xdr:pic>
      <xdr:nvPicPr>
        <xdr:cNvPr id="2532" name="Immagine 2531" descr="http://intranet.eidos.lan/_layouts/images/blank.gif">
          <a:extLst>
            <a:ext uri="{FF2B5EF4-FFF2-40B4-BE49-F238E27FC236}">
              <a16:creationId xmlns:a16="http://schemas.microsoft.com/office/drawing/2014/main" id="{BC1EC8EE-12AB-4D40-B93A-72062665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533" name="Immagine 2532" descr="http://intranet.eidos.lan/_layouts/images/blank.gif">
          <a:extLst>
            <a:ext uri="{FF2B5EF4-FFF2-40B4-BE49-F238E27FC236}">
              <a16:creationId xmlns:a16="http://schemas.microsoft.com/office/drawing/2014/main" id="{59412326-A98B-4D9E-9F15-14259128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534" name="Immagine 2533" descr="http://intranet.eidos.lan/_layouts/images/blank.gif">
          <a:extLst>
            <a:ext uri="{FF2B5EF4-FFF2-40B4-BE49-F238E27FC236}">
              <a16:creationId xmlns:a16="http://schemas.microsoft.com/office/drawing/2014/main" id="{D20D2758-A2AB-4AD7-8A73-B678EA8D3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535" name="Immagine 2534" descr="http://intranet.eidos.lan/_layouts/images/blank.gif">
          <a:extLst>
            <a:ext uri="{FF2B5EF4-FFF2-40B4-BE49-F238E27FC236}">
              <a16:creationId xmlns:a16="http://schemas.microsoft.com/office/drawing/2014/main" id="{F4DB7112-1715-47CE-AE29-6B350C588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49225" cy="149225"/>
    <xdr:pic>
      <xdr:nvPicPr>
        <xdr:cNvPr id="2536" name="Immagine 2535" descr="http://intranet.eidos.lan/_layouts/images/blank.gif">
          <a:extLst>
            <a:ext uri="{FF2B5EF4-FFF2-40B4-BE49-F238E27FC236}">
              <a16:creationId xmlns:a16="http://schemas.microsoft.com/office/drawing/2014/main" id="{9DA9DF9D-7EAC-44D5-96EF-D634FC327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334</xdr:row>
      <xdr:rowOff>0</xdr:rowOff>
    </xdr:from>
    <xdr:ext cx="149225" cy="149225"/>
    <xdr:pic>
      <xdr:nvPicPr>
        <xdr:cNvPr id="2537" name="Immagine 2536" descr="http://intranet.eidos.lan/_layouts/images/blank.gif">
          <a:extLst>
            <a:ext uri="{FF2B5EF4-FFF2-40B4-BE49-F238E27FC236}">
              <a16:creationId xmlns:a16="http://schemas.microsoft.com/office/drawing/2014/main" id="{CB9B6C79-BC27-46F6-A932-A32FF3238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334</xdr:row>
      <xdr:rowOff>0</xdr:rowOff>
    </xdr:from>
    <xdr:ext cx="149225" cy="149225"/>
    <xdr:pic>
      <xdr:nvPicPr>
        <xdr:cNvPr id="2538" name="Immagine 2537" descr="http://intranet.eidos.lan/_layouts/images/blank.gif">
          <a:extLst>
            <a:ext uri="{FF2B5EF4-FFF2-40B4-BE49-F238E27FC236}">
              <a16:creationId xmlns:a16="http://schemas.microsoft.com/office/drawing/2014/main" id="{30370ED4-696C-4D6F-8BF6-C5EF6555C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49225" cy="149225"/>
    <xdr:pic>
      <xdr:nvPicPr>
        <xdr:cNvPr id="2539" name="Immagine 2538" descr="http://intranet.eidos.lan/_layouts/images/blank.gif">
          <a:extLst>
            <a:ext uri="{FF2B5EF4-FFF2-40B4-BE49-F238E27FC236}">
              <a16:creationId xmlns:a16="http://schemas.microsoft.com/office/drawing/2014/main" id="{CF8E0926-B8DF-47EE-A894-8E9CB64C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49225" cy="149225"/>
    <xdr:pic>
      <xdr:nvPicPr>
        <xdr:cNvPr id="2540" name="Immagine 2539" descr="http://intranet.eidos.lan/_layouts/images/blank.gif">
          <a:extLst>
            <a:ext uri="{FF2B5EF4-FFF2-40B4-BE49-F238E27FC236}">
              <a16:creationId xmlns:a16="http://schemas.microsoft.com/office/drawing/2014/main" id="{F0FE0809-5B06-4AE0-9836-7C6480853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41" name="Immagine 2540" descr="http://intranet.eidos.lan/_layouts/images/blank.gif">
          <a:extLst>
            <a:ext uri="{FF2B5EF4-FFF2-40B4-BE49-F238E27FC236}">
              <a16:creationId xmlns:a16="http://schemas.microsoft.com/office/drawing/2014/main" id="{EF87D122-7B7F-436C-9252-9E06C6592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42" name="Immagine 2541" descr="http://intranet.eidos.lan/_layouts/images/blank.gif">
          <a:extLst>
            <a:ext uri="{FF2B5EF4-FFF2-40B4-BE49-F238E27FC236}">
              <a16:creationId xmlns:a16="http://schemas.microsoft.com/office/drawing/2014/main" id="{D8620585-81B9-4EEC-8AE2-EACAA3347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338</xdr:row>
      <xdr:rowOff>0</xdr:rowOff>
    </xdr:from>
    <xdr:ext cx="149225" cy="149225"/>
    <xdr:pic>
      <xdr:nvPicPr>
        <xdr:cNvPr id="2543" name="Immagine 2542" descr="http://intranet.eidos.lan/_layouts/images/blank.gif">
          <a:extLst>
            <a:ext uri="{FF2B5EF4-FFF2-40B4-BE49-F238E27FC236}">
              <a16:creationId xmlns:a16="http://schemas.microsoft.com/office/drawing/2014/main" id="{4DA57F40-0642-4E20-A152-B47EEDCA2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44" name="Immagine 2543" descr="http://intranet.eidos.lan/_layouts/images/blank.gif">
          <a:extLst>
            <a:ext uri="{FF2B5EF4-FFF2-40B4-BE49-F238E27FC236}">
              <a16:creationId xmlns:a16="http://schemas.microsoft.com/office/drawing/2014/main" id="{125E085F-53D7-4E77-83AA-607500C58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45" name="Immagine 2544" descr="http://intranet.eidos.lan/_layouts/images/blank.gif">
          <a:extLst>
            <a:ext uri="{FF2B5EF4-FFF2-40B4-BE49-F238E27FC236}">
              <a16:creationId xmlns:a16="http://schemas.microsoft.com/office/drawing/2014/main" id="{9AFA167E-A308-4E1F-A91A-4B1547B3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46" name="Immagine 2545" descr="http://intranet.eidos.lan/_layouts/images/blank.gif">
          <a:extLst>
            <a:ext uri="{FF2B5EF4-FFF2-40B4-BE49-F238E27FC236}">
              <a16:creationId xmlns:a16="http://schemas.microsoft.com/office/drawing/2014/main" id="{49B5400F-ACD0-473D-B6A3-80929D531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47" name="Immagine 2546" descr="http://intranet.eidos.lan/_layouts/images/blank.gif">
          <a:extLst>
            <a:ext uri="{FF2B5EF4-FFF2-40B4-BE49-F238E27FC236}">
              <a16:creationId xmlns:a16="http://schemas.microsoft.com/office/drawing/2014/main" id="{29CD2831-0230-45C4-A86F-67279916F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314</xdr:row>
      <xdr:rowOff>0</xdr:rowOff>
    </xdr:from>
    <xdr:ext cx="123825" cy="123825"/>
    <xdr:pic>
      <xdr:nvPicPr>
        <xdr:cNvPr id="2548" name="Immagine 2547" descr="http://intranet.eidos.lan/_layouts/images/blank.gif">
          <a:extLst>
            <a:ext uri="{FF2B5EF4-FFF2-40B4-BE49-F238E27FC236}">
              <a16:creationId xmlns:a16="http://schemas.microsoft.com/office/drawing/2014/main" id="{830EDAC2-3577-4957-920E-99C1FA9B6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314</xdr:row>
      <xdr:rowOff>0</xdr:rowOff>
    </xdr:from>
    <xdr:ext cx="123825" cy="123825"/>
    <xdr:pic>
      <xdr:nvPicPr>
        <xdr:cNvPr id="2549" name="Immagine 2548" descr="http://intranet.eidos.lan/_layouts/images/blank.gif">
          <a:extLst>
            <a:ext uri="{FF2B5EF4-FFF2-40B4-BE49-F238E27FC236}">
              <a16:creationId xmlns:a16="http://schemas.microsoft.com/office/drawing/2014/main" id="{5765C881-CC1F-4D6C-ADD3-41ED8476A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550" name="Immagine 2549" descr="http://intranet.eidos.lan/_layouts/images/blank.gif">
          <a:extLst>
            <a:ext uri="{FF2B5EF4-FFF2-40B4-BE49-F238E27FC236}">
              <a16:creationId xmlns:a16="http://schemas.microsoft.com/office/drawing/2014/main" id="{4E410BAD-C600-40E0-9CAC-9D7A79ABA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551" name="Immagine 2550" descr="http://intranet.eidos.lan/_layouts/images/blank.gif">
          <a:extLst>
            <a:ext uri="{FF2B5EF4-FFF2-40B4-BE49-F238E27FC236}">
              <a16:creationId xmlns:a16="http://schemas.microsoft.com/office/drawing/2014/main" id="{20F366E3-B774-4DAE-947E-D8E50748C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315</xdr:row>
      <xdr:rowOff>0</xdr:rowOff>
    </xdr:from>
    <xdr:ext cx="123825" cy="123825"/>
    <xdr:pic>
      <xdr:nvPicPr>
        <xdr:cNvPr id="2552" name="Immagine 2551" descr="http://intranet.eidos.lan/_layouts/images/blank.gif">
          <a:extLst>
            <a:ext uri="{FF2B5EF4-FFF2-40B4-BE49-F238E27FC236}">
              <a16:creationId xmlns:a16="http://schemas.microsoft.com/office/drawing/2014/main" id="{244EEEB9-7BD8-47CE-8B52-F96E43977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53" name="Immagine 2552" descr="http://intranet.eidos.lan/_layouts/images/blank.gif">
          <a:extLst>
            <a:ext uri="{FF2B5EF4-FFF2-40B4-BE49-F238E27FC236}">
              <a16:creationId xmlns:a16="http://schemas.microsoft.com/office/drawing/2014/main" id="{1DE6CD4F-46B6-464E-9314-9AE255742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340</xdr:row>
      <xdr:rowOff>0</xdr:rowOff>
    </xdr:from>
    <xdr:ext cx="123825" cy="123825"/>
    <xdr:pic>
      <xdr:nvPicPr>
        <xdr:cNvPr id="2554" name="Immagine 2553" descr="http://intranet.eidos.lan/_layouts/images/blank.gif">
          <a:extLst>
            <a:ext uri="{FF2B5EF4-FFF2-40B4-BE49-F238E27FC236}">
              <a16:creationId xmlns:a16="http://schemas.microsoft.com/office/drawing/2014/main" id="{1CAD7B50-E813-4CB3-BC26-B04395000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55" name="Immagine 2554" descr="http://intranet.eidos.lan/_layouts/images/blank.gif">
          <a:extLst>
            <a:ext uri="{FF2B5EF4-FFF2-40B4-BE49-F238E27FC236}">
              <a16:creationId xmlns:a16="http://schemas.microsoft.com/office/drawing/2014/main" id="{E0452A15-5139-4F8A-95BC-71612AD41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56" name="Immagine 2555" descr="http://intranet.eidos.lan/_layouts/images/blank.gif">
          <a:extLst>
            <a:ext uri="{FF2B5EF4-FFF2-40B4-BE49-F238E27FC236}">
              <a16:creationId xmlns:a16="http://schemas.microsoft.com/office/drawing/2014/main" id="{F61EE52C-F153-48A8-815E-AFE6CB15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57" name="Immagine 2556" descr="http://intranet.eidos.lan/_layouts/images/blank.gif">
          <a:extLst>
            <a:ext uri="{FF2B5EF4-FFF2-40B4-BE49-F238E27FC236}">
              <a16:creationId xmlns:a16="http://schemas.microsoft.com/office/drawing/2014/main" id="{4E6C13FB-4205-4628-8146-5934B9652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344</xdr:row>
      <xdr:rowOff>0</xdr:rowOff>
    </xdr:from>
    <xdr:ext cx="123825" cy="123825"/>
    <xdr:pic>
      <xdr:nvPicPr>
        <xdr:cNvPr id="2558" name="Immagine 2557" descr="http://intranet.eidos.lan/_layouts/images/blank.gif">
          <a:extLst>
            <a:ext uri="{FF2B5EF4-FFF2-40B4-BE49-F238E27FC236}">
              <a16:creationId xmlns:a16="http://schemas.microsoft.com/office/drawing/2014/main" id="{D2F05F04-1164-48C6-BF1B-611D955E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23825" cy="123825"/>
    <xdr:pic>
      <xdr:nvPicPr>
        <xdr:cNvPr id="2559" name="Immagine 2558" descr="http://intranet.eidos.lan/_layouts/images/blank.gif">
          <a:extLst>
            <a:ext uri="{FF2B5EF4-FFF2-40B4-BE49-F238E27FC236}">
              <a16:creationId xmlns:a16="http://schemas.microsoft.com/office/drawing/2014/main" id="{CECAF2A2-843B-496F-996A-373602D53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344</xdr:row>
      <xdr:rowOff>0</xdr:rowOff>
    </xdr:from>
    <xdr:ext cx="123825" cy="123825"/>
    <xdr:pic>
      <xdr:nvPicPr>
        <xdr:cNvPr id="2560" name="Immagine 2559" descr="http://intranet.eidos.lan/_layouts/images/blank.gif">
          <a:extLst>
            <a:ext uri="{FF2B5EF4-FFF2-40B4-BE49-F238E27FC236}">
              <a16:creationId xmlns:a16="http://schemas.microsoft.com/office/drawing/2014/main" id="{F9909008-EF98-45F8-B7F8-D41A11A55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344</xdr:row>
      <xdr:rowOff>0</xdr:rowOff>
    </xdr:from>
    <xdr:ext cx="123825" cy="123825"/>
    <xdr:pic>
      <xdr:nvPicPr>
        <xdr:cNvPr id="2561" name="Immagine 2560" descr="http://intranet.eidos.lan/_layouts/images/blank.gif">
          <a:extLst>
            <a:ext uri="{FF2B5EF4-FFF2-40B4-BE49-F238E27FC236}">
              <a16:creationId xmlns:a16="http://schemas.microsoft.com/office/drawing/2014/main" id="{5D13625C-4028-4126-82B6-BF6FFB2DD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344</xdr:row>
      <xdr:rowOff>0</xdr:rowOff>
    </xdr:from>
    <xdr:ext cx="123825" cy="123825"/>
    <xdr:pic>
      <xdr:nvPicPr>
        <xdr:cNvPr id="2562" name="Immagine 2561" descr="http://intranet.eidos.lan/_layouts/images/blank.gif">
          <a:extLst>
            <a:ext uri="{FF2B5EF4-FFF2-40B4-BE49-F238E27FC236}">
              <a16:creationId xmlns:a16="http://schemas.microsoft.com/office/drawing/2014/main" id="{03C29F55-64E9-4CB6-BC55-0CAEC0D85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342</xdr:row>
      <xdr:rowOff>0</xdr:rowOff>
    </xdr:from>
    <xdr:ext cx="123825" cy="123825"/>
    <xdr:pic>
      <xdr:nvPicPr>
        <xdr:cNvPr id="2563" name="Immagine 2562" descr="http://intranet.eidos.lan/_layouts/images/blank.gif">
          <a:extLst>
            <a:ext uri="{FF2B5EF4-FFF2-40B4-BE49-F238E27FC236}">
              <a16:creationId xmlns:a16="http://schemas.microsoft.com/office/drawing/2014/main" id="{E2212131-E49F-4E2A-9CC4-9B5528D40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342</xdr:row>
      <xdr:rowOff>0</xdr:rowOff>
    </xdr:from>
    <xdr:ext cx="123825" cy="123825"/>
    <xdr:pic>
      <xdr:nvPicPr>
        <xdr:cNvPr id="2564" name="Immagine 2563" descr="http://intranet.eidos.lan/_layouts/images/blank.gif">
          <a:extLst>
            <a:ext uri="{FF2B5EF4-FFF2-40B4-BE49-F238E27FC236}">
              <a16:creationId xmlns:a16="http://schemas.microsoft.com/office/drawing/2014/main" id="{E3482DE3-A569-467C-9F22-20123ADE0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2565" name="Immagine 2564" descr="http://intranet.eidos.lan/_layouts/images/blank.gif">
          <a:extLst>
            <a:ext uri="{FF2B5EF4-FFF2-40B4-BE49-F238E27FC236}">
              <a16:creationId xmlns:a16="http://schemas.microsoft.com/office/drawing/2014/main" id="{9E75E5BF-26F1-4391-828D-315D5ED4C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2566" name="Immagine 2565" descr="http://intranet.eidos.lan/_layouts/images/blank.gif">
          <a:extLst>
            <a:ext uri="{FF2B5EF4-FFF2-40B4-BE49-F238E27FC236}">
              <a16:creationId xmlns:a16="http://schemas.microsoft.com/office/drawing/2014/main" id="{97A28CB7-5A76-4CFD-90AC-7B038E7E6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23825" cy="123825"/>
    <xdr:pic>
      <xdr:nvPicPr>
        <xdr:cNvPr id="2567" name="Immagine 2566" descr="http://intranet.eidos.lan/_layouts/images/blank.gif">
          <a:extLst>
            <a:ext uri="{FF2B5EF4-FFF2-40B4-BE49-F238E27FC236}">
              <a16:creationId xmlns:a16="http://schemas.microsoft.com/office/drawing/2014/main" id="{6D3CF06E-893F-4CD7-9D4F-D008C8DD3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322</xdr:row>
      <xdr:rowOff>0</xdr:rowOff>
    </xdr:from>
    <xdr:ext cx="123825" cy="123825"/>
    <xdr:pic>
      <xdr:nvPicPr>
        <xdr:cNvPr id="2568" name="Immagine 2567" descr="http://intranet.eidos.lan/_layouts/images/blank.gif">
          <a:extLst>
            <a:ext uri="{FF2B5EF4-FFF2-40B4-BE49-F238E27FC236}">
              <a16:creationId xmlns:a16="http://schemas.microsoft.com/office/drawing/2014/main" id="{DCC06C84-C9AD-46C1-B899-6698523FA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69" name="Immagine 2568" descr="http://intranet.eidos.lan/_layouts/images/blank.gif">
          <a:extLst>
            <a:ext uri="{FF2B5EF4-FFF2-40B4-BE49-F238E27FC236}">
              <a16:creationId xmlns:a16="http://schemas.microsoft.com/office/drawing/2014/main" id="{5D706956-9CE9-40D0-9274-03EB8D4AE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70" name="Immagine 2569" descr="http://intranet.eidos.lan/_layouts/images/blank.gif">
          <a:extLst>
            <a:ext uri="{FF2B5EF4-FFF2-40B4-BE49-F238E27FC236}">
              <a16:creationId xmlns:a16="http://schemas.microsoft.com/office/drawing/2014/main" id="{2C84AE77-48B2-4FFB-A26F-D9855C0F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71" name="Immagine 2570" descr="http://intranet.eidos.lan/_layouts/images/blank.gif">
          <a:extLst>
            <a:ext uri="{FF2B5EF4-FFF2-40B4-BE49-F238E27FC236}">
              <a16:creationId xmlns:a16="http://schemas.microsoft.com/office/drawing/2014/main" id="{1353C4FA-6368-4264-BD87-86540574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72" name="Immagine 2571" descr="http://intranet.eidos.lan/_layouts/images/blank.gif">
          <a:extLst>
            <a:ext uri="{FF2B5EF4-FFF2-40B4-BE49-F238E27FC236}">
              <a16:creationId xmlns:a16="http://schemas.microsoft.com/office/drawing/2014/main" id="{79425AB3-BB47-4331-B88A-5BAFB115D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73" name="Immagine 2572" descr="http://intranet.eidos.lan/_layouts/images/blank.gif">
          <a:extLst>
            <a:ext uri="{FF2B5EF4-FFF2-40B4-BE49-F238E27FC236}">
              <a16:creationId xmlns:a16="http://schemas.microsoft.com/office/drawing/2014/main" id="{807EA074-C266-4701-AC16-209856B6F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574" name="Immagine 2573" descr="http://intranet.eidos.lan/_layouts/images/blank.gif">
          <a:extLst>
            <a:ext uri="{FF2B5EF4-FFF2-40B4-BE49-F238E27FC236}">
              <a16:creationId xmlns:a16="http://schemas.microsoft.com/office/drawing/2014/main" id="{211E8C07-AFF6-437F-9534-051479B0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575" name="Immagine 2574" descr="http://intranet.eidos.lan/_layouts/images/blank.gif">
          <a:extLst>
            <a:ext uri="{FF2B5EF4-FFF2-40B4-BE49-F238E27FC236}">
              <a16:creationId xmlns:a16="http://schemas.microsoft.com/office/drawing/2014/main" id="{2C3F42AB-903B-42B6-B222-0EB3666AB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339</xdr:row>
      <xdr:rowOff>0</xdr:rowOff>
    </xdr:from>
    <xdr:ext cx="123825" cy="123825"/>
    <xdr:pic>
      <xdr:nvPicPr>
        <xdr:cNvPr id="2576" name="Immagine 2575" descr="http://intranet.eidos.lan/_layouts/images/blank.gif">
          <a:extLst>
            <a:ext uri="{FF2B5EF4-FFF2-40B4-BE49-F238E27FC236}">
              <a16:creationId xmlns:a16="http://schemas.microsoft.com/office/drawing/2014/main" id="{7D7DFDD6-1190-4885-A811-1AC01FA8C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339</xdr:row>
      <xdr:rowOff>0</xdr:rowOff>
    </xdr:from>
    <xdr:ext cx="123825" cy="123825"/>
    <xdr:pic>
      <xdr:nvPicPr>
        <xdr:cNvPr id="2577" name="Immagine 2576" descr="http://intranet.eidos.lan/_layouts/images/blank.gif">
          <a:extLst>
            <a:ext uri="{FF2B5EF4-FFF2-40B4-BE49-F238E27FC236}">
              <a16:creationId xmlns:a16="http://schemas.microsoft.com/office/drawing/2014/main" id="{401E3C19-4571-4148-98CB-0A3DF0E62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78" name="Immagine 2577" descr="http://intranet.eidos.lan/_layouts/images/blank.gif">
          <a:extLst>
            <a:ext uri="{FF2B5EF4-FFF2-40B4-BE49-F238E27FC236}">
              <a16:creationId xmlns:a16="http://schemas.microsoft.com/office/drawing/2014/main" id="{9B4DF791-5D47-4839-A811-09B4F3CB5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79" name="Immagine 2578" descr="http://intranet.eidos.lan/_layouts/images/blank.gif">
          <a:extLst>
            <a:ext uri="{FF2B5EF4-FFF2-40B4-BE49-F238E27FC236}">
              <a16:creationId xmlns:a16="http://schemas.microsoft.com/office/drawing/2014/main" id="{DE9532C0-B2A4-4D1E-9DC5-42A97D25A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80" name="Immagine 2579" descr="http://intranet.eidos.lan/_layouts/images/blank.gif">
          <a:extLst>
            <a:ext uri="{FF2B5EF4-FFF2-40B4-BE49-F238E27FC236}">
              <a16:creationId xmlns:a16="http://schemas.microsoft.com/office/drawing/2014/main" id="{E201764A-9B67-474B-9B87-3E7C4E935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81" name="Immagine 2580" descr="http://intranet.eidos.lan/_layouts/images/blank.gif">
          <a:extLst>
            <a:ext uri="{FF2B5EF4-FFF2-40B4-BE49-F238E27FC236}">
              <a16:creationId xmlns:a16="http://schemas.microsoft.com/office/drawing/2014/main" id="{49F96F0A-3EF9-4520-8ABC-387FD87A4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82" name="Immagine 2581" descr="http://intranet.eidos.lan/_layouts/images/blank.gif">
          <a:extLst>
            <a:ext uri="{FF2B5EF4-FFF2-40B4-BE49-F238E27FC236}">
              <a16:creationId xmlns:a16="http://schemas.microsoft.com/office/drawing/2014/main" id="{810107F3-5B5A-429F-AB74-7E9B84C83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83" name="Immagine 2582" descr="http://intranet.eidos.lan/_layouts/images/blank.gif">
          <a:extLst>
            <a:ext uri="{FF2B5EF4-FFF2-40B4-BE49-F238E27FC236}">
              <a16:creationId xmlns:a16="http://schemas.microsoft.com/office/drawing/2014/main" id="{ECD5D95B-6B39-4731-96C0-02E2598E3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584" name="Immagine 2583" descr="http://intranet.eidos.lan/_layouts/images/blank.gif">
          <a:extLst>
            <a:ext uri="{FF2B5EF4-FFF2-40B4-BE49-F238E27FC236}">
              <a16:creationId xmlns:a16="http://schemas.microsoft.com/office/drawing/2014/main" id="{09152FBA-EFED-478A-BEA8-0DCF2104B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320</xdr:row>
      <xdr:rowOff>0</xdr:rowOff>
    </xdr:from>
    <xdr:ext cx="123825" cy="123825"/>
    <xdr:pic>
      <xdr:nvPicPr>
        <xdr:cNvPr id="2585" name="Immagine 2584" descr="http://intranet.eidos.lan/_layouts/images/blank.gif">
          <a:extLst>
            <a:ext uri="{FF2B5EF4-FFF2-40B4-BE49-F238E27FC236}">
              <a16:creationId xmlns:a16="http://schemas.microsoft.com/office/drawing/2014/main" id="{D064C770-C4A5-42C1-9A2B-211B8D112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320</xdr:row>
      <xdr:rowOff>0</xdr:rowOff>
    </xdr:from>
    <xdr:ext cx="123825" cy="123825"/>
    <xdr:pic>
      <xdr:nvPicPr>
        <xdr:cNvPr id="2586" name="Immagine 2585" descr="http://intranet.eidos.lan/_layouts/images/blank.gif">
          <a:extLst>
            <a:ext uri="{FF2B5EF4-FFF2-40B4-BE49-F238E27FC236}">
              <a16:creationId xmlns:a16="http://schemas.microsoft.com/office/drawing/2014/main" id="{F302E1D5-89F1-41F4-95F1-1F2E669BC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23825" cy="123825"/>
    <xdr:pic>
      <xdr:nvPicPr>
        <xdr:cNvPr id="2587" name="Immagine 2586" descr="http://intranet.eidos.lan/_layouts/images/blank.gif">
          <a:extLst>
            <a:ext uri="{FF2B5EF4-FFF2-40B4-BE49-F238E27FC236}">
              <a16:creationId xmlns:a16="http://schemas.microsoft.com/office/drawing/2014/main" id="{789D40EF-BC1B-4BD0-BC7B-1FDED3158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323</xdr:row>
      <xdr:rowOff>0</xdr:rowOff>
    </xdr:from>
    <xdr:ext cx="123825" cy="123825"/>
    <xdr:pic>
      <xdr:nvPicPr>
        <xdr:cNvPr id="2588" name="Immagine 2587" descr="http://intranet.eidos.lan/_layouts/images/blank.gif">
          <a:extLst>
            <a:ext uri="{FF2B5EF4-FFF2-40B4-BE49-F238E27FC236}">
              <a16:creationId xmlns:a16="http://schemas.microsoft.com/office/drawing/2014/main" id="{8C3D63CE-610A-418D-8751-54C5A0BF3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589" name="Immagine 2588" descr="http://intranet.eidos.lan/_layouts/images/blank.gif">
          <a:extLst>
            <a:ext uri="{FF2B5EF4-FFF2-40B4-BE49-F238E27FC236}">
              <a16:creationId xmlns:a16="http://schemas.microsoft.com/office/drawing/2014/main" id="{57183EC8-1818-4145-A27A-6FE4CFE35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590" name="Immagine 2589" descr="http://intranet.eidos.lan/_layouts/images/blank.gif">
          <a:extLst>
            <a:ext uri="{FF2B5EF4-FFF2-40B4-BE49-F238E27FC236}">
              <a16:creationId xmlns:a16="http://schemas.microsoft.com/office/drawing/2014/main" id="{963AD92A-E6A1-404D-BC6A-DA3864208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591" name="Immagine 2590" descr="http://intranet.eidos.lan/_layouts/images/blank.gif">
          <a:extLst>
            <a:ext uri="{FF2B5EF4-FFF2-40B4-BE49-F238E27FC236}">
              <a16:creationId xmlns:a16="http://schemas.microsoft.com/office/drawing/2014/main" id="{71DDA9B0-848A-4B39-AC1C-9FE60C36F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592" name="Immagine 2591" descr="http://intranet.eidos.lan/_layouts/images/blank.gif">
          <a:extLst>
            <a:ext uri="{FF2B5EF4-FFF2-40B4-BE49-F238E27FC236}">
              <a16:creationId xmlns:a16="http://schemas.microsoft.com/office/drawing/2014/main" id="{0EDE34E0-52C0-4105-8D92-92454F9F8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593" name="Immagine 2592" descr="http://intranet.eidos.lan/_layouts/images/blank.gif">
          <a:extLst>
            <a:ext uri="{FF2B5EF4-FFF2-40B4-BE49-F238E27FC236}">
              <a16:creationId xmlns:a16="http://schemas.microsoft.com/office/drawing/2014/main" id="{FB646116-27F2-476F-A69F-B020A22BC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94" name="Immagine 2593" descr="http://intranet.eidos.lan/_layouts/images/blank.gif">
          <a:extLst>
            <a:ext uri="{FF2B5EF4-FFF2-40B4-BE49-F238E27FC236}">
              <a16:creationId xmlns:a16="http://schemas.microsoft.com/office/drawing/2014/main" id="{7C8ECF0D-EFDD-4B4D-B390-ACB3040E5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23825" cy="123825"/>
    <xdr:pic>
      <xdr:nvPicPr>
        <xdr:cNvPr id="2595" name="Immagine 2594" descr="http://intranet.eidos.lan/_layouts/images/blank.gif">
          <a:extLst>
            <a:ext uri="{FF2B5EF4-FFF2-40B4-BE49-F238E27FC236}">
              <a16:creationId xmlns:a16="http://schemas.microsoft.com/office/drawing/2014/main" id="{09E56ABC-1FCF-4426-8C50-9D19AEB5D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340</xdr:row>
      <xdr:rowOff>0</xdr:rowOff>
    </xdr:from>
    <xdr:ext cx="123825" cy="123825"/>
    <xdr:pic>
      <xdr:nvPicPr>
        <xdr:cNvPr id="2596" name="Immagine 2595" descr="http://intranet.eidos.lan/_layouts/images/blank.gif">
          <a:extLst>
            <a:ext uri="{FF2B5EF4-FFF2-40B4-BE49-F238E27FC236}">
              <a16:creationId xmlns:a16="http://schemas.microsoft.com/office/drawing/2014/main" id="{DD885249-8A54-433F-B27C-67559E368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340</xdr:row>
      <xdr:rowOff>0</xdr:rowOff>
    </xdr:from>
    <xdr:ext cx="123825" cy="123825"/>
    <xdr:pic>
      <xdr:nvPicPr>
        <xdr:cNvPr id="2597" name="Immagine 2596" descr="http://intranet.eidos.lan/_layouts/images/blank.gif">
          <a:extLst>
            <a:ext uri="{FF2B5EF4-FFF2-40B4-BE49-F238E27FC236}">
              <a16:creationId xmlns:a16="http://schemas.microsoft.com/office/drawing/2014/main" id="{0B05F3D6-A21C-40CD-8434-58705F57F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2598" name="Immagine 2597" descr="http://intranet.eidos.lan/_layouts/images/blank.gif">
          <a:extLst>
            <a:ext uri="{FF2B5EF4-FFF2-40B4-BE49-F238E27FC236}">
              <a16:creationId xmlns:a16="http://schemas.microsoft.com/office/drawing/2014/main" id="{321FF3D4-081F-4978-8A1C-E3E8325B2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0</xdr:rowOff>
    </xdr:from>
    <xdr:ext cx="123825" cy="123825"/>
    <xdr:pic>
      <xdr:nvPicPr>
        <xdr:cNvPr id="2599" name="Immagine 2598" descr="http://intranet.eidos.lan/_layouts/images/blank.gif">
          <a:extLst>
            <a:ext uri="{FF2B5EF4-FFF2-40B4-BE49-F238E27FC236}">
              <a16:creationId xmlns:a16="http://schemas.microsoft.com/office/drawing/2014/main" id="{624818F1-1901-498A-A71A-9F0AB7560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600" name="Immagine 2599" descr="http://intranet.eidos.lan/_layouts/images/blank.gif">
          <a:extLst>
            <a:ext uri="{FF2B5EF4-FFF2-40B4-BE49-F238E27FC236}">
              <a16:creationId xmlns:a16="http://schemas.microsoft.com/office/drawing/2014/main" id="{B4905ECA-283B-4538-AF94-4D6CE24C4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601" name="Immagine 2600" descr="http://intranet.eidos.lan/_layouts/images/blank.gif">
          <a:extLst>
            <a:ext uri="{FF2B5EF4-FFF2-40B4-BE49-F238E27FC236}">
              <a16:creationId xmlns:a16="http://schemas.microsoft.com/office/drawing/2014/main" id="{B8CF04A0-9F2C-46A3-86F4-DB1CAB2F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602" name="Immagine 2601" descr="http://intranet.eidos.lan/_layouts/images/blank.gif">
          <a:extLst>
            <a:ext uri="{FF2B5EF4-FFF2-40B4-BE49-F238E27FC236}">
              <a16:creationId xmlns:a16="http://schemas.microsoft.com/office/drawing/2014/main" id="{EE87786C-C88C-4096-B36D-B212B8EBD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603" name="Immagine 2602" descr="http://intranet.eidos.lan/_layouts/images/blank.gif">
          <a:extLst>
            <a:ext uri="{FF2B5EF4-FFF2-40B4-BE49-F238E27FC236}">
              <a16:creationId xmlns:a16="http://schemas.microsoft.com/office/drawing/2014/main" id="{E8EF2D6E-7E9F-451C-9DE2-61193C61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604" name="Immagine 2603" descr="http://intranet.eidos.lan/_layouts/images/blank.gif">
          <a:extLst>
            <a:ext uri="{FF2B5EF4-FFF2-40B4-BE49-F238E27FC236}">
              <a16:creationId xmlns:a16="http://schemas.microsoft.com/office/drawing/2014/main" id="{76601140-8078-4C74-9994-2099F9AC2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605" name="Immagine 2604" descr="http://intranet.eidos.lan/_layouts/images/blank.gif">
          <a:extLst>
            <a:ext uri="{FF2B5EF4-FFF2-40B4-BE49-F238E27FC236}">
              <a16:creationId xmlns:a16="http://schemas.microsoft.com/office/drawing/2014/main" id="{7140AA94-1F43-4190-8487-FCA571D1B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330</xdr:row>
      <xdr:rowOff>0</xdr:rowOff>
    </xdr:from>
    <xdr:ext cx="123825" cy="123825"/>
    <xdr:pic>
      <xdr:nvPicPr>
        <xdr:cNvPr id="2606" name="Immagine 2605" descr="http://intranet.eidos.lan/_layouts/images/blank.gif">
          <a:extLst>
            <a:ext uri="{FF2B5EF4-FFF2-40B4-BE49-F238E27FC236}">
              <a16:creationId xmlns:a16="http://schemas.microsoft.com/office/drawing/2014/main" id="{31A597DF-842F-426B-9251-0CADD7031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337</xdr:row>
      <xdr:rowOff>0</xdr:rowOff>
    </xdr:from>
    <xdr:ext cx="123825" cy="123825"/>
    <xdr:pic>
      <xdr:nvPicPr>
        <xdr:cNvPr id="2607" name="Immagine 2606" descr="http://intranet.eidos.lan/_layouts/images/blank.gif">
          <a:extLst>
            <a:ext uri="{FF2B5EF4-FFF2-40B4-BE49-F238E27FC236}">
              <a16:creationId xmlns:a16="http://schemas.microsoft.com/office/drawing/2014/main" id="{83E4F0B8-6893-4863-B79D-33EF00024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337</xdr:row>
      <xdr:rowOff>0</xdr:rowOff>
    </xdr:from>
    <xdr:ext cx="123825" cy="123825"/>
    <xdr:pic>
      <xdr:nvPicPr>
        <xdr:cNvPr id="2608" name="Immagine 2607" descr="http://intranet.eidos.lan/_layouts/images/blank.gif">
          <a:extLst>
            <a:ext uri="{FF2B5EF4-FFF2-40B4-BE49-F238E27FC236}">
              <a16:creationId xmlns:a16="http://schemas.microsoft.com/office/drawing/2014/main" id="{33285873-30B8-4E57-A56E-8870AE93F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331</xdr:row>
      <xdr:rowOff>0</xdr:rowOff>
    </xdr:from>
    <xdr:ext cx="123825" cy="123825"/>
    <xdr:pic>
      <xdr:nvPicPr>
        <xdr:cNvPr id="2609" name="Immagine 2608" descr="http://intranet.eidos.lan/_layouts/images/blank.gif">
          <a:extLst>
            <a:ext uri="{FF2B5EF4-FFF2-40B4-BE49-F238E27FC236}">
              <a16:creationId xmlns:a16="http://schemas.microsoft.com/office/drawing/2014/main" id="{490202AE-2D62-47E0-A7D3-5696F2626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331</xdr:row>
      <xdr:rowOff>0</xdr:rowOff>
    </xdr:from>
    <xdr:ext cx="123825" cy="123825"/>
    <xdr:pic>
      <xdr:nvPicPr>
        <xdr:cNvPr id="2610" name="Immagine 2609" descr="http://intranet.eidos.lan/_layouts/images/blank.gif">
          <a:extLst>
            <a:ext uri="{FF2B5EF4-FFF2-40B4-BE49-F238E27FC236}">
              <a16:creationId xmlns:a16="http://schemas.microsoft.com/office/drawing/2014/main" id="{15CB791E-787B-453B-AF1F-3D2FE1F1D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344</xdr:row>
      <xdr:rowOff>0</xdr:rowOff>
    </xdr:from>
    <xdr:ext cx="123825" cy="123825"/>
    <xdr:pic>
      <xdr:nvPicPr>
        <xdr:cNvPr id="2611" name="Immagine 2610" descr="http://intranet.eidos.lan/_layouts/images/blank.gif">
          <a:extLst>
            <a:ext uri="{FF2B5EF4-FFF2-40B4-BE49-F238E27FC236}">
              <a16:creationId xmlns:a16="http://schemas.microsoft.com/office/drawing/2014/main" id="{AB775E44-30A4-4990-B7EE-34BB4887B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23825" cy="123825"/>
    <xdr:pic>
      <xdr:nvPicPr>
        <xdr:cNvPr id="2612" name="Immagine 2611" descr="http://intranet.eidos.lan/_layouts/images/blank.gif">
          <a:extLst>
            <a:ext uri="{FF2B5EF4-FFF2-40B4-BE49-F238E27FC236}">
              <a16:creationId xmlns:a16="http://schemas.microsoft.com/office/drawing/2014/main" id="{DD5E0C18-49BA-4257-B850-1386C41A1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23825" cy="123825"/>
    <xdr:pic>
      <xdr:nvPicPr>
        <xdr:cNvPr id="2613" name="Immagine 2612" descr="http://intranet.eidos.lan/_layouts/images/blank.gif">
          <a:extLst>
            <a:ext uri="{FF2B5EF4-FFF2-40B4-BE49-F238E27FC236}">
              <a16:creationId xmlns:a16="http://schemas.microsoft.com/office/drawing/2014/main" id="{2A850886-C586-4028-9539-2BFB4F77F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614" name="Immagine 2613" descr="http://intranet.eidos.lan/_layouts/images/blank.gif">
          <a:extLst>
            <a:ext uri="{FF2B5EF4-FFF2-40B4-BE49-F238E27FC236}">
              <a16:creationId xmlns:a16="http://schemas.microsoft.com/office/drawing/2014/main" id="{36AB7647-4602-4D19-9D05-962E261ED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353</xdr:row>
      <xdr:rowOff>0</xdr:rowOff>
    </xdr:from>
    <xdr:ext cx="123825" cy="123825"/>
    <xdr:pic>
      <xdr:nvPicPr>
        <xdr:cNvPr id="2615" name="Immagine 2614" descr="http://intranet.eidos.lan/_layouts/images/blank.gif">
          <a:extLst>
            <a:ext uri="{FF2B5EF4-FFF2-40B4-BE49-F238E27FC236}">
              <a16:creationId xmlns:a16="http://schemas.microsoft.com/office/drawing/2014/main" id="{A18CF8CF-0126-46FB-8AE0-CF3BD745E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353</xdr:row>
      <xdr:rowOff>0</xdr:rowOff>
    </xdr:from>
    <xdr:ext cx="123825" cy="123825"/>
    <xdr:pic>
      <xdr:nvPicPr>
        <xdr:cNvPr id="2616" name="Immagine 2615" descr="http://intranet.eidos.lan/_layouts/images/blank.gif">
          <a:extLst>
            <a:ext uri="{FF2B5EF4-FFF2-40B4-BE49-F238E27FC236}">
              <a16:creationId xmlns:a16="http://schemas.microsoft.com/office/drawing/2014/main" id="{51FBDCA8-1F5D-4542-99BC-667C7D93A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17" name="Immagine 2616" descr="http://intranet.eidos.lan/_layouts/images/blank.gif">
          <a:extLst>
            <a:ext uri="{FF2B5EF4-FFF2-40B4-BE49-F238E27FC236}">
              <a16:creationId xmlns:a16="http://schemas.microsoft.com/office/drawing/2014/main" id="{180F72BC-61B6-48BC-9959-324C03B53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18" name="Immagine 2617" descr="http://intranet.eidos.lan/_layouts/images/blank.gif">
          <a:extLst>
            <a:ext uri="{FF2B5EF4-FFF2-40B4-BE49-F238E27FC236}">
              <a16:creationId xmlns:a16="http://schemas.microsoft.com/office/drawing/2014/main" id="{971205E4-3BD4-4577-8908-0E4EBEAB1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619" name="Immagine 2618" descr="http://intranet.eidos.lan/_layouts/images/blank.gif">
          <a:extLst>
            <a:ext uri="{FF2B5EF4-FFF2-40B4-BE49-F238E27FC236}">
              <a16:creationId xmlns:a16="http://schemas.microsoft.com/office/drawing/2014/main" id="{425F4CF5-5364-45F7-B3BB-BB9D5182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620" name="Immagine 2619" descr="http://intranet.eidos.lan/_layouts/images/blank.gif">
          <a:extLst>
            <a:ext uri="{FF2B5EF4-FFF2-40B4-BE49-F238E27FC236}">
              <a16:creationId xmlns:a16="http://schemas.microsoft.com/office/drawing/2014/main" id="{C00E9B55-A7FB-46A3-83C1-2594EB4BF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348</xdr:row>
      <xdr:rowOff>0</xdr:rowOff>
    </xdr:from>
    <xdr:ext cx="123825" cy="123825"/>
    <xdr:pic>
      <xdr:nvPicPr>
        <xdr:cNvPr id="2621" name="Immagine 2620" descr="http://intranet.eidos.lan/_layouts/images/blank.gif">
          <a:extLst>
            <a:ext uri="{FF2B5EF4-FFF2-40B4-BE49-F238E27FC236}">
              <a16:creationId xmlns:a16="http://schemas.microsoft.com/office/drawing/2014/main" id="{1D845ACA-1D76-46FA-B4EC-8B25AC16F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348</xdr:row>
      <xdr:rowOff>0</xdr:rowOff>
    </xdr:from>
    <xdr:ext cx="123825" cy="123825"/>
    <xdr:pic>
      <xdr:nvPicPr>
        <xdr:cNvPr id="2622" name="Immagine 2621" descr="http://intranet.eidos.lan/_layouts/images/blank.gif">
          <a:extLst>
            <a:ext uri="{FF2B5EF4-FFF2-40B4-BE49-F238E27FC236}">
              <a16:creationId xmlns:a16="http://schemas.microsoft.com/office/drawing/2014/main" id="{A1201AC3-9C02-4EE8-B176-B3A0D1D6D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347</xdr:row>
      <xdr:rowOff>0</xdr:rowOff>
    </xdr:from>
    <xdr:ext cx="149225" cy="149225"/>
    <xdr:pic>
      <xdr:nvPicPr>
        <xdr:cNvPr id="2623" name="Immagine 2622" descr="http://intranet.eidos.lan/_layouts/images/blank.gif">
          <a:extLst>
            <a:ext uri="{FF2B5EF4-FFF2-40B4-BE49-F238E27FC236}">
              <a16:creationId xmlns:a16="http://schemas.microsoft.com/office/drawing/2014/main" id="{49DBF5CA-D822-4DBE-92D6-42C22185D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347</xdr:row>
      <xdr:rowOff>0</xdr:rowOff>
    </xdr:from>
    <xdr:ext cx="149225" cy="149225"/>
    <xdr:pic>
      <xdr:nvPicPr>
        <xdr:cNvPr id="2624" name="Immagine 2623" descr="http://intranet.eidos.lan/_layouts/images/blank.gif">
          <a:extLst>
            <a:ext uri="{FF2B5EF4-FFF2-40B4-BE49-F238E27FC236}">
              <a16:creationId xmlns:a16="http://schemas.microsoft.com/office/drawing/2014/main" id="{B0593D86-ED24-4338-8FF5-18408D6EA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346</xdr:row>
      <xdr:rowOff>0</xdr:rowOff>
    </xdr:from>
    <xdr:ext cx="149225" cy="149225"/>
    <xdr:pic>
      <xdr:nvPicPr>
        <xdr:cNvPr id="2625" name="Immagine 2624" descr="http://intranet.eidos.lan/_layouts/images/blank.gif">
          <a:extLst>
            <a:ext uri="{FF2B5EF4-FFF2-40B4-BE49-F238E27FC236}">
              <a16:creationId xmlns:a16="http://schemas.microsoft.com/office/drawing/2014/main" id="{E81996A9-219E-4720-BE92-1911CB12D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345</xdr:row>
      <xdr:rowOff>0</xdr:rowOff>
    </xdr:from>
    <xdr:ext cx="149225" cy="149225"/>
    <xdr:pic>
      <xdr:nvPicPr>
        <xdr:cNvPr id="2626" name="Immagine 2625" descr="http://intranet.eidos.lan/_layouts/images/blank.gif">
          <a:extLst>
            <a:ext uri="{FF2B5EF4-FFF2-40B4-BE49-F238E27FC236}">
              <a16:creationId xmlns:a16="http://schemas.microsoft.com/office/drawing/2014/main" id="{235DD586-C58D-440B-BB93-535D4E936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27" name="Immagine 2626" descr="http://intranet.eidos.lan/_layouts/images/blank.gif">
          <a:extLst>
            <a:ext uri="{FF2B5EF4-FFF2-40B4-BE49-F238E27FC236}">
              <a16:creationId xmlns:a16="http://schemas.microsoft.com/office/drawing/2014/main" id="{E13D7EDE-7FE1-4A26-B8AF-78849E6B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28" name="Immagine 2627" descr="http://intranet.eidos.lan/_layouts/images/blank.gif">
          <a:extLst>
            <a:ext uri="{FF2B5EF4-FFF2-40B4-BE49-F238E27FC236}">
              <a16:creationId xmlns:a16="http://schemas.microsoft.com/office/drawing/2014/main" id="{5F337A43-723A-4797-9108-0CD8D3CAF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29" name="Immagine 2628" descr="http://intranet.eidos.lan/_layouts/images/blank.gif">
          <a:extLst>
            <a:ext uri="{FF2B5EF4-FFF2-40B4-BE49-F238E27FC236}">
              <a16:creationId xmlns:a16="http://schemas.microsoft.com/office/drawing/2014/main" id="{F67358E4-F3B7-4CA7-83CF-1FAC45A77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49225" cy="149225"/>
    <xdr:pic>
      <xdr:nvPicPr>
        <xdr:cNvPr id="2630" name="Immagine 2629" descr="http://intranet.eidos.lan/_layouts/images/blank.gif">
          <a:extLst>
            <a:ext uri="{FF2B5EF4-FFF2-40B4-BE49-F238E27FC236}">
              <a16:creationId xmlns:a16="http://schemas.microsoft.com/office/drawing/2014/main" id="{713D6D45-CB00-43B2-AEC5-025DD2BD0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49225" cy="149225"/>
    <xdr:pic>
      <xdr:nvPicPr>
        <xdr:cNvPr id="2631" name="Immagine 2630" descr="http://intranet.eidos.lan/_layouts/images/blank.gif">
          <a:extLst>
            <a:ext uri="{FF2B5EF4-FFF2-40B4-BE49-F238E27FC236}">
              <a16:creationId xmlns:a16="http://schemas.microsoft.com/office/drawing/2014/main" id="{F9E706F8-2010-485E-98ED-684CA1C1B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49225" cy="149225"/>
    <xdr:pic>
      <xdr:nvPicPr>
        <xdr:cNvPr id="2632" name="Immagine 2631" descr="http://intranet.eidos.lan/_layouts/images/blank.gif">
          <a:extLst>
            <a:ext uri="{FF2B5EF4-FFF2-40B4-BE49-F238E27FC236}">
              <a16:creationId xmlns:a16="http://schemas.microsoft.com/office/drawing/2014/main" id="{EA437E78-1EB0-48B6-9560-2C96C6E85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49225" cy="149225"/>
    <xdr:pic>
      <xdr:nvPicPr>
        <xdr:cNvPr id="2633" name="Immagine 2632" descr="http://intranet.eidos.lan/_layouts/images/blank.gif">
          <a:extLst>
            <a:ext uri="{FF2B5EF4-FFF2-40B4-BE49-F238E27FC236}">
              <a16:creationId xmlns:a16="http://schemas.microsoft.com/office/drawing/2014/main" id="{06BAC55D-A995-4AD0-BE98-D4E4D08BD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34" name="Immagine 2633" descr="http://intranet.eidos.lan/_layouts/images/blank.gif">
          <a:extLst>
            <a:ext uri="{FF2B5EF4-FFF2-40B4-BE49-F238E27FC236}">
              <a16:creationId xmlns:a16="http://schemas.microsoft.com/office/drawing/2014/main" id="{649B6A15-4893-4A6C-A3E9-131B51E81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35" name="Immagine 2634" descr="http://intranet.eidos.lan/_layouts/images/blank.gif">
          <a:extLst>
            <a:ext uri="{FF2B5EF4-FFF2-40B4-BE49-F238E27FC236}">
              <a16:creationId xmlns:a16="http://schemas.microsoft.com/office/drawing/2014/main" id="{974C8903-6582-456B-B77B-986B6B18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36" name="Immagine 2635" descr="http://intranet.eidos.lan/_layouts/images/blank.gif">
          <a:extLst>
            <a:ext uri="{FF2B5EF4-FFF2-40B4-BE49-F238E27FC236}">
              <a16:creationId xmlns:a16="http://schemas.microsoft.com/office/drawing/2014/main" id="{45D2F7B9-519E-438E-BA15-F3C8F588D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49225" cy="149225"/>
    <xdr:pic>
      <xdr:nvPicPr>
        <xdr:cNvPr id="2637" name="Immagine 2636" descr="http://intranet.eidos.lan/_layouts/images/blank.gif">
          <a:extLst>
            <a:ext uri="{FF2B5EF4-FFF2-40B4-BE49-F238E27FC236}">
              <a16:creationId xmlns:a16="http://schemas.microsoft.com/office/drawing/2014/main" id="{FB379757-3698-475B-87BC-A68F8620C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49225" cy="149225"/>
    <xdr:pic>
      <xdr:nvPicPr>
        <xdr:cNvPr id="2638" name="Immagine 2637" descr="http://intranet.eidos.lan/_layouts/images/blank.gif">
          <a:extLst>
            <a:ext uri="{FF2B5EF4-FFF2-40B4-BE49-F238E27FC236}">
              <a16:creationId xmlns:a16="http://schemas.microsoft.com/office/drawing/2014/main" id="{3348DC84-3099-48F4-80E4-2AD5827E7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49225" cy="149225"/>
    <xdr:pic>
      <xdr:nvPicPr>
        <xdr:cNvPr id="2639" name="Immagine 2638" descr="http://intranet.eidos.lan/_layouts/images/blank.gif">
          <a:extLst>
            <a:ext uri="{FF2B5EF4-FFF2-40B4-BE49-F238E27FC236}">
              <a16:creationId xmlns:a16="http://schemas.microsoft.com/office/drawing/2014/main" id="{7C5CA517-F2AE-45AD-A7DD-FBB7E7970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49225" cy="149225"/>
    <xdr:pic>
      <xdr:nvPicPr>
        <xdr:cNvPr id="2640" name="Immagine 2639" descr="http://intranet.eidos.lan/_layouts/images/blank.gif">
          <a:extLst>
            <a:ext uri="{FF2B5EF4-FFF2-40B4-BE49-F238E27FC236}">
              <a16:creationId xmlns:a16="http://schemas.microsoft.com/office/drawing/2014/main" id="{57FFEB43-C0BA-42E5-AF81-222585A32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41" name="Immagine 2640" descr="http://intranet.eidos.lan/_layouts/images/blank.gif">
          <a:extLst>
            <a:ext uri="{FF2B5EF4-FFF2-40B4-BE49-F238E27FC236}">
              <a16:creationId xmlns:a16="http://schemas.microsoft.com/office/drawing/2014/main" id="{03A7D3E3-5CE6-4F1E-9E8E-4109517FB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42" name="Immagine 2641" descr="http://intranet.eidos.lan/_layouts/images/blank.gif">
          <a:extLst>
            <a:ext uri="{FF2B5EF4-FFF2-40B4-BE49-F238E27FC236}">
              <a16:creationId xmlns:a16="http://schemas.microsoft.com/office/drawing/2014/main" id="{71CB1879-E9EA-4B91-BCC6-4BD78BA9E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43" name="Immagine 2642" descr="http://intranet.eidos.lan/_layouts/images/blank.gif">
          <a:extLst>
            <a:ext uri="{FF2B5EF4-FFF2-40B4-BE49-F238E27FC236}">
              <a16:creationId xmlns:a16="http://schemas.microsoft.com/office/drawing/2014/main" id="{0E7E9A7E-2395-4E0E-9E90-93169A814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347</xdr:row>
      <xdr:rowOff>0</xdr:rowOff>
    </xdr:from>
    <xdr:ext cx="149225" cy="149225"/>
    <xdr:pic>
      <xdr:nvPicPr>
        <xdr:cNvPr id="2644" name="Immagine 2643" descr="http://intranet.eidos.lan/_layouts/images/blank.gif">
          <a:extLst>
            <a:ext uri="{FF2B5EF4-FFF2-40B4-BE49-F238E27FC236}">
              <a16:creationId xmlns:a16="http://schemas.microsoft.com/office/drawing/2014/main" id="{E2F09BCC-DC47-4E1D-ACBB-F84CD7CEC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347</xdr:row>
      <xdr:rowOff>0</xdr:rowOff>
    </xdr:from>
    <xdr:ext cx="149225" cy="149225"/>
    <xdr:pic>
      <xdr:nvPicPr>
        <xdr:cNvPr id="2645" name="Immagine 2644" descr="http://intranet.eidos.lan/_layouts/images/blank.gif">
          <a:extLst>
            <a:ext uri="{FF2B5EF4-FFF2-40B4-BE49-F238E27FC236}">
              <a16:creationId xmlns:a16="http://schemas.microsoft.com/office/drawing/2014/main" id="{4D352A30-55DC-49EC-A3BE-D7338C37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346</xdr:row>
      <xdr:rowOff>0</xdr:rowOff>
    </xdr:from>
    <xdr:ext cx="149225" cy="149225"/>
    <xdr:pic>
      <xdr:nvPicPr>
        <xdr:cNvPr id="2646" name="Immagine 2645" descr="http://intranet.eidos.lan/_layouts/images/blank.gif">
          <a:extLst>
            <a:ext uri="{FF2B5EF4-FFF2-40B4-BE49-F238E27FC236}">
              <a16:creationId xmlns:a16="http://schemas.microsoft.com/office/drawing/2014/main" id="{B2C66667-E4A9-418C-B505-6C971706A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345</xdr:row>
      <xdr:rowOff>0</xdr:rowOff>
    </xdr:from>
    <xdr:ext cx="149225" cy="149225"/>
    <xdr:pic>
      <xdr:nvPicPr>
        <xdr:cNvPr id="2647" name="Immagine 2646" descr="http://intranet.eidos.lan/_layouts/images/blank.gif">
          <a:extLst>
            <a:ext uri="{FF2B5EF4-FFF2-40B4-BE49-F238E27FC236}">
              <a16:creationId xmlns:a16="http://schemas.microsoft.com/office/drawing/2014/main" id="{1C9AAB31-A325-47D1-9BD5-5539E2B2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343</xdr:row>
      <xdr:rowOff>0</xdr:rowOff>
    </xdr:from>
    <xdr:ext cx="149225" cy="149225"/>
    <xdr:pic>
      <xdr:nvPicPr>
        <xdr:cNvPr id="2648" name="Immagine 2647" descr="http://intranet.eidos.lan/_layouts/images/blank.gif">
          <a:extLst>
            <a:ext uri="{FF2B5EF4-FFF2-40B4-BE49-F238E27FC236}">
              <a16:creationId xmlns:a16="http://schemas.microsoft.com/office/drawing/2014/main" id="{732A9971-933F-4F81-B983-377480EF4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343</xdr:row>
      <xdr:rowOff>0</xdr:rowOff>
    </xdr:from>
    <xdr:ext cx="149225" cy="149225"/>
    <xdr:pic>
      <xdr:nvPicPr>
        <xdr:cNvPr id="2649" name="Immagine 2648" descr="http://intranet.eidos.lan/_layouts/images/blank.gif">
          <a:extLst>
            <a:ext uri="{FF2B5EF4-FFF2-40B4-BE49-F238E27FC236}">
              <a16:creationId xmlns:a16="http://schemas.microsoft.com/office/drawing/2014/main" id="{400FAF6A-474C-4DE6-9B00-5495F1CAC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343</xdr:row>
      <xdr:rowOff>0</xdr:rowOff>
    </xdr:from>
    <xdr:ext cx="149225" cy="149225"/>
    <xdr:pic>
      <xdr:nvPicPr>
        <xdr:cNvPr id="2650" name="Immagine 2649" descr="http://intranet.eidos.lan/_layouts/images/blank.gif">
          <a:extLst>
            <a:ext uri="{FF2B5EF4-FFF2-40B4-BE49-F238E27FC236}">
              <a16:creationId xmlns:a16="http://schemas.microsoft.com/office/drawing/2014/main" id="{39974E2B-327D-4523-A502-7445D966C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969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347</xdr:row>
      <xdr:rowOff>0</xdr:rowOff>
    </xdr:from>
    <xdr:ext cx="149225" cy="149225"/>
    <xdr:pic>
      <xdr:nvPicPr>
        <xdr:cNvPr id="2651" name="Immagine 2650" descr="http://intranet.eidos.lan/_layouts/images/blank.gif">
          <a:extLst>
            <a:ext uri="{FF2B5EF4-FFF2-40B4-BE49-F238E27FC236}">
              <a16:creationId xmlns:a16="http://schemas.microsoft.com/office/drawing/2014/main" id="{8A3E6872-3C16-4098-B74F-5C35FAA08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347</xdr:row>
      <xdr:rowOff>0</xdr:rowOff>
    </xdr:from>
    <xdr:ext cx="149225" cy="149225"/>
    <xdr:pic>
      <xdr:nvPicPr>
        <xdr:cNvPr id="2652" name="Immagine 2651" descr="http://intranet.eidos.lan/_layouts/images/blank.gif">
          <a:extLst>
            <a:ext uri="{FF2B5EF4-FFF2-40B4-BE49-F238E27FC236}">
              <a16:creationId xmlns:a16="http://schemas.microsoft.com/office/drawing/2014/main" id="{67E16FBC-CCE0-43F3-9CCB-FA6BAE99B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346</xdr:row>
      <xdr:rowOff>0</xdr:rowOff>
    </xdr:from>
    <xdr:ext cx="149225" cy="149225"/>
    <xdr:pic>
      <xdr:nvPicPr>
        <xdr:cNvPr id="2653" name="Immagine 2652" descr="http://intranet.eidos.lan/_layouts/images/blank.gif">
          <a:extLst>
            <a:ext uri="{FF2B5EF4-FFF2-40B4-BE49-F238E27FC236}">
              <a16:creationId xmlns:a16="http://schemas.microsoft.com/office/drawing/2014/main" id="{8F33CDCD-D579-4662-A24F-1AE438392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345</xdr:row>
      <xdr:rowOff>0</xdr:rowOff>
    </xdr:from>
    <xdr:ext cx="149225" cy="149225"/>
    <xdr:pic>
      <xdr:nvPicPr>
        <xdr:cNvPr id="2654" name="Immagine 2653" descr="http://intranet.eidos.lan/_layouts/images/blank.gif">
          <a:extLst>
            <a:ext uri="{FF2B5EF4-FFF2-40B4-BE49-F238E27FC236}">
              <a16:creationId xmlns:a16="http://schemas.microsoft.com/office/drawing/2014/main" id="{C8874FDB-6C5F-49A1-BDD7-A60FFCDF9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343</xdr:row>
      <xdr:rowOff>0</xdr:rowOff>
    </xdr:from>
    <xdr:ext cx="149225" cy="149225"/>
    <xdr:pic>
      <xdr:nvPicPr>
        <xdr:cNvPr id="2655" name="Immagine 2654" descr="http://intranet.eidos.lan/_layouts/images/blank.gif">
          <a:extLst>
            <a:ext uri="{FF2B5EF4-FFF2-40B4-BE49-F238E27FC236}">
              <a16:creationId xmlns:a16="http://schemas.microsoft.com/office/drawing/2014/main" id="{BE04D4DE-0D5B-4349-9EAE-8848B6F14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343</xdr:row>
      <xdr:rowOff>0</xdr:rowOff>
    </xdr:from>
    <xdr:ext cx="149225" cy="149225"/>
    <xdr:pic>
      <xdr:nvPicPr>
        <xdr:cNvPr id="2656" name="Immagine 2655" descr="http://intranet.eidos.lan/_layouts/images/blank.gif">
          <a:extLst>
            <a:ext uri="{FF2B5EF4-FFF2-40B4-BE49-F238E27FC236}">
              <a16:creationId xmlns:a16="http://schemas.microsoft.com/office/drawing/2014/main" id="{2955BDEF-73CF-4E24-B0AF-1ADB20176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343</xdr:row>
      <xdr:rowOff>0</xdr:rowOff>
    </xdr:from>
    <xdr:ext cx="149225" cy="149225"/>
    <xdr:pic>
      <xdr:nvPicPr>
        <xdr:cNvPr id="2657" name="Immagine 2656" descr="http://intranet.eidos.lan/_layouts/images/blank.gif">
          <a:extLst>
            <a:ext uri="{FF2B5EF4-FFF2-40B4-BE49-F238E27FC236}">
              <a16:creationId xmlns:a16="http://schemas.microsoft.com/office/drawing/2014/main" id="{3E26E7FF-1594-47E0-A658-B0A80E566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0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347</xdr:row>
      <xdr:rowOff>0</xdr:rowOff>
    </xdr:from>
    <xdr:ext cx="149225" cy="149225"/>
    <xdr:pic>
      <xdr:nvPicPr>
        <xdr:cNvPr id="2658" name="Immagine 2657" descr="http://intranet.eidos.lan/_layouts/images/blank.gif">
          <a:extLst>
            <a:ext uri="{FF2B5EF4-FFF2-40B4-BE49-F238E27FC236}">
              <a16:creationId xmlns:a16="http://schemas.microsoft.com/office/drawing/2014/main" id="{BC9FCE84-3307-413A-A5AB-7E869D7B3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347</xdr:row>
      <xdr:rowOff>0</xdr:rowOff>
    </xdr:from>
    <xdr:ext cx="149225" cy="149225"/>
    <xdr:pic>
      <xdr:nvPicPr>
        <xdr:cNvPr id="2659" name="Immagine 2658" descr="http://intranet.eidos.lan/_layouts/images/blank.gif">
          <a:extLst>
            <a:ext uri="{FF2B5EF4-FFF2-40B4-BE49-F238E27FC236}">
              <a16:creationId xmlns:a16="http://schemas.microsoft.com/office/drawing/2014/main" id="{F302274C-8C22-4EE0-A42B-8CD8DC442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346</xdr:row>
      <xdr:rowOff>0</xdr:rowOff>
    </xdr:from>
    <xdr:ext cx="149225" cy="149225"/>
    <xdr:pic>
      <xdr:nvPicPr>
        <xdr:cNvPr id="2660" name="Immagine 2659" descr="http://intranet.eidos.lan/_layouts/images/blank.gif">
          <a:extLst>
            <a:ext uri="{FF2B5EF4-FFF2-40B4-BE49-F238E27FC236}">
              <a16:creationId xmlns:a16="http://schemas.microsoft.com/office/drawing/2014/main" id="{6442C711-64A2-4E58-8CAA-96958B507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345</xdr:row>
      <xdr:rowOff>0</xdr:rowOff>
    </xdr:from>
    <xdr:ext cx="149225" cy="149225"/>
    <xdr:pic>
      <xdr:nvPicPr>
        <xdr:cNvPr id="2661" name="Immagine 2660" descr="http://intranet.eidos.lan/_layouts/images/blank.gif">
          <a:extLst>
            <a:ext uri="{FF2B5EF4-FFF2-40B4-BE49-F238E27FC236}">
              <a16:creationId xmlns:a16="http://schemas.microsoft.com/office/drawing/2014/main" id="{A4EB84FA-EA2D-4945-93F6-BBFE28113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62" name="Immagine 2661" descr="http://intranet.eidos.lan/_layouts/images/blank.gif">
          <a:extLst>
            <a:ext uri="{FF2B5EF4-FFF2-40B4-BE49-F238E27FC236}">
              <a16:creationId xmlns:a16="http://schemas.microsoft.com/office/drawing/2014/main" id="{0FE910E2-0B33-4D63-B277-B44C0D6B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63" name="Immagine 2662" descr="http://intranet.eidos.lan/_layouts/images/blank.gif">
          <a:extLst>
            <a:ext uri="{FF2B5EF4-FFF2-40B4-BE49-F238E27FC236}">
              <a16:creationId xmlns:a16="http://schemas.microsoft.com/office/drawing/2014/main" id="{77A11B58-06FE-4796-8E0B-D851A9978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64" name="Immagine 2663" descr="http://intranet.eidos.lan/_layouts/images/blank.gif">
          <a:extLst>
            <a:ext uri="{FF2B5EF4-FFF2-40B4-BE49-F238E27FC236}">
              <a16:creationId xmlns:a16="http://schemas.microsoft.com/office/drawing/2014/main" id="{6D241758-7C47-43FA-8221-29A80698E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347</xdr:row>
      <xdr:rowOff>0</xdr:rowOff>
    </xdr:from>
    <xdr:ext cx="149225" cy="149225"/>
    <xdr:pic>
      <xdr:nvPicPr>
        <xdr:cNvPr id="2665" name="Immagine 2664" descr="http://intranet.eidos.lan/_layouts/images/blank.gif">
          <a:extLst>
            <a:ext uri="{FF2B5EF4-FFF2-40B4-BE49-F238E27FC236}">
              <a16:creationId xmlns:a16="http://schemas.microsoft.com/office/drawing/2014/main" id="{BF99F420-A90C-436A-9C2C-5FB79FB62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347</xdr:row>
      <xdr:rowOff>0</xdr:rowOff>
    </xdr:from>
    <xdr:ext cx="149225" cy="149225"/>
    <xdr:pic>
      <xdr:nvPicPr>
        <xdr:cNvPr id="2666" name="Immagine 2665" descr="http://intranet.eidos.lan/_layouts/images/blank.gif">
          <a:extLst>
            <a:ext uri="{FF2B5EF4-FFF2-40B4-BE49-F238E27FC236}">
              <a16:creationId xmlns:a16="http://schemas.microsoft.com/office/drawing/2014/main" id="{57556465-E0EB-4B15-B401-902EE886D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346</xdr:row>
      <xdr:rowOff>0</xdr:rowOff>
    </xdr:from>
    <xdr:ext cx="149225" cy="149225"/>
    <xdr:pic>
      <xdr:nvPicPr>
        <xdr:cNvPr id="2667" name="Immagine 2666" descr="http://intranet.eidos.lan/_layouts/images/blank.gif">
          <a:extLst>
            <a:ext uri="{FF2B5EF4-FFF2-40B4-BE49-F238E27FC236}">
              <a16:creationId xmlns:a16="http://schemas.microsoft.com/office/drawing/2014/main" id="{055F5872-3563-4835-87F1-5FEF37BF0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345</xdr:row>
      <xdr:rowOff>0</xdr:rowOff>
    </xdr:from>
    <xdr:ext cx="149225" cy="149225"/>
    <xdr:pic>
      <xdr:nvPicPr>
        <xdr:cNvPr id="2668" name="Immagine 2667" descr="http://intranet.eidos.lan/_layouts/images/blank.gif">
          <a:extLst>
            <a:ext uri="{FF2B5EF4-FFF2-40B4-BE49-F238E27FC236}">
              <a16:creationId xmlns:a16="http://schemas.microsoft.com/office/drawing/2014/main" id="{BE1DF2A1-2E30-4F76-A831-288ABCF14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69" name="Immagine 2668" descr="http://intranet.eidos.lan/_layouts/images/blank.gif">
          <a:extLst>
            <a:ext uri="{FF2B5EF4-FFF2-40B4-BE49-F238E27FC236}">
              <a16:creationId xmlns:a16="http://schemas.microsoft.com/office/drawing/2014/main" id="{9E78CB31-CC6A-4920-A09D-8BD1307DA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70" name="Immagine 2669" descr="http://intranet.eidos.lan/_layouts/images/blank.gif">
          <a:extLst>
            <a:ext uri="{FF2B5EF4-FFF2-40B4-BE49-F238E27FC236}">
              <a16:creationId xmlns:a16="http://schemas.microsoft.com/office/drawing/2014/main" id="{4176B2D7-C282-4827-AD3E-481F2236B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49225" cy="149225"/>
    <xdr:pic>
      <xdr:nvPicPr>
        <xdr:cNvPr id="2671" name="Immagine 2670" descr="http://intranet.eidos.lan/_layouts/images/blank.gif">
          <a:extLst>
            <a:ext uri="{FF2B5EF4-FFF2-40B4-BE49-F238E27FC236}">
              <a16:creationId xmlns:a16="http://schemas.microsoft.com/office/drawing/2014/main" id="{527561C6-831B-419B-ABA2-A6C42CB8C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49225" cy="149225"/>
    <xdr:pic>
      <xdr:nvPicPr>
        <xdr:cNvPr id="2672" name="Immagine 2671" descr="http://intranet.eidos.lan/_layouts/images/blank.gif">
          <a:extLst>
            <a:ext uri="{FF2B5EF4-FFF2-40B4-BE49-F238E27FC236}">
              <a16:creationId xmlns:a16="http://schemas.microsoft.com/office/drawing/2014/main" id="{1E74F385-5AC7-4D0A-A04C-AD0EC87E8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347</xdr:row>
      <xdr:rowOff>0</xdr:rowOff>
    </xdr:from>
    <xdr:ext cx="149225" cy="149225"/>
    <xdr:pic>
      <xdr:nvPicPr>
        <xdr:cNvPr id="2673" name="Immagine 2672" descr="http://intranet.eidos.lan/_layouts/images/blank.gif">
          <a:extLst>
            <a:ext uri="{FF2B5EF4-FFF2-40B4-BE49-F238E27FC236}">
              <a16:creationId xmlns:a16="http://schemas.microsoft.com/office/drawing/2014/main" id="{7A14F4E5-CD4B-4202-B77E-58B8E848B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49225" cy="149225"/>
    <xdr:pic>
      <xdr:nvPicPr>
        <xdr:cNvPr id="2674" name="Immagine 2673" descr="http://intranet.eidos.lan/_layouts/images/blank.gif">
          <a:extLst>
            <a:ext uri="{FF2B5EF4-FFF2-40B4-BE49-F238E27FC236}">
              <a16:creationId xmlns:a16="http://schemas.microsoft.com/office/drawing/2014/main" id="{23AD80B0-8657-4506-80EC-0A9ABE66A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345</xdr:row>
      <xdr:rowOff>0</xdr:rowOff>
    </xdr:from>
    <xdr:ext cx="149225" cy="149225"/>
    <xdr:pic>
      <xdr:nvPicPr>
        <xdr:cNvPr id="2675" name="Immagine 2674" descr="http://intranet.eidos.lan/_layouts/images/blank.gif">
          <a:extLst>
            <a:ext uri="{FF2B5EF4-FFF2-40B4-BE49-F238E27FC236}">
              <a16:creationId xmlns:a16="http://schemas.microsoft.com/office/drawing/2014/main" id="{C0C285F3-B5A4-44F6-83B4-6A69CB3D4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76" name="Immagine 2675" descr="http://intranet.eidos.lan/_layouts/images/blank.gif">
          <a:extLst>
            <a:ext uri="{FF2B5EF4-FFF2-40B4-BE49-F238E27FC236}">
              <a16:creationId xmlns:a16="http://schemas.microsoft.com/office/drawing/2014/main" id="{E554AA2F-6043-481E-9D40-4C9412D29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77" name="Immagine 2676" descr="http://intranet.eidos.lan/_layouts/images/blank.gif">
          <a:extLst>
            <a:ext uri="{FF2B5EF4-FFF2-40B4-BE49-F238E27FC236}">
              <a16:creationId xmlns:a16="http://schemas.microsoft.com/office/drawing/2014/main" id="{85DF38AD-9060-4750-8909-1D30FDB86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343</xdr:row>
      <xdr:rowOff>0</xdr:rowOff>
    </xdr:from>
    <xdr:ext cx="149225" cy="149225"/>
    <xdr:pic>
      <xdr:nvPicPr>
        <xdr:cNvPr id="2678" name="Immagine 2677" descr="http://intranet.eidos.lan/_layouts/images/blank.gif">
          <a:extLst>
            <a:ext uri="{FF2B5EF4-FFF2-40B4-BE49-F238E27FC236}">
              <a16:creationId xmlns:a16="http://schemas.microsoft.com/office/drawing/2014/main" id="{DA2923C3-CBEE-4C9A-B12E-25919AD28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79" name="Immagine 2678" descr="http://intranet.eidos.lan/_layouts/images/blank.gif">
          <a:extLst>
            <a:ext uri="{FF2B5EF4-FFF2-40B4-BE49-F238E27FC236}">
              <a16:creationId xmlns:a16="http://schemas.microsoft.com/office/drawing/2014/main" id="{44D2F4A8-7474-4682-9676-030D747A1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80" name="Immagine 2679" descr="http://intranet.eidos.lan/_layouts/images/blank.gif">
          <a:extLst>
            <a:ext uri="{FF2B5EF4-FFF2-40B4-BE49-F238E27FC236}">
              <a16:creationId xmlns:a16="http://schemas.microsoft.com/office/drawing/2014/main" id="{D77538D7-160E-404B-B797-DFF09EDFE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81" name="Immagine 2680" descr="http://intranet.eidos.lan/_layouts/images/blank.gif">
          <a:extLst>
            <a:ext uri="{FF2B5EF4-FFF2-40B4-BE49-F238E27FC236}">
              <a16:creationId xmlns:a16="http://schemas.microsoft.com/office/drawing/2014/main" id="{36329FBA-A16B-41A1-9245-BE4B75564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82" name="Immagine 2681" descr="http://intranet.eidos.lan/_layouts/images/blank.gif">
          <a:extLst>
            <a:ext uri="{FF2B5EF4-FFF2-40B4-BE49-F238E27FC236}">
              <a16:creationId xmlns:a16="http://schemas.microsoft.com/office/drawing/2014/main" id="{0FF31783-6D0F-4705-96B5-50AFD3C9E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349</xdr:row>
      <xdr:rowOff>0</xdr:rowOff>
    </xdr:from>
    <xdr:ext cx="123825" cy="123825"/>
    <xdr:pic>
      <xdr:nvPicPr>
        <xdr:cNvPr id="2683" name="Immagine 2682" descr="http://intranet.eidos.lan/_layouts/images/blank.gif">
          <a:extLst>
            <a:ext uri="{FF2B5EF4-FFF2-40B4-BE49-F238E27FC236}">
              <a16:creationId xmlns:a16="http://schemas.microsoft.com/office/drawing/2014/main" id="{3B88E044-A970-478C-9F71-14AA7CB4B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349</xdr:row>
      <xdr:rowOff>0</xdr:rowOff>
    </xdr:from>
    <xdr:ext cx="123825" cy="123825"/>
    <xdr:pic>
      <xdr:nvPicPr>
        <xdr:cNvPr id="2684" name="Immagine 2683" descr="http://intranet.eidos.lan/_layouts/images/blank.gif">
          <a:extLst>
            <a:ext uri="{FF2B5EF4-FFF2-40B4-BE49-F238E27FC236}">
              <a16:creationId xmlns:a16="http://schemas.microsoft.com/office/drawing/2014/main" id="{803CE524-B407-476E-936A-324DB416C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85" name="Immagine 2684" descr="http://intranet.eidos.lan/_layouts/images/blank.gif">
          <a:extLst>
            <a:ext uri="{FF2B5EF4-FFF2-40B4-BE49-F238E27FC236}">
              <a16:creationId xmlns:a16="http://schemas.microsoft.com/office/drawing/2014/main" id="{F8100E12-37EC-40AF-9541-74B72D7D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341</xdr:row>
      <xdr:rowOff>0</xdr:rowOff>
    </xdr:from>
    <xdr:ext cx="123825" cy="123825"/>
    <xdr:pic>
      <xdr:nvPicPr>
        <xdr:cNvPr id="2686" name="Immagine 2685" descr="http://intranet.eidos.lan/_layouts/images/blank.gif">
          <a:extLst>
            <a:ext uri="{FF2B5EF4-FFF2-40B4-BE49-F238E27FC236}">
              <a16:creationId xmlns:a16="http://schemas.microsoft.com/office/drawing/2014/main" id="{C9A11A00-9D55-4F58-A597-DAD48B934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87" name="Immagine 2686" descr="http://intranet.eidos.lan/_layouts/images/blank.gif">
          <a:extLst>
            <a:ext uri="{FF2B5EF4-FFF2-40B4-BE49-F238E27FC236}">
              <a16:creationId xmlns:a16="http://schemas.microsoft.com/office/drawing/2014/main" id="{9C6B8C48-9910-4644-9BCB-5EDDBA14B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88" name="Immagine 2687" descr="http://intranet.eidos.lan/_layouts/images/blank.gif">
          <a:extLst>
            <a:ext uri="{FF2B5EF4-FFF2-40B4-BE49-F238E27FC236}">
              <a16:creationId xmlns:a16="http://schemas.microsoft.com/office/drawing/2014/main" id="{7E7A20DE-4F31-4AAE-90A6-119663B40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23825" cy="123825"/>
    <xdr:pic>
      <xdr:nvPicPr>
        <xdr:cNvPr id="2689" name="Immagine 2688" descr="http://intranet.eidos.lan/_layouts/images/blank.gif">
          <a:extLst>
            <a:ext uri="{FF2B5EF4-FFF2-40B4-BE49-F238E27FC236}">
              <a16:creationId xmlns:a16="http://schemas.microsoft.com/office/drawing/2014/main" id="{8D3804A2-197A-4608-AE57-2177FD622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690" name="Immagine 2689" descr="http://intranet.eidos.lan/_layouts/images/blank.gif">
          <a:extLst>
            <a:ext uri="{FF2B5EF4-FFF2-40B4-BE49-F238E27FC236}">
              <a16:creationId xmlns:a16="http://schemas.microsoft.com/office/drawing/2014/main" id="{67870A92-7617-43AB-B11D-09BFF7F4F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348</xdr:row>
      <xdr:rowOff>0</xdr:rowOff>
    </xdr:from>
    <xdr:ext cx="123825" cy="123825"/>
    <xdr:pic>
      <xdr:nvPicPr>
        <xdr:cNvPr id="2691" name="Immagine 2690" descr="http://intranet.eidos.lan/_layouts/images/blank.gif">
          <a:extLst>
            <a:ext uri="{FF2B5EF4-FFF2-40B4-BE49-F238E27FC236}">
              <a16:creationId xmlns:a16="http://schemas.microsoft.com/office/drawing/2014/main" id="{369AF301-E1DD-40AD-990A-60622094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692" name="Immagine 2691" descr="http://intranet.eidos.lan/_layouts/images/blank.gif">
          <a:extLst>
            <a:ext uri="{FF2B5EF4-FFF2-40B4-BE49-F238E27FC236}">
              <a16:creationId xmlns:a16="http://schemas.microsoft.com/office/drawing/2014/main" id="{B2795025-C551-4463-93E6-6581052C2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693" name="Immagine 2692" descr="http://intranet.eidos.lan/_layouts/images/blank.gif">
          <a:extLst>
            <a:ext uri="{FF2B5EF4-FFF2-40B4-BE49-F238E27FC236}">
              <a16:creationId xmlns:a16="http://schemas.microsoft.com/office/drawing/2014/main" id="{53C62F20-28AE-45BC-A96A-F97CCCADA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311</xdr:row>
      <xdr:rowOff>0</xdr:rowOff>
    </xdr:from>
    <xdr:ext cx="123825" cy="123825"/>
    <xdr:pic>
      <xdr:nvPicPr>
        <xdr:cNvPr id="2694" name="Immagine 2693" descr="http://intranet.eidos.lan/_layouts/images/blank.gif">
          <a:extLst>
            <a:ext uri="{FF2B5EF4-FFF2-40B4-BE49-F238E27FC236}">
              <a16:creationId xmlns:a16="http://schemas.microsoft.com/office/drawing/2014/main" id="{8B0E6AAB-C997-4B83-BC95-29A0A225E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308</xdr:row>
      <xdr:rowOff>0</xdr:rowOff>
    </xdr:from>
    <xdr:ext cx="123825" cy="123825"/>
    <xdr:pic>
      <xdr:nvPicPr>
        <xdr:cNvPr id="2695" name="Immagine 2694" descr="http://intranet.eidos.lan/_layouts/images/blank.gif">
          <a:extLst>
            <a:ext uri="{FF2B5EF4-FFF2-40B4-BE49-F238E27FC236}">
              <a16:creationId xmlns:a16="http://schemas.microsoft.com/office/drawing/2014/main" id="{6386D265-B920-4338-8FFE-992037540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311</xdr:row>
      <xdr:rowOff>0</xdr:rowOff>
    </xdr:from>
    <xdr:ext cx="123825" cy="123825"/>
    <xdr:pic>
      <xdr:nvPicPr>
        <xdr:cNvPr id="2696" name="Immagine 2695" descr="http://intranet.eidos.lan/_layouts/images/blank.gif">
          <a:extLst>
            <a:ext uri="{FF2B5EF4-FFF2-40B4-BE49-F238E27FC236}">
              <a16:creationId xmlns:a16="http://schemas.microsoft.com/office/drawing/2014/main" id="{FBEF04D3-1459-4B68-99E4-A976B7D5D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311</xdr:row>
      <xdr:rowOff>0</xdr:rowOff>
    </xdr:from>
    <xdr:ext cx="123825" cy="123825"/>
    <xdr:pic>
      <xdr:nvPicPr>
        <xdr:cNvPr id="2697" name="Immagine 2696" descr="http://intranet.eidos.lan/_layouts/images/blank.gif">
          <a:extLst>
            <a:ext uri="{FF2B5EF4-FFF2-40B4-BE49-F238E27FC236}">
              <a16:creationId xmlns:a16="http://schemas.microsoft.com/office/drawing/2014/main" id="{D7C26EE3-5F34-47F7-98CA-4477FBB6C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317</xdr:row>
      <xdr:rowOff>0</xdr:rowOff>
    </xdr:from>
    <xdr:ext cx="123825" cy="123825"/>
    <xdr:pic>
      <xdr:nvPicPr>
        <xdr:cNvPr id="2698" name="Immagine 2697" descr="http://intranet.eidos.lan/_layouts/images/blank.gif">
          <a:extLst>
            <a:ext uri="{FF2B5EF4-FFF2-40B4-BE49-F238E27FC236}">
              <a16:creationId xmlns:a16="http://schemas.microsoft.com/office/drawing/2014/main" id="{95A88988-2CE1-406B-9BA8-6979F22EF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311</xdr:row>
      <xdr:rowOff>0</xdr:rowOff>
    </xdr:from>
    <xdr:ext cx="123825" cy="123825"/>
    <xdr:pic>
      <xdr:nvPicPr>
        <xdr:cNvPr id="2699" name="Immagine 2698" descr="http://intranet.eidos.lan/_layouts/images/blank.gif">
          <a:extLst>
            <a:ext uri="{FF2B5EF4-FFF2-40B4-BE49-F238E27FC236}">
              <a16:creationId xmlns:a16="http://schemas.microsoft.com/office/drawing/2014/main" id="{099E17E5-65E2-43D1-9A7A-73B03B604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317</xdr:row>
      <xdr:rowOff>0</xdr:rowOff>
    </xdr:from>
    <xdr:ext cx="123825" cy="123825"/>
    <xdr:pic>
      <xdr:nvPicPr>
        <xdr:cNvPr id="2700" name="Immagine 2699" descr="http://intranet.eidos.lan/_layouts/images/blank.gif">
          <a:extLst>
            <a:ext uri="{FF2B5EF4-FFF2-40B4-BE49-F238E27FC236}">
              <a16:creationId xmlns:a16="http://schemas.microsoft.com/office/drawing/2014/main" id="{1D44FB1F-5FA1-4C82-877F-9E35662E7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319</xdr:row>
      <xdr:rowOff>0</xdr:rowOff>
    </xdr:from>
    <xdr:ext cx="123825" cy="123825"/>
    <xdr:pic>
      <xdr:nvPicPr>
        <xdr:cNvPr id="2701" name="Immagine 2700" descr="http://intranet.eidos.lan/_layouts/images/blank.gif">
          <a:extLst>
            <a:ext uri="{FF2B5EF4-FFF2-40B4-BE49-F238E27FC236}">
              <a16:creationId xmlns:a16="http://schemas.microsoft.com/office/drawing/2014/main" id="{A101B2A1-F55C-4FE1-8FD8-4FF1B07F0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319</xdr:row>
      <xdr:rowOff>0</xdr:rowOff>
    </xdr:from>
    <xdr:ext cx="123825" cy="123825"/>
    <xdr:pic>
      <xdr:nvPicPr>
        <xdr:cNvPr id="2702" name="Immagine 2701" descr="http://intranet.eidos.lan/_layouts/images/blank.gif">
          <a:extLst>
            <a:ext uri="{FF2B5EF4-FFF2-40B4-BE49-F238E27FC236}">
              <a16:creationId xmlns:a16="http://schemas.microsoft.com/office/drawing/2014/main" id="{3D02B398-B158-4CE4-AE0B-BC7211DFD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316</xdr:row>
      <xdr:rowOff>0</xdr:rowOff>
    </xdr:from>
    <xdr:ext cx="123825" cy="123825"/>
    <xdr:pic>
      <xdr:nvPicPr>
        <xdr:cNvPr id="2703" name="Immagine 2702" descr="http://intranet.eidos.lan/_layouts/images/blank.gif">
          <a:extLst>
            <a:ext uri="{FF2B5EF4-FFF2-40B4-BE49-F238E27FC236}">
              <a16:creationId xmlns:a16="http://schemas.microsoft.com/office/drawing/2014/main" id="{2D0C3DFA-995C-4F46-ACC2-51D53049E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316</xdr:row>
      <xdr:rowOff>0</xdr:rowOff>
    </xdr:from>
    <xdr:ext cx="123825" cy="123825"/>
    <xdr:pic>
      <xdr:nvPicPr>
        <xdr:cNvPr id="2704" name="Immagine 2703" descr="http://intranet.eidos.lan/_layouts/images/blank.gif">
          <a:extLst>
            <a:ext uri="{FF2B5EF4-FFF2-40B4-BE49-F238E27FC236}">
              <a16:creationId xmlns:a16="http://schemas.microsoft.com/office/drawing/2014/main" id="{15CE96A6-B9A2-48EE-A1EB-A82AA78C1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314</xdr:row>
      <xdr:rowOff>0</xdr:rowOff>
    </xdr:from>
    <xdr:ext cx="123825" cy="123825"/>
    <xdr:pic>
      <xdr:nvPicPr>
        <xdr:cNvPr id="2705" name="Immagine 2704" descr="http://intranet.eidos.lan/_layouts/images/blank.gif">
          <a:extLst>
            <a:ext uri="{FF2B5EF4-FFF2-40B4-BE49-F238E27FC236}">
              <a16:creationId xmlns:a16="http://schemas.microsoft.com/office/drawing/2014/main" id="{BB34AB9E-E34E-46CD-8DE7-C1638E923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314</xdr:row>
      <xdr:rowOff>0</xdr:rowOff>
    </xdr:from>
    <xdr:ext cx="123825" cy="123825"/>
    <xdr:pic>
      <xdr:nvPicPr>
        <xdr:cNvPr id="2706" name="Immagine 2705" descr="http://intranet.eidos.lan/_layouts/images/blank.gif">
          <a:extLst>
            <a:ext uri="{FF2B5EF4-FFF2-40B4-BE49-F238E27FC236}">
              <a16:creationId xmlns:a16="http://schemas.microsoft.com/office/drawing/2014/main" id="{ACAB1049-A235-4F5B-9D1F-ADEFBA646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315</xdr:row>
      <xdr:rowOff>0</xdr:rowOff>
    </xdr:from>
    <xdr:ext cx="123825" cy="123825"/>
    <xdr:pic>
      <xdr:nvPicPr>
        <xdr:cNvPr id="2707" name="Immagine 2706" descr="http://intranet.eidos.lan/_layouts/images/blank.gif">
          <a:extLst>
            <a:ext uri="{FF2B5EF4-FFF2-40B4-BE49-F238E27FC236}">
              <a16:creationId xmlns:a16="http://schemas.microsoft.com/office/drawing/2014/main" id="{5BDF3D26-5FBB-441D-8A0C-2711080E8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321</xdr:row>
      <xdr:rowOff>0</xdr:rowOff>
    </xdr:from>
    <xdr:ext cx="123825" cy="123825"/>
    <xdr:pic>
      <xdr:nvPicPr>
        <xdr:cNvPr id="2708" name="Immagine 2707" descr="http://intranet.eidos.lan/_layouts/images/blank.gif">
          <a:extLst>
            <a:ext uri="{FF2B5EF4-FFF2-40B4-BE49-F238E27FC236}">
              <a16:creationId xmlns:a16="http://schemas.microsoft.com/office/drawing/2014/main" id="{A2476777-179F-471A-A907-995063494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321</xdr:row>
      <xdr:rowOff>0</xdr:rowOff>
    </xdr:from>
    <xdr:ext cx="123825" cy="123825"/>
    <xdr:pic>
      <xdr:nvPicPr>
        <xdr:cNvPr id="2709" name="Immagine 2708" descr="http://intranet.eidos.lan/_layouts/images/blank.gif">
          <a:extLst>
            <a:ext uri="{FF2B5EF4-FFF2-40B4-BE49-F238E27FC236}">
              <a16:creationId xmlns:a16="http://schemas.microsoft.com/office/drawing/2014/main" id="{2E441055-7483-4AB4-B272-FBDCD529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320</xdr:row>
      <xdr:rowOff>0</xdr:rowOff>
    </xdr:from>
    <xdr:ext cx="123825" cy="123825"/>
    <xdr:pic>
      <xdr:nvPicPr>
        <xdr:cNvPr id="2710" name="Immagine 2709" descr="http://intranet.eidos.lan/_layouts/images/blank.gif">
          <a:extLst>
            <a:ext uri="{FF2B5EF4-FFF2-40B4-BE49-F238E27FC236}">
              <a16:creationId xmlns:a16="http://schemas.microsoft.com/office/drawing/2014/main" id="{CE177411-095F-46F6-87AD-D9389DDA2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320</xdr:row>
      <xdr:rowOff>0</xdr:rowOff>
    </xdr:from>
    <xdr:ext cx="123825" cy="123825"/>
    <xdr:pic>
      <xdr:nvPicPr>
        <xdr:cNvPr id="2711" name="Immagine 2710" descr="http://intranet.eidos.lan/_layouts/images/blank.gif">
          <a:extLst>
            <a:ext uri="{FF2B5EF4-FFF2-40B4-BE49-F238E27FC236}">
              <a16:creationId xmlns:a16="http://schemas.microsoft.com/office/drawing/2014/main" id="{9FC793A5-E4E7-4DD5-BCD5-A3F62CD1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321</xdr:row>
      <xdr:rowOff>0</xdr:rowOff>
    </xdr:from>
    <xdr:ext cx="123825" cy="123825"/>
    <xdr:pic>
      <xdr:nvPicPr>
        <xdr:cNvPr id="2712" name="Immagine 2711" descr="http://intranet.eidos.lan/_layouts/images/blank.gif">
          <a:extLst>
            <a:ext uri="{FF2B5EF4-FFF2-40B4-BE49-F238E27FC236}">
              <a16:creationId xmlns:a16="http://schemas.microsoft.com/office/drawing/2014/main" id="{BF43C394-809D-4C4E-8816-A4ACD01A4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321</xdr:row>
      <xdr:rowOff>0</xdr:rowOff>
    </xdr:from>
    <xdr:ext cx="123825" cy="123825"/>
    <xdr:pic>
      <xdr:nvPicPr>
        <xdr:cNvPr id="2713" name="Immagine 2712" descr="http://intranet.eidos.lan/_layouts/images/blank.gif">
          <a:extLst>
            <a:ext uri="{FF2B5EF4-FFF2-40B4-BE49-F238E27FC236}">
              <a16:creationId xmlns:a16="http://schemas.microsoft.com/office/drawing/2014/main" id="{8FAC84B7-DBC4-431B-97C6-31CC0DEEF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14" name="Immagine 2713" descr="http://intranet.eidos.lan/_layouts/images/blank.gif">
          <a:extLst>
            <a:ext uri="{FF2B5EF4-FFF2-40B4-BE49-F238E27FC236}">
              <a16:creationId xmlns:a16="http://schemas.microsoft.com/office/drawing/2014/main" id="{67D5449F-3F27-4270-956E-5E9E962FD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15" name="Immagine 2714" descr="http://intranet.eidos.lan/_layouts/images/blank.gif">
          <a:extLst>
            <a:ext uri="{FF2B5EF4-FFF2-40B4-BE49-F238E27FC236}">
              <a16:creationId xmlns:a16="http://schemas.microsoft.com/office/drawing/2014/main" id="{F4CE9AFE-91C9-476B-A772-D733505B3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353</xdr:row>
      <xdr:rowOff>0</xdr:rowOff>
    </xdr:from>
    <xdr:ext cx="123825" cy="123825"/>
    <xdr:pic>
      <xdr:nvPicPr>
        <xdr:cNvPr id="2716" name="Immagine 2715" descr="http://intranet.eidos.lan/_layouts/images/blank.gif">
          <a:extLst>
            <a:ext uri="{FF2B5EF4-FFF2-40B4-BE49-F238E27FC236}">
              <a16:creationId xmlns:a16="http://schemas.microsoft.com/office/drawing/2014/main" id="{8F0617A6-5AE0-4E3B-80E0-A1EE24DB4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353</xdr:row>
      <xdr:rowOff>0</xdr:rowOff>
    </xdr:from>
    <xdr:ext cx="123825" cy="123825"/>
    <xdr:pic>
      <xdr:nvPicPr>
        <xdr:cNvPr id="2717" name="Immagine 2716" descr="http://intranet.eidos.lan/_layouts/images/blank.gif">
          <a:extLst>
            <a:ext uri="{FF2B5EF4-FFF2-40B4-BE49-F238E27FC236}">
              <a16:creationId xmlns:a16="http://schemas.microsoft.com/office/drawing/2014/main" id="{32739D5C-B97D-4185-B4D5-0D350A415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18" name="Immagine 2717" descr="http://intranet.eidos.lan/_layouts/images/blank.gif">
          <a:extLst>
            <a:ext uri="{FF2B5EF4-FFF2-40B4-BE49-F238E27FC236}">
              <a16:creationId xmlns:a16="http://schemas.microsoft.com/office/drawing/2014/main" id="{BE9743EC-66F8-4AE0-A95A-9898417F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19" name="Immagine 2718" descr="http://intranet.eidos.lan/_layouts/images/blank.gif">
          <a:extLst>
            <a:ext uri="{FF2B5EF4-FFF2-40B4-BE49-F238E27FC236}">
              <a16:creationId xmlns:a16="http://schemas.microsoft.com/office/drawing/2014/main" id="{A1BFA564-11FD-4606-8C53-ABB2ED742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0" name="Immagine 2719" descr="http://intranet.eidos.lan/_layouts/images/blank.gif">
          <a:extLst>
            <a:ext uri="{FF2B5EF4-FFF2-40B4-BE49-F238E27FC236}">
              <a16:creationId xmlns:a16="http://schemas.microsoft.com/office/drawing/2014/main" id="{46B81598-ECBA-40B3-8ECF-697CAD7F5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1" name="Immagine 2720" descr="http://intranet.eidos.lan/_layouts/images/blank.gif">
          <a:extLst>
            <a:ext uri="{FF2B5EF4-FFF2-40B4-BE49-F238E27FC236}">
              <a16:creationId xmlns:a16="http://schemas.microsoft.com/office/drawing/2014/main" id="{C61BCE47-24F0-489E-9D18-A4DB0AC11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2" name="Immagine 2721" descr="http://intranet.eidos.lan/_layouts/images/blank.gif">
          <a:extLst>
            <a:ext uri="{FF2B5EF4-FFF2-40B4-BE49-F238E27FC236}">
              <a16:creationId xmlns:a16="http://schemas.microsoft.com/office/drawing/2014/main" id="{A7A3CF86-90FC-4D1E-A063-C4CF1752A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23" name="Immagine 2722" descr="http://intranet.eidos.lan/_layouts/images/blank.gif">
          <a:extLst>
            <a:ext uri="{FF2B5EF4-FFF2-40B4-BE49-F238E27FC236}">
              <a16:creationId xmlns:a16="http://schemas.microsoft.com/office/drawing/2014/main" id="{948FD6D5-2C77-448A-BEB7-A31EB669D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24" name="Immagine 2723" descr="http://intranet.eidos.lan/_layouts/images/blank.gif">
          <a:extLst>
            <a:ext uri="{FF2B5EF4-FFF2-40B4-BE49-F238E27FC236}">
              <a16:creationId xmlns:a16="http://schemas.microsoft.com/office/drawing/2014/main" id="{350FE2E1-DA7C-4E4F-BD25-61C0A80EF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5" name="Immagine 2724" descr="http://intranet.eidos.lan/_layouts/images/blank.gif">
          <a:extLst>
            <a:ext uri="{FF2B5EF4-FFF2-40B4-BE49-F238E27FC236}">
              <a16:creationId xmlns:a16="http://schemas.microsoft.com/office/drawing/2014/main" id="{ABA50DA4-225B-4E99-BBF5-C19FD45DA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6" name="Immagine 2725" descr="http://intranet.eidos.lan/_layouts/images/blank.gif">
          <a:extLst>
            <a:ext uri="{FF2B5EF4-FFF2-40B4-BE49-F238E27FC236}">
              <a16:creationId xmlns:a16="http://schemas.microsoft.com/office/drawing/2014/main" id="{795F2E4E-9FCC-469D-8F48-C254BC5F8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7" name="Immagine 2726" descr="http://intranet.eidos.lan/_layouts/images/blank.gif">
          <a:extLst>
            <a:ext uri="{FF2B5EF4-FFF2-40B4-BE49-F238E27FC236}">
              <a16:creationId xmlns:a16="http://schemas.microsoft.com/office/drawing/2014/main" id="{E327F9B1-EF9D-47E3-B2F2-82C6D2AB2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8" name="Immagine 2727" descr="http://intranet.eidos.lan/_layouts/images/blank.gif">
          <a:extLst>
            <a:ext uri="{FF2B5EF4-FFF2-40B4-BE49-F238E27FC236}">
              <a16:creationId xmlns:a16="http://schemas.microsoft.com/office/drawing/2014/main" id="{353202B4-CA5D-4801-8C7A-B8ED44B2E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29" name="Immagine 2728" descr="http://intranet.eidos.lan/_layouts/images/blank.gif">
          <a:extLst>
            <a:ext uri="{FF2B5EF4-FFF2-40B4-BE49-F238E27FC236}">
              <a16:creationId xmlns:a16="http://schemas.microsoft.com/office/drawing/2014/main" id="{4F6379D6-3ABA-4DE6-ADDC-6B146A320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30" name="Immagine 2729" descr="http://intranet.eidos.lan/_layouts/images/blank.gif">
          <a:extLst>
            <a:ext uri="{FF2B5EF4-FFF2-40B4-BE49-F238E27FC236}">
              <a16:creationId xmlns:a16="http://schemas.microsoft.com/office/drawing/2014/main" id="{F2135672-1BA6-4832-A490-91C538ED4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123825"/>
    <xdr:pic>
      <xdr:nvPicPr>
        <xdr:cNvPr id="2731" name="Immagine 2730" descr="http://intranet.eidos.lan/_layouts/images/blank.gif">
          <a:extLst>
            <a:ext uri="{FF2B5EF4-FFF2-40B4-BE49-F238E27FC236}">
              <a16:creationId xmlns:a16="http://schemas.microsoft.com/office/drawing/2014/main" id="{3320311F-29FB-4CC1-91D4-D9D1D19C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352</xdr:row>
      <xdr:rowOff>0</xdr:rowOff>
    </xdr:from>
    <xdr:ext cx="123825" cy="123825"/>
    <xdr:pic>
      <xdr:nvPicPr>
        <xdr:cNvPr id="2732" name="Immagine 2731" descr="http://intranet.eidos.lan/_layouts/images/blank.gif">
          <a:extLst>
            <a:ext uri="{FF2B5EF4-FFF2-40B4-BE49-F238E27FC236}">
              <a16:creationId xmlns:a16="http://schemas.microsoft.com/office/drawing/2014/main" id="{AB4D610B-64A5-457C-A74A-6AC924A0E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352</xdr:row>
      <xdr:rowOff>0</xdr:rowOff>
    </xdr:from>
    <xdr:ext cx="123825" cy="123825"/>
    <xdr:pic>
      <xdr:nvPicPr>
        <xdr:cNvPr id="2733" name="Immagine 2732" descr="http://intranet.eidos.lan/_layouts/images/blank.gif">
          <a:extLst>
            <a:ext uri="{FF2B5EF4-FFF2-40B4-BE49-F238E27FC236}">
              <a16:creationId xmlns:a16="http://schemas.microsoft.com/office/drawing/2014/main" id="{4C76681A-F6FE-46E6-9C2B-72A95FAD0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354</xdr:row>
      <xdr:rowOff>0</xdr:rowOff>
    </xdr:from>
    <xdr:ext cx="123825" cy="123825"/>
    <xdr:pic>
      <xdr:nvPicPr>
        <xdr:cNvPr id="2734" name="Immagine 2733" descr="http://intranet.eidos.lan/_layouts/images/blank.gif">
          <a:extLst>
            <a:ext uri="{FF2B5EF4-FFF2-40B4-BE49-F238E27FC236}">
              <a16:creationId xmlns:a16="http://schemas.microsoft.com/office/drawing/2014/main" id="{17D3CD4C-BFFC-4D8C-8CB4-732F20A48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354</xdr:row>
      <xdr:rowOff>0</xdr:rowOff>
    </xdr:from>
    <xdr:ext cx="123825" cy="123825"/>
    <xdr:pic>
      <xdr:nvPicPr>
        <xdr:cNvPr id="2735" name="Immagine 2734" descr="http://intranet.eidos.lan/_layouts/images/blank.gif">
          <a:extLst>
            <a:ext uri="{FF2B5EF4-FFF2-40B4-BE49-F238E27FC236}">
              <a16:creationId xmlns:a16="http://schemas.microsoft.com/office/drawing/2014/main" id="{DC054DD5-5386-4E85-9EFD-8BD85E466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36" name="Immagine 2735" descr="http://intranet.eidos.lan/_layouts/images/blank.gif">
          <a:extLst>
            <a:ext uri="{FF2B5EF4-FFF2-40B4-BE49-F238E27FC236}">
              <a16:creationId xmlns:a16="http://schemas.microsoft.com/office/drawing/2014/main" id="{096351F7-6232-4784-96BB-7EAAE806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37" name="Immagine 2736" descr="http://intranet.eidos.lan/_layouts/images/blank.gif">
          <a:extLst>
            <a:ext uri="{FF2B5EF4-FFF2-40B4-BE49-F238E27FC236}">
              <a16:creationId xmlns:a16="http://schemas.microsoft.com/office/drawing/2014/main" id="{D8D401E2-E820-477C-96F0-DA9DEB3E3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38" name="Immagine 2737" descr="http://intranet.eidos.lan/_layouts/images/blank.gif">
          <a:extLst>
            <a:ext uri="{FF2B5EF4-FFF2-40B4-BE49-F238E27FC236}">
              <a16:creationId xmlns:a16="http://schemas.microsoft.com/office/drawing/2014/main" id="{7CF2031E-1C0A-416D-8003-8CB4417B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39" name="Immagine 2738" descr="http://intranet.eidos.lan/_layouts/images/blank.gif">
          <a:extLst>
            <a:ext uri="{FF2B5EF4-FFF2-40B4-BE49-F238E27FC236}">
              <a16:creationId xmlns:a16="http://schemas.microsoft.com/office/drawing/2014/main" id="{33A28AFA-EDD1-4CBA-8AED-BC325110C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0" name="Immagine 2739" descr="http://intranet.eidos.lan/_layouts/images/blank.gif">
          <a:extLst>
            <a:ext uri="{FF2B5EF4-FFF2-40B4-BE49-F238E27FC236}">
              <a16:creationId xmlns:a16="http://schemas.microsoft.com/office/drawing/2014/main" id="{5638D507-0740-4D5C-95BF-FEBF177CF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41" name="Immagine 2740" descr="http://intranet.eidos.lan/_layouts/images/blank.gif">
          <a:extLst>
            <a:ext uri="{FF2B5EF4-FFF2-40B4-BE49-F238E27FC236}">
              <a16:creationId xmlns:a16="http://schemas.microsoft.com/office/drawing/2014/main" id="{336F0002-4D4F-4B7D-9673-8CAA92053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42" name="Immagine 2741" descr="http://intranet.eidos.lan/_layouts/images/blank.gif">
          <a:extLst>
            <a:ext uri="{FF2B5EF4-FFF2-40B4-BE49-F238E27FC236}">
              <a16:creationId xmlns:a16="http://schemas.microsoft.com/office/drawing/2014/main" id="{F125220F-84C4-4DFF-AA28-FAD12C0FF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3" name="Immagine 2742" descr="http://intranet.eidos.lan/_layouts/images/blank.gif">
          <a:extLst>
            <a:ext uri="{FF2B5EF4-FFF2-40B4-BE49-F238E27FC236}">
              <a16:creationId xmlns:a16="http://schemas.microsoft.com/office/drawing/2014/main" id="{380FE14C-CE65-4C6F-AB69-8208A5499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4" name="Immagine 2743" descr="http://intranet.eidos.lan/_layouts/images/blank.gif">
          <a:extLst>
            <a:ext uri="{FF2B5EF4-FFF2-40B4-BE49-F238E27FC236}">
              <a16:creationId xmlns:a16="http://schemas.microsoft.com/office/drawing/2014/main" id="{7B939FF8-AA37-4548-BB76-31669D71D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5" name="Immagine 2744" descr="http://intranet.eidos.lan/_layouts/images/blank.gif">
          <a:extLst>
            <a:ext uri="{FF2B5EF4-FFF2-40B4-BE49-F238E27FC236}">
              <a16:creationId xmlns:a16="http://schemas.microsoft.com/office/drawing/2014/main" id="{B40CCBA8-78DB-4F67-A575-BD4B5275B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6" name="Immagine 2745" descr="http://intranet.eidos.lan/_layouts/images/blank.gif">
          <a:extLst>
            <a:ext uri="{FF2B5EF4-FFF2-40B4-BE49-F238E27FC236}">
              <a16:creationId xmlns:a16="http://schemas.microsoft.com/office/drawing/2014/main" id="{7305F983-4736-4B1E-8BA3-40FFD5526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7" name="Immagine 2746" descr="http://intranet.eidos.lan/_layouts/images/blank.gif">
          <a:extLst>
            <a:ext uri="{FF2B5EF4-FFF2-40B4-BE49-F238E27FC236}">
              <a16:creationId xmlns:a16="http://schemas.microsoft.com/office/drawing/2014/main" id="{B03C6BC4-2598-41F2-873F-2568E4792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8" name="Immagine 2747" descr="http://intranet.eidos.lan/_layouts/images/blank.gif">
          <a:extLst>
            <a:ext uri="{FF2B5EF4-FFF2-40B4-BE49-F238E27FC236}">
              <a16:creationId xmlns:a16="http://schemas.microsoft.com/office/drawing/2014/main" id="{0BC02E4D-4C9A-4201-8BCC-F23799D7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23825" cy="123825"/>
    <xdr:pic>
      <xdr:nvPicPr>
        <xdr:cNvPr id="2749" name="Immagine 2748" descr="http://intranet.eidos.lan/_layouts/images/blank.gif">
          <a:extLst>
            <a:ext uri="{FF2B5EF4-FFF2-40B4-BE49-F238E27FC236}">
              <a16:creationId xmlns:a16="http://schemas.microsoft.com/office/drawing/2014/main" id="{F1CC9D92-7D85-45E1-9B55-83D22841B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362</xdr:row>
      <xdr:rowOff>0</xdr:rowOff>
    </xdr:from>
    <xdr:ext cx="123825" cy="123825"/>
    <xdr:pic>
      <xdr:nvPicPr>
        <xdr:cNvPr id="2750" name="Immagine 2749" descr="http://intranet.eidos.lan/_layouts/images/blank.gif">
          <a:extLst>
            <a:ext uri="{FF2B5EF4-FFF2-40B4-BE49-F238E27FC236}">
              <a16:creationId xmlns:a16="http://schemas.microsoft.com/office/drawing/2014/main" id="{A35B67FF-C4E6-46C5-A740-797E89634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362</xdr:row>
      <xdr:rowOff>0</xdr:rowOff>
    </xdr:from>
    <xdr:ext cx="123825" cy="123825"/>
    <xdr:pic>
      <xdr:nvPicPr>
        <xdr:cNvPr id="2751" name="Immagine 2750" descr="http://intranet.eidos.lan/_layouts/images/blank.gif">
          <a:extLst>
            <a:ext uri="{FF2B5EF4-FFF2-40B4-BE49-F238E27FC236}">
              <a16:creationId xmlns:a16="http://schemas.microsoft.com/office/drawing/2014/main" id="{581927D7-74D5-4442-B37C-D5C1B307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377</xdr:row>
      <xdr:rowOff>0</xdr:rowOff>
    </xdr:from>
    <xdr:ext cx="123825" cy="123825"/>
    <xdr:pic>
      <xdr:nvPicPr>
        <xdr:cNvPr id="2752" name="Immagine 2751" descr="http://intranet.eidos.lan/_layouts/images/blank.gif">
          <a:extLst>
            <a:ext uri="{FF2B5EF4-FFF2-40B4-BE49-F238E27FC236}">
              <a16:creationId xmlns:a16="http://schemas.microsoft.com/office/drawing/2014/main" id="{42B5D116-585E-44C9-A3F7-45E1880BC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53" name="Immagine 2752" descr="http://intranet.eidos.lan/_layouts/images/blank.gif">
          <a:extLst>
            <a:ext uri="{FF2B5EF4-FFF2-40B4-BE49-F238E27FC236}">
              <a16:creationId xmlns:a16="http://schemas.microsoft.com/office/drawing/2014/main" id="{83464A68-EB90-4F06-A650-B86FDE796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54" name="Immagine 2753" descr="http://intranet.eidos.lan/_layouts/images/blank.gif">
          <a:extLst>
            <a:ext uri="{FF2B5EF4-FFF2-40B4-BE49-F238E27FC236}">
              <a16:creationId xmlns:a16="http://schemas.microsoft.com/office/drawing/2014/main" id="{933D1158-14F6-499C-859B-E598D6141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55" name="Immagine 2754" descr="http://intranet.eidos.lan/_layouts/images/blank.gif">
          <a:extLst>
            <a:ext uri="{FF2B5EF4-FFF2-40B4-BE49-F238E27FC236}">
              <a16:creationId xmlns:a16="http://schemas.microsoft.com/office/drawing/2014/main" id="{ED6868F8-4CC5-45EC-81D9-B84F0AFFC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56" name="Immagine 2755" descr="http://intranet.eidos.lan/_layouts/images/blank.gif">
          <a:extLst>
            <a:ext uri="{FF2B5EF4-FFF2-40B4-BE49-F238E27FC236}">
              <a16:creationId xmlns:a16="http://schemas.microsoft.com/office/drawing/2014/main" id="{48ADBB61-0537-4FD0-8001-5012BD95A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57" name="Immagine 2756" descr="http://intranet.eidos.lan/_layouts/images/blank.gif">
          <a:extLst>
            <a:ext uri="{FF2B5EF4-FFF2-40B4-BE49-F238E27FC236}">
              <a16:creationId xmlns:a16="http://schemas.microsoft.com/office/drawing/2014/main" id="{54536A0C-2569-4B04-85F4-B5D7AE138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58" name="Immagine 2757" descr="http://intranet.eidos.lan/_layouts/images/blank.gif">
          <a:extLst>
            <a:ext uri="{FF2B5EF4-FFF2-40B4-BE49-F238E27FC236}">
              <a16:creationId xmlns:a16="http://schemas.microsoft.com/office/drawing/2014/main" id="{24D70F54-75E8-4351-AE32-CB50E15F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59" name="Immagine 2758" descr="http://intranet.eidos.lan/_layouts/images/blank.gif">
          <a:extLst>
            <a:ext uri="{FF2B5EF4-FFF2-40B4-BE49-F238E27FC236}">
              <a16:creationId xmlns:a16="http://schemas.microsoft.com/office/drawing/2014/main" id="{10D16519-A9AE-4D73-BEBD-A5E0B8342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60" name="Immagine 2759" descr="http://intranet.eidos.lan/_layouts/images/blank.gif">
          <a:extLst>
            <a:ext uri="{FF2B5EF4-FFF2-40B4-BE49-F238E27FC236}">
              <a16:creationId xmlns:a16="http://schemas.microsoft.com/office/drawing/2014/main" id="{8A7CC322-2E79-46AC-A21A-35D8B1ADF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61" name="Immagine 2760" descr="http://intranet.eidos.lan/_layouts/images/blank.gif">
          <a:extLst>
            <a:ext uri="{FF2B5EF4-FFF2-40B4-BE49-F238E27FC236}">
              <a16:creationId xmlns:a16="http://schemas.microsoft.com/office/drawing/2014/main" id="{D9D6A41B-62D3-4CD7-8EE4-A08737D9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62" name="Immagine 2761" descr="http://intranet.eidos.lan/_layouts/images/blank.gif">
          <a:extLst>
            <a:ext uri="{FF2B5EF4-FFF2-40B4-BE49-F238E27FC236}">
              <a16:creationId xmlns:a16="http://schemas.microsoft.com/office/drawing/2014/main" id="{F6CF2989-A7E9-4412-9EC5-8F74F0BF5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63" name="Immagine 2762" descr="http://intranet.eidos.lan/_layouts/images/blank.gif">
          <a:extLst>
            <a:ext uri="{FF2B5EF4-FFF2-40B4-BE49-F238E27FC236}">
              <a16:creationId xmlns:a16="http://schemas.microsoft.com/office/drawing/2014/main" id="{8DC039AC-9A27-4C8D-A063-D96B3BC86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64" name="Immagine 2763" descr="http://intranet.eidos.lan/_layouts/images/blank.gif">
          <a:extLst>
            <a:ext uri="{FF2B5EF4-FFF2-40B4-BE49-F238E27FC236}">
              <a16:creationId xmlns:a16="http://schemas.microsoft.com/office/drawing/2014/main" id="{9106EE71-7356-4F12-943A-88EF27BFC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65" name="Immagine 2764" descr="http://intranet.eidos.lan/_layouts/images/blank.gif">
          <a:extLst>
            <a:ext uri="{FF2B5EF4-FFF2-40B4-BE49-F238E27FC236}">
              <a16:creationId xmlns:a16="http://schemas.microsoft.com/office/drawing/2014/main" id="{9E9C2EFF-4A64-47C9-B2C6-B151380B0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49225" cy="149225"/>
    <xdr:pic>
      <xdr:nvPicPr>
        <xdr:cNvPr id="2766" name="Immagine 2765" descr="http://intranet.eidos.lan/_layouts/images/blank.gif">
          <a:extLst>
            <a:ext uri="{FF2B5EF4-FFF2-40B4-BE49-F238E27FC236}">
              <a16:creationId xmlns:a16="http://schemas.microsoft.com/office/drawing/2014/main" id="{60D4FE10-DFD7-44CE-8273-04B701564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67" name="Immagine 2766" descr="http://intranet.eidos.lan/_layouts/images/blank.gif">
          <a:extLst>
            <a:ext uri="{FF2B5EF4-FFF2-40B4-BE49-F238E27FC236}">
              <a16:creationId xmlns:a16="http://schemas.microsoft.com/office/drawing/2014/main" id="{6E8587AC-687E-4844-8B7E-3D776C60A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332</xdr:row>
      <xdr:rowOff>0</xdr:rowOff>
    </xdr:from>
    <xdr:ext cx="149225" cy="149225"/>
    <xdr:pic>
      <xdr:nvPicPr>
        <xdr:cNvPr id="2768" name="Immagine 2767" descr="http://intranet.eidos.lan/_layouts/images/blank.gif">
          <a:extLst>
            <a:ext uri="{FF2B5EF4-FFF2-40B4-BE49-F238E27FC236}">
              <a16:creationId xmlns:a16="http://schemas.microsoft.com/office/drawing/2014/main" id="{E5B13875-D17C-442F-BE1E-107400789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332</xdr:row>
      <xdr:rowOff>0</xdr:rowOff>
    </xdr:from>
    <xdr:ext cx="123825" cy="123825"/>
    <xdr:pic>
      <xdr:nvPicPr>
        <xdr:cNvPr id="2769" name="Immagine 2768" descr="http://intranet.eidos.lan/_layouts/images/blank.gif">
          <a:extLst>
            <a:ext uri="{FF2B5EF4-FFF2-40B4-BE49-F238E27FC236}">
              <a16:creationId xmlns:a16="http://schemas.microsoft.com/office/drawing/2014/main" id="{5B7395F0-8FDA-496E-A7BA-8B5407492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770" name="Immagine 2769" descr="http://intranet.eidos.lan/_layouts/images/blank.gif">
          <a:extLst>
            <a:ext uri="{FF2B5EF4-FFF2-40B4-BE49-F238E27FC236}">
              <a16:creationId xmlns:a16="http://schemas.microsoft.com/office/drawing/2014/main" id="{19BCC129-0664-4407-B0A6-4A949E581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329</xdr:row>
      <xdr:rowOff>0</xdr:rowOff>
    </xdr:from>
    <xdr:ext cx="123825" cy="123825"/>
    <xdr:pic>
      <xdr:nvPicPr>
        <xdr:cNvPr id="2771" name="Immagine 2770" descr="http://intranet.eidos.lan/_layouts/images/blank.gif">
          <a:extLst>
            <a:ext uri="{FF2B5EF4-FFF2-40B4-BE49-F238E27FC236}">
              <a16:creationId xmlns:a16="http://schemas.microsoft.com/office/drawing/2014/main" id="{BB55F6F3-E809-4B76-A91B-67D5AEDA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331</xdr:row>
      <xdr:rowOff>0</xdr:rowOff>
    </xdr:from>
    <xdr:ext cx="123825" cy="123825"/>
    <xdr:pic>
      <xdr:nvPicPr>
        <xdr:cNvPr id="2772" name="Immagine 2771" descr="http://intranet.eidos.lan/_layouts/images/blank.gif">
          <a:extLst>
            <a:ext uri="{FF2B5EF4-FFF2-40B4-BE49-F238E27FC236}">
              <a16:creationId xmlns:a16="http://schemas.microsoft.com/office/drawing/2014/main" id="{14D762AF-F26A-46FF-99EC-CECCAD91C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331</xdr:row>
      <xdr:rowOff>0</xdr:rowOff>
    </xdr:from>
    <xdr:ext cx="123825" cy="123825"/>
    <xdr:pic>
      <xdr:nvPicPr>
        <xdr:cNvPr id="2773" name="Immagine 2772" descr="http://intranet.eidos.lan/_layouts/images/blank.gif">
          <a:extLst>
            <a:ext uri="{FF2B5EF4-FFF2-40B4-BE49-F238E27FC236}">
              <a16:creationId xmlns:a16="http://schemas.microsoft.com/office/drawing/2014/main" id="{318941FA-4FE6-43DD-B191-6E8BFF067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74" name="Immagine 2773" descr="http://intranet.eidos.lan/_layouts/images/blank.gif">
          <a:extLst>
            <a:ext uri="{FF2B5EF4-FFF2-40B4-BE49-F238E27FC236}">
              <a16:creationId xmlns:a16="http://schemas.microsoft.com/office/drawing/2014/main" id="{8A01E6F8-F86C-4164-9701-C984DADF6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75" name="Immagine 2774" descr="http://intranet.eidos.lan/_layouts/images/blank.gif">
          <a:extLst>
            <a:ext uri="{FF2B5EF4-FFF2-40B4-BE49-F238E27FC236}">
              <a16:creationId xmlns:a16="http://schemas.microsoft.com/office/drawing/2014/main" id="{6EE6BA17-6AE7-43C7-8C2B-B0D382F88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76" name="Immagine 2775" descr="http://intranet.eidos.lan/_layouts/images/blank.gif">
          <a:extLst>
            <a:ext uri="{FF2B5EF4-FFF2-40B4-BE49-F238E27FC236}">
              <a16:creationId xmlns:a16="http://schemas.microsoft.com/office/drawing/2014/main" id="{2AA75B07-293A-4197-8C9E-59F095455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77" name="Immagine 2776" descr="http://intranet.eidos.lan/_layouts/images/blank.gif">
          <a:extLst>
            <a:ext uri="{FF2B5EF4-FFF2-40B4-BE49-F238E27FC236}">
              <a16:creationId xmlns:a16="http://schemas.microsoft.com/office/drawing/2014/main" id="{6AA231D0-52D2-442C-93F5-9372E3C98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78" name="Immagine 2777" descr="http://intranet.eidos.lan/_layouts/images/blank.gif">
          <a:extLst>
            <a:ext uri="{FF2B5EF4-FFF2-40B4-BE49-F238E27FC236}">
              <a16:creationId xmlns:a16="http://schemas.microsoft.com/office/drawing/2014/main" id="{82679F64-0EE1-4392-AF89-E8825E9D8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79" name="Immagine 2778" descr="http://intranet.eidos.lan/_layouts/images/blank.gif">
          <a:extLst>
            <a:ext uri="{FF2B5EF4-FFF2-40B4-BE49-F238E27FC236}">
              <a16:creationId xmlns:a16="http://schemas.microsoft.com/office/drawing/2014/main" id="{65716D4F-C2AB-4907-921B-C7C25ED44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351</xdr:row>
      <xdr:rowOff>0</xdr:rowOff>
    </xdr:from>
    <xdr:ext cx="123825" cy="123825"/>
    <xdr:pic>
      <xdr:nvPicPr>
        <xdr:cNvPr id="2780" name="Immagine 2779" descr="http://intranet.eidos.lan/_layouts/images/blank.gif">
          <a:extLst>
            <a:ext uri="{FF2B5EF4-FFF2-40B4-BE49-F238E27FC236}">
              <a16:creationId xmlns:a16="http://schemas.microsoft.com/office/drawing/2014/main" id="{3A46CA3A-25EF-46BB-AD51-37E3952EC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348</xdr:row>
      <xdr:rowOff>0</xdr:rowOff>
    </xdr:from>
    <xdr:ext cx="123825" cy="123825"/>
    <xdr:pic>
      <xdr:nvPicPr>
        <xdr:cNvPr id="2781" name="Immagine 2780" descr="http://intranet.eidos.lan/_layouts/images/blank.gif">
          <a:extLst>
            <a:ext uri="{FF2B5EF4-FFF2-40B4-BE49-F238E27FC236}">
              <a16:creationId xmlns:a16="http://schemas.microsoft.com/office/drawing/2014/main" id="{E6CA6961-405C-4260-A945-FF0DEF53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348</xdr:row>
      <xdr:rowOff>0</xdr:rowOff>
    </xdr:from>
    <xdr:ext cx="123825" cy="123825"/>
    <xdr:pic>
      <xdr:nvPicPr>
        <xdr:cNvPr id="2782" name="Immagine 2781" descr="http://intranet.eidos.lan/_layouts/images/blank.gif">
          <a:extLst>
            <a:ext uri="{FF2B5EF4-FFF2-40B4-BE49-F238E27FC236}">
              <a16:creationId xmlns:a16="http://schemas.microsoft.com/office/drawing/2014/main" id="{79FBAADB-D98A-4230-8B25-36C10B48D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83" name="Immagine 2782" descr="http://intranet.eidos.lan/_layouts/images/blank.gif">
          <a:extLst>
            <a:ext uri="{FF2B5EF4-FFF2-40B4-BE49-F238E27FC236}">
              <a16:creationId xmlns:a16="http://schemas.microsoft.com/office/drawing/2014/main" id="{008AACF3-A4A2-4F0D-86A6-0178DC2D0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328</xdr:row>
      <xdr:rowOff>0</xdr:rowOff>
    </xdr:from>
    <xdr:ext cx="123825" cy="123825"/>
    <xdr:pic>
      <xdr:nvPicPr>
        <xdr:cNvPr id="2784" name="Immagine 2783" descr="http://intranet.eidos.lan/_layouts/images/blank.gif">
          <a:extLst>
            <a:ext uri="{FF2B5EF4-FFF2-40B4-BE49-F238E27FC236}">
              <a16:creationId xmlns:a16="http://schemas.microsoft.com/office/drawing/2014/main" id="{C9935AC5-BAAB-49EC-B3F7-EC89EA2BB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85" name="Immagine 2784" descr="http://intranet.eidos.lan/_layouts/images/blank.gif">
          <a:extLst>
            <a:ext uri="{FF2B5EF4-FFF2-40B4-BE49-F238E27FC236}">
              <a16:creationId xmlns:a16="http://schemas.microsoft.com/office/drawing/2014/main" id="{EB82A825-8C52-4C7F-B1E5-DC9EF79F4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86" name="Immagine 2785" descr="http://intranet.eidos.lan/_layouts/images/blank.gif">
          <a:extLst>
            <a:ext uri="{FF2B5EF4-FFF2-40B4-BE49-F238E27FC236}">
              <a16:creationId xmlns:a16="http://schemas.microsoft.com/office/drawing/2014/main" id="{CD92C5FF-1982-4EF3-93BF-35F86AF56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87" name="Immagine 2786" descr="http://intranet.eidos.lan/_layouts/images/blank.gif">
          <a:extLst>
            <a:ext uri="{FF2B5EF4-FFF2-40B4-BE49-F238E27FC236}">
              <a16:creationId xmlns:a16="http://schemas.microsoft.com/office/drawing/2014/main" id="{DD8D3914-618D-4DD6-9FAA-98D521EC7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88" name="Immagine 2787" descr="http://intranet.eidos.lan/_layouts/images/blank.gif">
          <a:extLst>
            <a:ext uri="{FF2B5EF4-FFF2-40B4-BE49-F238E27FC236}">
              <a16:creationId xmlns:a16="http://schemas.microsoft.com/office/drawing/2014/main" id="{46B35CF6-1F23-4995-A2A2-A9DE973AC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89" name="Immagine 2788" descr="http://intranet.eidos.lan/_layouts/images/blank.gif">
          <a:extLst>
            <a:ext uri="{FF2B5EF4-FFF2-40B4-BE49-F238E27FC236}">
              <a16:creationId xmlns:a16="http://schemas.microsoft.com/office/drawing/2014/main" id="{3EC05534-F4B5-49DD-98B4-3D11DDE49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90" name="Immagine 2789" descr="http://intranet.eidos.lan/_layouts/images/blank.gif">
          <a:extLst>
            <a:ext uri="{FF2B5EF4-FFF2-40B4-BE49-F238E27FC236}">
              <a16:creationId xmlns:a16="http://schemas.microsoft.com/office/drawing/2014/main" id="{4702806C-8868-42D4-A2C8-E1D6B5D7B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337</xdr:row>
      <xdr:rowOff>0</xdr:rowOff>
    </xdr:from>
    <xdr:ext cx="123825" cy="123825"/>
    <xdr:pic>
      <xdr:nvPicPr>
        <xdr:cNvPr id="2791" name="Immagine 2790" descr="http://intranet.eidos.lan/_layouts/images/blank.gif">
          <a:extLst>
            <a:ext uri="{FF2B5EF4-FFF2-40B4-BE49-F238E27FC236}">
              <a16:creationId xmlns:a16="http://schemas.microsoft.com/office/drawing/2014/main" id="{F5812FC2-DF5E-4C30-9BF7-816341B5B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345</xdr:row>
      <xdr:rowOff>0</xdr:rowOff>
    </xdr:from>
    <xdr:ext cx="123825" cy="123825"/>
    <xdr:pic>
      <xdr:nvPicPr>
        <xdr:cNvPr id="2792" name="Immagine 2791" descr="http://intranet.eidos.lan/_layouts/images/blank.gif">
          <a:extLst>
            <a:ext uri="{FF2B5EF4-FFF2-40B4-BE49-F238E27FC236}">
              <a16:creationId xmlns:a16="http://schemas.microsoft.com/office/drawing/2014/main" id="{B7D8134C-B0E1-40AA-9C67-B788EA68C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345</xdr:row>
      <xdr:rowOff>0</xdr:rowOff>
    </xdr:from>
    <xdr:ext cx="123825" cy="123825"/>
    <xdr:pic>
      <xdr:nvPicPr>
        <xdr:cNvPr id="2793" name="Immagine 2792" descr="http://intranet.eidos.lan/_layouts/images/blank.gif">
          <a:extLst>
            <a:ext uri="{FF2B5EF4-FFF2-40B4-BE49-F238E27FC236}">
              <a16:creationId xmlns:a16="http://schemas.microsoft.com/office/drawing/2014/main" id="{CF98789B-500F-4D1F-BAEC-6E3AB139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339</xdr:row>
      <xdr:rowOff>0</xdr:rowOff>
    </xdr:from>
    <xdr:ext cx="123825" cy="123825"/>
    <xdr:pic>
      <xdr:nvPicPr>
        <xdr:cNvPr id="2794" name="Immagine 2793" descr="http://intranet.eidos.lan/_layouts/images/blank.gif">
          <a:extLst>
            <a:ext uri="{FF2B5EF4-FFF2-40B4-BE49-F238E27FC236}">
              <a16:creationId xmlns:a16="http://schemas.microsoft.com/office/drawing/2014/main" id="{C7F8246B-0972-4AC1-8A0D-46A863D67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339</xdr:row>
      <xdr:rowOff>0</xdr:rowOff>
    </xdr:from>
    <xdr:ext cx="123825" cy="123825"/>
    <xdr:pic>
      <xdr:nvPicPr>
        <xdr:cNvPr id="2795" name="Immagine 2794" descr="http://intranet.eidos.lan/_layouts/images/blank.gif">
          <a:extLst>
            <a:ext uri="{FF2B5EF4-FFF2-40B4-BE49-F238E27FC236}">
              <a16:creationId xmlns:a16="http://schemas.microsoft.com/office/drawing/2014/main" id="{7824AAC0-F1E6-4897-B7B2-F8208074D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352</xdr:row>
      <xdr:rowOff>0</xdr:rowOff>
    </xdr:from>
    <xdr:ext cx="123825" cy="123825"/>
    <xdr:pic>
      <xdr:nvPicPr>
        <xdr:cNvPr id="2796" name="Immagine 2795" descr="http://intranet.eidos.lan/_layouts/images/blank.gif">
          <a:extLst>
            <a:ext uri="{FF2B5EF4-FFF2-40B4-BE49-F238E27FC236}">
              <a16:creationId xmlns:a16="http://schemas.microsoft.com/office/drawing/2014/main" id="{C119CE69-E5FF-4996-B637-679A393AD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346</xdr:row>
      <xdr:rowOff>0</xdr:rowOff>
    </xdr:from>
    <xdr:ext cx="123825" cy="123825"/>
    <xdr:pic>
      <xdr:nvPicPr>
        <xdr:cNvPr id="2797" name="Immagine 2796" descr="http://intranet.eidos.lan/_layouts/images/blank.gif">
          <a:extLst>
            <a:ext uri="{FF2B5EF4-FFF2-40B4-BE49-F238E27FC236}">
              <a16:creationId xmlns:a16="http://schemas.microsoft.com/office/drawing/2014/main" id="{AED5775B-2900-40E9-9010-B38C98939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346</xdr:row>
      <xdr:rowOff>0</xdr:rowOff>
    </xdr:from>
    <xdr:ext cx="123825" cy="123825"/>
    <xdr:pic>
      <xdr:nvPicPr>
        <xdr:cNvPr id="2798" name="Immagine 2797" descr="http://intranet.eidos.lan/_layouts/images/blank.gif">
          <a:extLst>
            <a:ext uri="{FF2B5EF4-FFF2-40B4-BE49-F238E27FC236}">
              <a16:creationId xmlns:a16="http://schemas.microsoft.com/office/drawing/2014/main" id="{C23281C4-4D91-4F28-9E8C-BF807059E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340</xdr:row>
      <xdr:rowOff>0</xdr:rowOff>
    </xdr:from>
    <xdr:ext cx="123825" cy="123825"/>
    <xdr:pic>
      <xdr:nvPicPr>
        <xdr:cNvPr id="2799" name="Immagine 2798" descr="http://intranet.eidos.lan/_layouts/images/blank.gif">
          <a:extLst>
            <a:ext uri="{FF2B5EF4-FFF2-40B4-BE49-F238E27FC236}">
              <a16:creationId xmlns:a16="http://schemas.microsoft.com/office/drawing/2014/main" id="{92F94025-94F9-4605-ABAB-898F40C55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340</xdr:row>
      <xdr:rowOff>0</xdr:rowOff>
    </xdr:from>
    <xdr:ext cx="123825" cy="123825"/>
    <xdr:pic>
      <xdr:nvPicPr>
        <xdr:cNvPr id="2800" name="Immagine 2799" descr="http://intranet.eidos.lan/_layouts/images/blank.gif">
          <a:extLst>
            <a:ext uri="{FF2B5EF4-FFF2-40B4-BE49-F238E27FC236}">
              <a16:creationId xmlns:a16="http://schemas.microsoft.com/office/drawing/2014/main" id="{33A279F3-1896-400B-BE4F-2B881FA4D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353</xdr:row>
      <xdr:rowOff>0</xdr:rowOff>
    </xdr:from>
    <xdr:ext cx="123825" cy="123825"/>
    <xdr:pic>
      <xdr:nvPicPr>
        <xdr:cNvPr id="2801" name="Immagine 2800" descr="http://intranet.eidos.lan/_layouts/images/blank.gif">
          <a:extLst>
            <a:ext uri="{FF2B5EF4-FFF2-40B4-BE49-F238E27FC236}">
              <a16:creationId xmlns:a16="http://schemas.microsoft.com/office/drawing/2014/main" id="{B7F13B45-6FAA-4413-BE82-F757A517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353</xdr:row>
      <xdr:rowOff>0</xdr:rowOff>
    </xdr:from>
    <xdr:ext cx="123825" cy="123825"/>
    <xdr:pic>
      <xdr:nvPicPr>
        <xdr:cNvPr id="2802" name="Immagine 2801" descr="http://intranet.eidos.lan/_layouts/images/blank.gif">
          <a:extLst>
            <a:ext uri="{FF2B5EF4-FFF2-40B4-BE49-F238E27FC236}">
              <a16:creationId xmlns:a16="http://schemas.microsoft.com/office/drawing/2014/main" id="{C79AF55B-79BA-4BCE-8B68-AEF003EFA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347</xdr:row>
      <xdr:rowOff>0</xdr:rowOff>
    </xdr:from>
    <xdr:ext cx="123825" cy="123825"/>
    <xdr:pic>
      <xdr:nvPicPr>
        <xdr:cNvPr id="2803" name="Immagine 2802" descr="http://intranet.eidos.lan/_layouts/images/blank.gif">
          <a:extLst>
            <a:ext uri="{FF2B5EF4-FFF2-40B4-BE49-F238E27FC236}">
              <a16:creationId xmlns:a16="http://schemas.microsoft.com/office/drawing/2014/main" id="{609E786C-24F6-4CEA-8054-3086ECCC5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347</xdr:row>
      <xdr:rowOff>0</xdr:rowOff>
    </xdr:from>
    <xdr:ext cx="123825" cy="123825"/>
    <xdr:pic>
      <xdr:nvPicPr>
        <xdr:cNvPr id="2804" name="Immagine 2803" descr="http://intranet.eidos.lan/_layouts/images/blank.gif">
          <a:extLst>
            <a:ext uri="{FF2B5EF4-FFF2-40B4-BE49-F238E27FC236}">
              <a16:creationId xmlns:a16="http://schemas.microsoft.com/office/drawing/2014/main" id="{DEC4F456-89FF-4F85-8753-DE7D49F5B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330</xdr:row>
      <xdr:rowOff>0</xdr:rowOff>
    </xdr:from>
    <xdr:ext cx="123825" cy="123825"/>
    <xdr:pic>
      <xdr:nvPicPr>
        <xdr:cNvPr id="2805" name="Immagine 2804" descr="http://intranet.eidos.lan/_layouts/images/blank.gif">
          <a:extLst>
            <a:ext uri="{FF2B5EF4-FFF2-40B4-BE49-F238E27FC236}">
              <a16:creationId xmlns:a16="http://schemas.microsoft.com/office/drawing/2014/main" id="{929EC516-55D8-4BBC-8005-6074A0EEF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330</xdr:row>
      <xdr:rowOff>0</xdr:rowOff>
    </xdr:from>
    <xdr:ext cx="123825" cy="123825"/>
    <xdr:pic>
      <xdr:nvPicPr>
        <xdr:cNvPr id="2806" name="Immagine 2805" descr="http://intranet.eidos.lan/_layouts/images/blank.gif">
          <a:extLst>
            <a:ext uri="{FF2B5EF4-FFF2-40B4-BE49-F238E27FC236}">
              <a16:creationId xmlns:a16="http://schemas.microsoft.com/office/drawing/2014/main" id="{7C7EB2A6-0F39-4ABB-AE0E-A4416AF43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323</xdr:row>
      <xdr:rowOff>0</xdr:rowOff>
    </xdr:from>
    <xdr:ext cx="123825" cy="123825"/>
    <xdr:pic>
      <xdr:nvPicPr>
        <xdr:cNvPr id="2807" name="Immagine 2806" descr="http://intranet.eidos.lan/_layouts/images/blank.gif">
          <a:extLst>
            <a:ext uri="{FF2B5EF4-FFF2-40B4-BE49-F238E27FC236}">
              <a16:creationId xmlns:a16="http://schemas.microsoft.com/office/drawing/2014/main" id="{46B5FF3E-454D-4EEA-81A4-BF0B1C4BA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323</xdr:row>
      <xdr:rowOff>0</xdr:rowOff>
    </xdr:from>
    <xdr:ext cx="123825" cy="123825"/>
    <xdr:pic>
      <xdr:nvPicPr>
        <xdr:cNvPr id="2808" name="Immagine 2807" descr="http://intranet.eidos.lan/_layouts/images/blank.gif">
          <a:extLst>
            <a:ext uri="{FF2B5EF4-FFF2-40B4-BE49-F238E27FC236}">
              <a16:creationId xmlns:a16="http://schemas.microsoft.com/office/drawing/2014/main" id="{0476D666-E400-47C0-8FAE-D5B5C3504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59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23825" cy="123825"/>
    <xdr:pic>
      <xdr:nvPicPr>
        <xdr:cNvPr id="2809" name="Immagine 2808" descr="http://intranet.eidos.lan/_layouts/images/blank.gif">
          <a:extLst>
            <a:ext uri="{FF2B5EF4-FFF2-40B4-BE49-F238E27FC236}">
              <a16:creationId xmlns:a16="http://schemas.microsoft.com/office/drawing/2014/main" id="{EAB9A6DA-C8AC-41BD-BC5D-AE9A34BC7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342</xdr:row>
      <xdr:rowOff>0</xdr:rowOff>
    </xdr:from>
    <xdr:ext cx="123825" cy="123825"/>
    <xdr:pic>
      <xdr:nvPicPr>
        <xdr:cNvPr id="2810" name="Immagine 2809" descr="http://intranet.eidos.lan/_layouts/images/blank.gif">
          <a:extLst>
            <a:ext uri="{FF2B5EF4-FFF2-40B4-BE49-F238E27FC236}">
              <a16:creationId xmlns:a16="http://schemas.microsoft.com/office/drawing/2014/main" id="{E73A4FD0-0896-42FD-81D8-60A591431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341</xdr:row>
      <xdr:rowOff>0</xdr:rowOff>
    </xdr:from>
    <xdr:ext cx="123825" cy="123825"/>
    <xdr:pic>
      <xdr:nvPicPr>
        <xdr:cNvPr id="2811" name="Immagine 2810" descr="http://intranet.eidos.lan/_layouts/images/blank.gif">
          <a:extLst>
            <a:ext uri="{FF2B5EF4-FFF2-40B4-BE49-F238E27FC236}">
              <a16:creationId xmlns:a16="http://schemas.microsoft.com/office/drawing/2014/main" id="{F7DE6DC2-8D65-4B83-917F-1101FD3A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12" name="Immagine 2811" descr="http://intranet.eidos.lan/_layouts/images/blank.gif">
          <a:extLst>
            <a:ext uri="{FF2B5EF4-FFF2-40B4-BE49-F238E27FC236}">
              <a16:creationId xmlns:a16="http://schemas.microsoft.com/office/drawing/2014/main" id="{2DC76D51-B451-4084-A11B-A4DA4E0BF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13" name="Immagine 2812" descr="http://intranet.eidos.lan/_layouts/images/blank.gif">
          <a:extLst>
            <a:ext uri="{FF2B5EF4-FFF2-40B4-BE49-F238E27FC236}">
              <a16:creationId xmlns:a16="http://schemas.microsoft.com/office/drawing/2014/main" id="{BD2A73A3-D96F-4A58-9C7C-E064F8D82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14" name="Immagine 2813" descr="http://intranet.eidos.lan/_layouts/images/blank.gif">
          <a:extLst>
            <a:ext uri="{FF2B5EF4-FFF2-40B4-BE49-F238E27FC236}">
              <a16:creationId xmlns:a16="http://schemas.microsoft.com/office/drawing/2014/main" id="{30F445F2-B6C3-4DDC-953C-FE493E6C6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361</xdr:row>
      <xdr:rowOff>0</xdr:rowOff>
    </xdr:from>
    <xdr:ext cx="123825" cy="123825"/>
    <xdr:pic>
      <xdr:nvPicPr>
        <xdr:cNvPr id="2815" name="Immagine 2814" descr="http://intranet.eidos.lan/_layouts/images/blank.gif">
          <a:extLst>
            <a:ext uri="{FF2B5EF4-FFF2-40B4-BE49-F238E27FC236}">
              <a16:creationId xmlns:a16="http://schemas.microsoft.com/office/drawing/2014/main" id="{4F91566B-A56B-44F3-8BB9-178DDE22E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358</xdr:row>
      <xdr:rowOff>0</xdr:rowOff>
    </xdr:from>
    <xdr:ext cx="123825" cy="123825"/>
    <xdr:pic>
      <xdr:nvPicPr>
        <xdr:cNvPr id="2816" name="Immagine 2815" descr="http://intranet.eidos.lan/_layouts/images/blank.gif">
          <a:extLst>
            <a:ext uri="{FF2B5EF4-FFF2-40B4-BE49-F238E27FC236}">
              <a16:creationId xmlns:a16="http://schemas.microsoft.com/office/drawing/2014/main" id="{FFEAC37C-D568-4DF5-A76E-70BEE2C0F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361</xdr:row>
      <xdr:rowOff>0</xdr:rowOff>
    </xdr:from>
    <xdr:ext cx="123825" cy="123825"/>
    <xdr:pic>
      <xdr:nvPicPr>
        <xdr:cNvPr id="2817" name="Immagine 2816" descr="http://intranet.eidos.lan/_layouts/images/blank.gif">
          <a:extLst>
            <a:ext uri="{FF2B5EF4-FFF2-40B4-BE49-F238E27FC236}">
              <a16:creationId xmlns:a16="http://schemas.microsoft.com/office/drawing/2014/main" id="{D555FA96-68DD-41D5-AD2F-B816B3FF9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361</xdr:row>
      <xdr:rowOff>0</xdr:rowOff>
    </xdr:from>
    <xdr:ext cx="123825" cy="123825"/>
    <xdr:pic>
      <xdr:nvPicPr>
        <xdr:cNvPr id="2818" name="Immagine 2817" descr="http://intranet.eidos.lan/_layouts/images/blank.gif">
          <a:extLst>
            <a:ext uri="{FF2B5EF4-FFF2-40B4-BE49-F238E27FC236}">
              <a16:creationId xmlns:a16="http://schemas.microsoft.com/office/drawing/2014/main" id="{ACBC4EAB-A168-4BC5-B3DD-9985A4E9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367</xdr:row>
      <xdr:rowOff>0</xdr:rowOff>
    </xdr:from>
    <xdr:ext cx="123825" cy="123825"/>
    <xdr:pic>
      <xdr:nvPicPr>
        <xdr:cNvPr id="2819" name="Immagine 2818" descr="http://intranet.eidos.lan/_layouts/images/blank.gif">
          <a:extLst>
            <a:ext uri="{FF2B5EF4-FFF2-40B4-BE49-F238E27FC236}">
              <a16:creationId xmlns:a16="http://schemas.microsoft.com/office/drawing/2014/main" id="{6E48AAB7-4634-4A60-8220-D42F17B2B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361</xdr:row>
      <xdr:rowOff>0</xdr:rowOff>
    </xdr:from>
    <xdr:ext cx="123825" cy="123825"/>
    <xdr:pic>
      <xdr:nvPicPr>
        <xdr:cNvPr id="2820" name="Immagine 2819" descr="http://intranet.eidos.lan/_layouts/images/blank.gif">
          <a:extLst>
            <a:ext uri="{FF2B5EF4-FFF2-40B4-BE49-F238E27FC236}">
              <a16:creationId xmlns:a16="http://schemas.microsoft.com/office/drawing/2014/main" id="{3AF30D50-1D39-41DD-B18B-8A4F2E44A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367</xdr:row>
      <xdr:rowOff>0</xdr:rowOff>
    </xdr:from>
    <xdr:ext cx="123825" cy="123825"/>
    <xdr:pic>
      <xdr:nvPicPr>
        <xdr:cNvPr id="2821" name="Immagine 2820" descr="http://intranet.eidos.lan/_layouts/images/blank.gif">
          <a:extLst>
            <a:ext uri="{FF2B5EF4-FFF2-40B4-BE49-F238E27FC236}">
              <a16:creationId xmlns:a16="http://schemas.microsoft.com/office/drawing/2014/main" id="{2309C0E4-7E5B-4E0D-AD08-302E0C507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369</xdr:row>
      <xdr:rowOff>0</xdr:rowOff>
    </xdr:from>
    <xdr:ext cx="123825" cy="123825"/>
    <xdr:pic>
      <xdr:nvPicPr>
        <xdr:cNvPr id="2822" name="Immagine 2821" descr="http://intranet.eidos.lan/_layouts/images/blank.gif">
          <a:extLst>
            <a:ext uri="{FF2B5EF4-FFF2-40B4-BE49-F238E27FC236}">
              <a16:creationId xmlns:a16="http://schemas.microsoft.com/office/drawing/2014/main" id="{815302FA-7FDF-4806-A0BB-8EA1467C0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369</xdr:row>
      <xdr:rowOff>0</xdr:rowOff>
    </xdr:from>
    <xdr:ext cx="123825" cy="123825"/>
    <xdr:pic>
      <xdr:nvPicPr>
        <xdr:cNvPr id="2823" name="Immagine 2822" descr="http://intranet.eidos.lan/_layouts/images/blank.gif">
          <a:extLst>
            <a:ext uri="{FF2B5EF4-FFF2-40B4-BE49-F238E27FC236}">
              <a16:creationId xmlns:a16="http://schemas.microsoft.com/office/drawing/2014/main" id="{E0FE16D7-45B3-4E98-B6AB-979C7ED59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366</xdr:row>
      <xdr:rowOff>0</xdr:rowOff>
    </xdr:from>
    <xdr:ext cx="123825" cy="123825"/>
    <xdr:pic>
      <xdr:nvPicPr>
        <xdr:cNvPr id="2824" name="Immagine 2823" descr="http://intranet.eidos.lan/_layouts/images/blank.gif">
          <a:extLst>
            <a:ext uri="{FF2B5EF4-FFF2-40B4-BE49-F238E27FC236}">
              <a16:creationId xmlns:a16="http://schemas.microsoft.com/office/drawing/2014/main" id="{49F3D0B4-9110-40D9-AF5E-FE3A6F08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366</xdr:row>
      <xdr:rowOff>0</xdr:rowOff>
    </xdr:from>
    <xdr:ext cx="123825" cy="123825"/>
    <xdr:pic>
      <xdr:nvPicPr>
        <xdr:cNvPr id="2825" name="Immagine 2824" descr="http://intranet.eidos.lan/_layouts/images/blank.gif">
          <a:extLst>
            <a:ext uri="{FF2B5EF4-FFF2-40B4-BE49-F238E27FC236}">
              <a16:creationId xmlns:a16="http://schemas.microsoft.com/office/drawing/2014/main" id="{800DF60B-8848-4FAB-9E7C-52824652F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26" name="Immagine 2825" descr="http://intranet.eidos.lan/_layouts/images/blank.gif">
          <a:extLst>
            <a:ext uri="{FF2B5EF4-FFF2-40B4-BE49-F238E27FC236}">
              <a16:creationId xmlns:a16="http://schemas.microsoft.com/office/drawing/2014/main" id="{227D8BDD-5716-485A-B4C7-C8D1C70B7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27" name="Immagine 2826" descr="http://intranet.eidos.lan/_layouts/images/blank.gif">
          <a:extLst>
            <a:ext uri="{FF2B5EF4-FFF2-40B4-BE49-F238E27FC236}">
              <a16:creationId xmlns:a16="http://schemas.microsoft.com/office/drawing/2014/main" id="{B75AD948-7CF5-4EFD-9385-162AEE63D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341</xdr:row>
      <xdr:rowOff>0</xdr:rowOff>
    </xdr:from>
    <xdr:ext cx="123825" cy="123825"/>
    <xdr:pic>
      <xdr:nvPicPr>
        <xdr:cNvPr id="2828" name="Immagine 2827" descr="http://intranet.eidos.lan/_layouts/images/blank.gif">
          <a:extLst>
            <a:ext uri="{FF2B5EF4-FFF2-40B4-BE49-F238E27FC236}">
              <a16:creationId xmlns:a16="http://schemas.microsoft.com/office/drawing/2014/main" id="{60553302-750D-4488-B3CD-21385D9E4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341</xdr:row>
      <xdr:rowOff>0</xdr:rowOff>
    </xdr:from>
    <xdr:ext cx="123825" cy="123825"/>
    <xdr:pic>
      <xdr:nvPicPr>
        <xdr:cNvPr id="2829" name="Immagine 2828" descr="http://intranet.eidos.lan/_layouts/images/blank.gif">
          <a:extLst>
            <a:ext uri="{FF2B5EF4-FFF2-40B4-BE49-F238E27FC236}">
              <a16:creationId xmlns:a16="http://schemas.microsoft.com/office/drawing/2014/main" id="{6DBC9746-C585-453B-9EBF-7A6D234C5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341</xdr:row>
      <xdr:rowOff>0</xdr:rowOff>
    </xdr:from>
    <xdr:ext cx="123825" cy="123825"/>
    <xdr:pic>
      <xdr:nvPicPr>
        <xdr:cNvPr id="2830" name="Immagine 2829" descr="http://intranet.eidos.lan/_layouts/images/blank.gif">
          <a:extLst>
            <a:ext uri="{FF2B5EF4-FFF2-40B4-BE49-F238E27FC236}">
              <a16:creationId xmlns:a16="http://schemas.microsoft.com/office/drawing/2014/main" id="{F7A70FF1-D282-44DB-9902-37289E4D4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31" name="Immagine 2830" descr="http://intranet.eidos.lan/_layouts/images/blank.gif">
          <a:extLst>
            <a:ext uri="{FF2B5EF4-FFF2-40B4-BE49-F238E27FC236}">
              <a16:creationId xmlns:a16="http://schemas.microsoft.com/office/drawing/2014/main" id="{C042AE0A-BDF8-42A5-B2F4-573D2E5D0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32" name="Immagine 2831" descr="http://intranet.eidos.lan/_layouts/images/blank.gif">
          <a:extLst>
            <a:ext uri="{FF2B5EF4-FFF2-40B4-BE49-F238E27FC236}">
              <a16:creationId xmlns:a16="http://schemas.microsoft.com/office/drawing/2014/main" id="{F6DD2A49-3E23-4C48-865A-C79300E41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33" name="Immagine 2832" descr="http://intranet.eidos.lan/_layouts/images/blank.gif">
          <a:extLst>
            <a:ext uri="{FF2B5EF4-FFF2-40B4-BE49-F238E27FC236}">
              <a16:creationId xmlns:a16="http://schemas.microsoft.com/office/drawing/2014/main" id="{C44891B1-407F-45F0-891A-635E5CE1D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346</xdr:row>
      <xdr:rowOff>0</xdr:rowOff>
    </xdr:from>
    <xdr:ext cx="123825" cy="123825"/>
    <xdr:pic>
      <xdr:nvPicPr>
        <xdr:cNvPr id="2834" name="Immagine 2833" descr="http://intranet.eidos.lan/_layouts/images/blank.gif">
          <a:extLst>
            <a:ext uri="{FF2B5EF4-FFF2-40B4-BE49-F238E27FC236}">
              <a16:creationId xmlns:a16="http://schemas.microsoft.com/office/drawing/2014/main" id="{CCE686A3-CEEB-4C15-B042-6FF309AF6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364</xdr:row>
      <xdr:rowOff>0</xdr:rowOff>
    </xdr:from>
    <xdr:ext cx="123825" cy="123825"/>
    <xdr:pic>
      <xdr:nvPicPr>
        <xdr:cNvPr id="2835" name="Immagine 2834" descr="http://intranet.eidos.lan/_layouts/images/blank.gif">
          <a:extLst>
            <a:ext uri="{FF2B5EF4-FFF2-40B4-BE49-F238E27FC236}">
              <a16:creationId xmlns:a16="http://schemas.microsoft.com/office/drawing/2014/main" id="{88C1AEEC-32DF-4746-9FE6-4121AA8A9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364</xdr:row>
      <xdr:rowOff>0</xdr:rowOff>
    </xdr:from>
    <xdr:ext cx="123825" cy="123825"/>
    <xdr:pic>
      <xdr:nvPicPr>
        <xdr:cNvPr id="2836" name="Immagine 2835" descr="http://intranet.eidos.lan/_layouts/images/blank.gif">
          <a:extLst>
            <a:ext uri="{FF2B5EF4-FFF2-40B4-BE49-F238E27FC236}">
              <a16:creationId xmlns:a16="http://schemas.microsoft.com/office/drawing/2014/main" id="{054734AA-07AE-4D4C-9C97-43B31BB42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365</xdr:row>
      <xdr:rowOff>0</xdr:rowOff>
    </xdr:from>
    <xdr:ext cx="123825" cy="123825"/>
    <xdr:pic>
      <xdr:nvPicPr>
        <xdr:cNvPr id="2837" name="Immagine 2836" descr="http://intranet.eidos.lan/_layouts/images/blank.gif">
          <a:extLst>
            <a:ext uri="{FF2B5EF4-FFF2-40B4-BE49-F238E27FC236}">
              <a16:creationId xmlns:a16="http://schemas.microsoft.com/office/drawing/2014/main" id="{F81C78BC-9ACD-4F74-B190-EED9DF4BA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370</xdr:row>
      <xdr:rowOff>0</xdr:rowOff>
    </xdr:from>
    <xdr:ext cx="123825" cy="123825"/>
    <xdr:pic>
      <xdr:nvPicPr>
        <xdr:cNvPr id="2838" name="Immagine 2837" descr="http://intranet.eidos.lan/_layouts/images/blank.gif">
          <a:extLst>
            <a:ext uri="{FF2B5EF4-FFF2-40B4-BE49-F238E27FC236}">
              <a16:creationId xmlns:a16="http://schemas.microsoft.com/office/drawing/2014/main" id="{3ED03AAD-4B15-43C4-AFE3-7E44F5801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370</xdr:row>
      <xdr:rowOff>0</xdr:rowOff>
    </xdr:from>
    <xdr:ext cx="123825" cy="123825"/>
    <xdr:pic>
      <xdr:nvPicPr>
        <xdr:cNvPr id="2839" name="Immagine 2838" descr="http://intranet.eidos.lan/_layouts/images/blank.gif">
          <a:extLst>
            <a:ext uri="{FF2B5EF4-FFF2-40B4-BE49-F238E27FC236}">
              <a16:creationId xmlns:a16="http://schemas.microsoft.com/office/drawing/2014/main" id="{592E6377-8C4B-4BD8-A792-653193252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323</xdr:row>
      <xdr:rowOff>0</xdr:rowOff>
    </xdr:from>
    <xdr:ext cx="123825" cy="123825"/>
    <xdr:pic>
      <xdr:nvPicPr>
        <xdr:cNvPr id="2840" name="Immagine 2839" descr="http://intranet.eidos.lan/_layouts/images/blank.gif">
          <a:extLst>
            <a:ext uri="{FF2B5EF4-FFF2-40B4-BE49-F238E27FC236}">
              <a16:creationId xmlns:a16="http://schemas.microsoft.com/office/drawing/2014/main" id="{6B190B71-AA6D-4113-B3ED-C1BDA1075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323</xdr:row>
      <xdr:rowOff>0</xdr:rowOff>
    </xdr:from>
    <xdr:ext cx="123825" cy="123825"/>
    <xdr:pic>
      <xdr:nvPicPr>
        <xdr:cNvPr id="2841" name="Immagine 2840" descr="http://intranet.eidos.lan/_layouts/images/blank.gif">
          <a:extLst>
            <a:ext uri="{FF2B5EF4-FFF2-40B4-BE49-F238E27FC236}">
              <a16:creationId xmlns:a16="http://schemas.microsoft.com/office/drawing/2014/main" id="{97337971-A9A1-4DBF-ADB9-E861433C9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345</xdr:row>
      <xdr:rowOff>0</xdr:rowOff>
    </xdr:from>
    <xdr:ext cx="123825" cy="123825"/>
    <xdr:pic>
      <xdr:nvPicPr>
        <xdr:cNvPr id="2842" name="Immagine 2841" descr="http://intranet.eidos.lan/_layouts/images/blank.gif">
          <a:extLst>
            <a:ext uri="{FF2B5EF4-FFF2-40B4-BE49-F238E27FC236}">
              <a16:creationId xmlns:a16="http://schemas.microsoft.com/office/drawing/2014/main" id="{EA3541E4-2AAC-46AB-9386-D04ED8057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345</xdr:row>
      <xdr:rowOff>0</xdr:rowOff>
    </xdr:from>
    <xdr:ext cx="123825" cy="123825"/>
    <xdr:pic>
      <xdr:nvPicPr>
        <xdr:cNvPr id="2843" name="Immagine 2842" descr="http://intranet.eidos.lan/_layouts/images/blank.gif">
          <a:extLst>
            <a:ext uri="{FF2B5EF4-FFF2-40B4-BE49-F238E27FC236}">
              <a16:creationId xmlns:a16="http://schemas.microsoft.com/office/drawing/2014/main" id="{4340A5D8-645F-42F4-B2F0-C9413D0E9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339</xdr:row>
      <xdr:rowOff>0</xdr:rowOff>
    </xdr:from>
    <xdr:ext cx="123825" cy="123825"/>
    <xdr:pic>
      <xdr:nvPicPr>
        <xdr:cNvPr id="2844" name="Immagine 2843" descr="http://intranet.eidos.lan/_layouts/images/blank.gif">
          <a:extLst>
            <a:ext uri="{FF2B5EF4-FFF2-40B4-BE49-F238E27FC236}">
              <a16:creationId xmlns:a16="http://schemas.microsoft.com/office/drawing/2014/main" id="{AC63FD84-1A1C-4176-950D-5CC0D48EE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339</xdr:row>
      <xdr:rowOff>0</xdr:rowOff>
    </xdr:from>
    <xdr:ext cx="123825" cy="123825"/>
    <xdr:pic>
      <xdr:nvPicPr>
        <xdr:cNvPr id="2845" name="Immagine 2844" descr="http://intranet.eidos.lan/_layouts/images/blank.gif">
          <a:extLst>
            <a:ext uri="{FF2B5EF4-FFF2-40B4-BE49-F238E27FC236}">
              <a16:creationId xmlns:a16="http://schemas.microsoft.com/office/drawing/2014/main" id="{6868E753-009A-46BD-8722-9C7DFB7EB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346</xdr:row>
      <xdr:rowOff>0</xdr:rowOff>
    </xdr:from>
    <xdr:ext cx="123825" cy="123825"/>
    <xdr:pic>
      <xdr:nvPicPr>
        <xdr:cNvPr id="2846" name="Immagine 2845" descr="http://intranet.eidos.lan/_layouts/images/blank.gif">
          <a:extLst>
            <a:ext uri="{FF2B5EF4-FFF2-40B4-BE49-F238E27FC236}">
              <a16:creationId xmlns:a16="http://schemas.microsoft.com/office/drawing/2014/main" id="{298DCD61-3855-4CBE-A9B2-AC74F239B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346</xdr:row>
      <xdr:rowOff>0</xdr:rowOff>
    </xdr:from>
    <xdr:ext cx="123825" cy="123825"/>
    <xdr:pic>
      <xdr:nvPicPr>
        <xdr:cNvPr id="2847" name="Immagine 2846" descr="http://intranet.eidos.lan/_layouts/images/blank.gif">
          <a:extLst>
            <a:ext uri="{FF2B5EF4-FFF2-40B4-BE49-F238E27FC236}">
              <a16:creationId xmlns:a16="http://schemas.microsoft.com/office/drawing/2014/main" id="{F3307436-0D40-42DA-9DB8-02DD06C73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340</xdr:row>
      <xdr:rowOff>0</xdr:rowOff>
    </xdr:from>
    <xdr:ext cx="123825" cy="123825"/>
    <xdr:pic>
      <xdr:nvPicPr>
        <xdr:cNvPr id="2848" name="Immagine 2847" descr="http://intranet.eidos.lan/_layouts/images/blank.gif">
          <a:extLst>
            <a:ext uri="{FF2B5EF4-FFF2-40B4-BE49-F238E27FC236}">
              <a16:creationId xmlns:a16="http://schemas.microsoft.com/office/drawing/2014/main" id="{294CE14B-713E-44C4-94FA-1B6877611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340</xdr:row>
      <xdr:rowOff>0</xdr:rowOff>
    </xdr:from>
    <xdr:ext cx="123825" cy="123825"/>
    <xdr:pic>
      <xdr:nvPicPr>
        <xdr:cNvPr id="2849" name="Immagine 2848" descr="http://intranet.eidos.lan/_layouts/images/blank.gif">
          <a:extLst>
            <a:ext uri="{FF2B5EF4-FFF2-40B4-BE49-F238E27FC236}">
              <a16:creationId xmlns:a16="http://schemas.microsoft.com/office/drawing/2014/main" id="{3492F73F-1E54-42C0-B905-89A0785F8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353</xdr:row>
      <xdr:rowOff>0</xdr:rowOff>
    </xdr:from>
    <xdr:ext cx="123825" cy="123825"/>
    <xdr:pic>
      <xdr:nvPicPr>
        <xdr:cNvPr id="2850" name="Immagine 2849" descr="http://intranet.eidos.lan/_layouts/images/blank.gif">
          <a:extLst>
            <a:ext uri="{FF2B5EF4-FFF2-40B4-BE49-F238E27FC236}">
              <a16:creationId xmlns:a16="http://schemas.microsoft.com/office/drawing/2014/main" id="{4CBA4670-1DC4-4697-BFB4-70C21B1ED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353</xdr:row>
      <xdr:rowOff>0</xdr:rowOff>
    </xdr:from>
    <xdr:ext cx="123825" cy="123825"/>
    <xdr:pic>
      <xdr:nvPicPr>
        <xdr:cNvPr id="2851" name="Immagine 2850" descr="http://intranet.eidos.lan/_layouts/images/blank.gif">
          <a:extLst>
            <a:ext uri="{FF2B5EF4-FFF2-40B4-BE49-F238E27FC236}">
              <a16:creationId xmlns:a16="http://schemas.microsoft.com/office/drawing/2014/main" id="{8EA13048-C6BA-4474-840F-F61B6BB0D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347</xdr:row>
      <xdr:rowOff>0</xdr:rowOff>
    </xdr:from>
    <xdr:ext cx="123825" cy="123825"/>
    <xdr:pic>
      <xdr:nvPicPr>
        <xdr:cNvPr id="2852" name="Immagine 2851" descr="http://intranet.eidos.lan/_layouts/images/blank.gif">
          <a:extLst>
            <a:ext uri="{FF2B5EF4-FFF2-40B4-BE49-F238E27FC236}">
              <a16:creationId xmlns:a16="http://schemas.microsoft.com/office/drawing/2014/main" id="{B0968478-B63A-4168-AF98-EBBA442BE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347</xdr:row>
      <xdr:rowOff>0</xdr:rowOff>
    </xdr:from>
    <xdr:ext cx="123825" cy="123825"/>
    <xdr:pic>
      <xdr:nvPicPr>
        <xdr:cNvPr id="2853" name="Immagine 2852" descr="http://intranet.eidos.lan/_layouts/images/blank.gif">
          <a:extLst>
            <a:ext uri="{FF2B5EF4-FFF2-40B4-BE49-F238E27FC236}">
              <a16:creationId xmlns:a16="http://schemas.microsoft.com/office/drawing/2014/main" id="{6F9D610A-1116-4CE0-AF3E-EDFCE6E1D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330</xdr:row>
      <xdr:rowOff>0</xdr:rowOff>
    </xdr:from>
    <xdr:ext cx="123825" cy="123825"/>
    <xdr:pic>
      <xdr:nvPicPr>
        <xdr:cNvPr id="2854" name="Immagine 2853" descr="http://intranet.eidos.lan/_layouts/images/blank.gif">
          <a:extLst>
            <a:ext uri="{FF2B5EF4-FFF2-40B4-BE49-F238E27FC236}">
              <a16:creationId xmlns:a16="http://schemas.microsoft.com/office/drawing/2014/main" id="{6A6366A4-03B3-4A61-9DAA-B053CB0C2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330</xdr:row>
      <xdr:rowOff>0</xdr:rowOff>
    </xdr:from>
    <xdr:ext cx="123825" cy="123825"/>
    <xdr:pic>
      <xdr:nvPicPr>
        <xdr:cNvPr id="2855" name="Immagine 2854" descr="http://intranet.eidos.lan/_layouts/images/blank.gif">
          <a:extLst>
            <a:ext uri="{FF2B5EF4-FFF2-40B4-BE49-F238E27FC236}">
              <a16:creationId xmlns:a16="http://schemas.microsoft.com/office/drawing/2014/main" id="{B5DD4E97-B86A-405D-A471-22CBFDC15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323</xdr:row>
      <xdr:rowOff>0</xdr:rowOff>
    </xdr:from>
    <xdr:ext cx="123825" cy="123825"/>
    <xdr:pic>
      <xdr:nvPicPr>
        <xdr:cNvPr id="2856" name="Immagine 2855" descr="http://intranet.eidos.lan/_layouts/images/blank.gif">
          <a:extLst>
            <a:ext uri="{FF2B5EF4-FFF2-40B4-BE49-F238E27FC236}">
              <a16:creationId xmlns:a16="http://schemas.microsoft.com/office/drawing/2014/main" id="{A2754990-F5A6-49B2-ADF5-4AC2F868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323</xdr:row>
      <xdr:rowOff>0</xdr:rowOff>
    </xdr:from>
    <xdr:ext cx="123825" cy="123825"/>
    <xdr:pic>
      <xdr:nvPicPr>
        <xdr:cNvPr id="2857" name="Immagine 2856" descr="http://intranet.eidos.lan/_layouts/images/blank.gif">
          <a:extLst>
            <a:ext uri="{FF2B5EF4-FFF2-40B4-BE49-F238E27FC236}">
              <a16:creationId xmlns:a16="http://schemas.microsoft.com/office/drawing/2014/main" id="{E45484B1-3501-4EA0-A85A-1937B790B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556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323</xdr:row>
      <xdr:rowOff>0</xdr:rowOff>
    </xdr:from>
    <xdr:ext cx="123825" cy="123825"/>
    <xdr:pic>
      <xdr:nvPicPr>
        <xdr:cNvPr id="2858" name="Immagine 2857" descr="http://intranet.eidos.lan/_layouts/images/blank.gif">
          <a:extLst>
            <a:ext uri="{FF2B5EF4-FFF2-40B4-BE49-F238E27FC236}">
              <a16:creationId xmlns:a16="http://schemas.microsoft.com/office/drawing/2014/main" id="{7D3C3B24-B605-4B56-B54F-7659F09CB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953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323</xdr:row>
      <xdr:rowOff>0</xdr:rowOff>
    </xdr:from>
    <xdr:ext cx="123825" cy="123825"/>
    <xdr:pic>
      <xdr:nvPicPr>
        <xdr:cNvPr id="2859" name="Immagine 2858" descr="http://intranet.eidos.lan/_layouts/images/blank.gif">
          <a:extLst>
            <a:ext uri="{FF2B5EF4-FFF2-40B4-BE49-F238E27FC236}">
              <a16:creationId xmlns:a16="http://schemas.microsoft.com/office/drawing/2014/main" id="{7E3E0488-808E-4C1A-97D6-F85CA258B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953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0" name="Immagine 2859" descr="http://intranet.eidos.lan/_layouts/images/blank.gif">
          <a:extLst>
            <a:ext uri="{FF2B5EF4-FFF2-40B4-BE49-F238E27FC236}">
              <a16:creationId xmlns:a16="http://schemas.microsoft.com/office/drawing/2014/main" id="{7FB6BD52-AF18-42DE-AD52-C51D55009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1" name="Immagine 2860" descr="http://intranet.eidos.lan/_layouts/images/blank.gif">
          <a:extLst>
            <a:ext uri="{FF2B5EF4-FFF2-40B4-BE49-F238E27FC236}">
              <a16:creationId xmlns:a16="http://schemas.microsoft.com/office/drawing/2014/main" id="{16FA0D4A-BE3D-4ABE-9D0F-5C889CFBD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2" name="Immagine 2861" descr="http://intranet.eidos.lan/_layouts/images/blank.gif">
          <a:extLst>
            <a:ext uri="{FF2B5EF4-FFF2-40B4-BE49-F238E27FC236}">
              <a16:creationId xmlns:a16="http://schemas.microsoft.com/office/drawing/2014/main" id="{36F0CE5F-9B7E-439D-9F46-703749766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3" name="Immagine 2862" descr="http://intranet.eidos.lan/_layouts/images/blank.gif">
          <a:extLst>
            <a:ext uri="{FF2B5EF4-FFF2-40B4-BE49-F238E27FC236}">
              <a16:creationId xmlns:a16="http://schemas.microsoft.com/office/drawing/2014/main" id="{45EAE731-510E-49D9-B7AA-F66A2186D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4" name="Immagine 2863" descr="http://intranet.eidos.lan/_layouts/images/blank.gif">
          <a:extLst>
            <a:ext uri="{FF2B5EF4-FFF2-40B4-BE49-F238E27FC236}">
              <a16:creationId xmlns:a16="http://schemas.microsoft.com/office/drawing/2014/main" id="{E48719AD-2146-4D4F-9FCD-9FF481286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5" name="Immagine 2864" descr="http://intranet.eidos.lan/_layouts/images/blank.gif">
          <a:extLst>
            <a:ext uri="{FF2B5EF4-FFF2-40B4-BE49-F238E27FC236}">
              <a16:creationId xmlns:a16="http://schemas.microsoft.com/office/drawing/2014/main" id="{F21BDFF1-3070-4F27-8F8A-50E905F31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6" name="Immagine 2865" descr="http://intranet.eidos.lan/_layouts/images/blank.gif">
          <a:extLst>
            <a:ext uri="{FF2B5EF4-FFF2-40B4-BE49-F238E27FC236}">
              <a16:creationId xmlns:a16="http://schemas.microsoft.com/office/drawing/2014/main" id="{87BB80E5-03FD-40CB-AFAD-EE7FAF88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7" name="Immagine 2866" descr="http://intranet.eidos.lan/_layouts/images/blank.gif">
          <a:extLst>
            <a:ext uri="{FF2B5EF4-FFF2-40B4-BE49-F238E27FC236}">
              <a16:creationId xmlns:a16="http://schemas.microsoft.com/office/drawing/2014/main" id="{447C4C9B-D05C-4E48-8290-788A38632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8" name="Immagine 2867" descr="http://intranet.eidos.lan/_layouts/images/blank.gif">
          <a:extLst>
            <a:ext uri="{FF2B5EF4-FFF2-40B4-BE49-F238E27FC236}">
              <a16:creationId xmlns:a16="http://schemas.microsoft.com/office/drawing/2014/main" id="{F9B5F4B0-C632-4102-A4F5-BE0EE04AB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69" name="Immagine 2868" descr="http://intranet.eidos.lan/_layouts/images/blank.gif">
          <a:extLst>
            <a:ext uri="{FF2B5EF4-FFF2-40B4-BE49-F238E27FC236}">
              <a16:creationId xmlns:a16="http://schemas.microsoft.com/office/drawing/2014/main" id="{A613AF44-840A-4537-900F-B465E2B75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70" name="Immagine 2869" descr="http://intranet.eidos.lan/_layouts/images/blank.gif">
          <a:extLst>
            <a:ext uri="{FF2B5EF4-FFF2-40B4-BE49-F238E27FC236}">
              <a16:creationId xmlns:a16="http://schemas.microsoft.com/office/drawing/2014/main" id="{12B3D6C8-92C3-4249-95BF-AC28BCF4D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71" name="Immagine 2870" descr="http://intranet.eidos.lan/_layouts/images/blank.gif">
          <a:extLst>
            <a:ext uri="{FF2B5EF4-FFF2-40B4-BE49-F238E27FC236}">
              <a16:creationId xmlns:a16="http://schemas.microsoft.com/office/drawing/2014/main" id="{4B1AD11B-2C3D-4B0C-A780-0E74FD6AD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72" name="Immagine 2871" descr="http://intranet.eidos.lan/_layouts/images/blank.gif">
          <a:extLst>
            <a:ext uri="{FF2B5EF4-FFF2-40B4-BE49-F238E27FC236}">
              <a16:creationId xmlns:a16="http://schemas.microsoft.com/office/drawing/2014/main" id="{F8CC6073-0C40-49C4-9BB6-9D1611D07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49225" cy="149225"/>
    <xdr:pic>
      <xdr:nvPicPr>
        <xdr:cNvPr id="2873" name="Immagine 2872" descr="http://intranet.eidos.lan/_layouts/images/blank.gif">
          <a:extLst>
            <a:ext uri="{FF2B5EF4-FFF2-40B4-BE49-F238E27FC236}">
              <a16:creationId xmlns:a16="http://schemas.microsoft.com/office/drawing/2014/main" id="{B3959045-59B0-4E57-AA52-22E5E197B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74" name="Immagine 2873" descr="http://intranet.eidos.lan/_layouts/images/blank.gif">
          <a:extLst>
            <a:ext uri="{FF2B5EF4-FFF2-40B4-BE49-F238E27FC236}">
              <a16:creationId xmlns:a16="http://schemas.microsoft.com/office/drawing/2014/main" id="{FEEB13B5-FD39-4650-B773-F78943CFE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332</xdr:row>
      <xdr:rowOff>0</xdr:rowOff>
    </xdr:from>
    <xdr:ext cx="149225" cy="149225"/>
    <xdr:pic>
      <xdr:nvPicPr>
        <xdr:cNvPr id="2875" name="Immagine 2874" descr="http://intranet.eidos.lan/_layouts/images/blank.gif">
          <a:extLst>
            <a:ext uri="{FF2B5EF4-FFF2-40B4-BE49-F238E27FC236}">
              <a16:creationId xmlns:a16="http://schemas.microsoft.com/office/drawing/2014/main" id="{BBACD0BD-84CE-43A1-A16E-00F5C6C90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332</xdr:row>
      <xdr:rowOff>0</xdr:rowOff>
    </xdr:from>
    <xdr:ext cx="123825" cy="123825"/>
    <xdr:pic>
      <xdr:nvPicPr>
        <xdr:cNvPr id="2876" name="Immagine 2875" descr="http://intranet.eidos.lan/_layouts/images/blank.gif">
          <a:extLst>
            <a:ext uri="{FF2B5EF4-FFF2-40B4-BE49-F238E27FC236}">
              <a16:creationId xmlns:a16="http://schemas.microsoft.com/office/drawing/2014/main" id="{F73AEDFE-E432-4AB2-9D4A-1A94349CB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329</xdr:row>
      <xdr:rowOff>0</xdr:rowOff>
    </xdr:from>
    <xdr:ext cx="123825" cy="123825"/>
    <xdr:pic>
      <xdr:nvPicPr>
        <xdr:cNvPr id="2877" name="Immagine 2876" descr="http://intranet.eidos.lan/_layouts/images/blank.gif">
          <a:extLst>
            <a:ext uri="{FF2B5EF4-FFF2-40B4-BE49-F238E27FC236}">
              <a16:creationId xmlns:a16="http://schemas.microsoft.com/office/drawing/2014/main" id="{57B524F8-2E57-4E77-9A44-9310DC04F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329</xdr:row>
      <xdr:rowOff>0</xdr:rowOff>
    </xdr:from>
    <xdr:ext cx="123825" cy="123825"/>
    <xdr:pic>
      <xdr:nvPicPr>
        <xdr:cNvPr id="2878" name="Immagine 2877" descr="http://intranet.eidos.lan/_layouts/images/blank.gif">
          <a:extLst>
            <a:ext uri="{FF2B5EF4-FFF2-40B4-BE49-F238E27FC236}">
              <a16:creationId xmlns:a16="http://schemas.microsoft.com/office/drawing/2014/main" id="{84EF13BC-4993-4031-A970-C24EDF273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331</xdr:row>
      <xdr:rowOff>0</xdr:rowOff>
    </xdr:from>
    <xdr:ext cx="123825" cy="123825"/>
    <xdr:pic>
      <xdr:nvPicPr>
        <xdr:cNvPr id="2879" name="Immagine 2878" descr="http://intranet.eidos.lan/_layouts/images/blank.gif">
          <a:extLst>
            <a:ext uri="{FF2B5EF4-FFF2-40B4-BE49-F238E27FC236}">
              <a16:creationId xmlns:a16="http://schemas.microsoft.com/office/drawing/2014/main" id="{2F969F9B-0997-4490-8CBE-CDFA64590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331</xdr:row>
      <xdr:rowOff>0</xdr:rowOff>
    </xdr:from>
    <xdr:ext cx="123825" cy="123825"/>
    <xdr:pic>
      <xdr:nvPicPr>
        <xdr:cNvPr id="2880" name="Immagine 2879" descr="http://intranet.eidos.lan/_layouts/images/blank.gif">
          <a:extLst>
            <a:ext uri="{FF2B5EF4-FFF2-40B4-BE49-F238E27FC236}">
              <a16:creationId xmlns:a16="http://schemas.microsoft.com/office/drawing/2014/main" id="{C0F64C7F-AFE7-4A8D-A376-E0ED47127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81" name="Immagine 2880" descr="http://intranet.eidos.lan/_layouts/images/blank.gif">
          <a:extLst>
            <a:ext uri="{FF2B5EF4-FFF2-40B4-BE49-F238E27FC236}">
              <a16:creationId xmlns:a16="http://schemas.microsoft.com/office/drawing/2014/main" id="{53433753-6D8F-449A-BFD4-44BCAD642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82" name="Immagine 2881" descr="http://intranet.eidos.lan/_layouts/images/blank.gif">
          <a:extLst>
            <a:ext uri="{FF2B5EF4-FFF2-40B4-BE49-F238E27FC236}">
              <a16:creationId xmlns:a16="http://schemas.microsoft.com/office/drawing/2014/main" id="{DA39147C-C84B-4D90-A097-3457E94B1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83" name="Immagine 2882" descr="http://intranet.eidos.lan/_layouts/images/blank.gif">
          <a:extLst>
            <a:ext uri="{FF2B5EF4-FFF2-40B4-BE49-F238E27FC236}">
              <a16:creationId xmlns:a16="http://schemas.microsoft.com/office/drawing/2014/main" id="{AE0DB1C0-DF01-4738-8559-E38500C36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84" name="Immagine 2883" descr="http://intranet.eidos.lan/_layouts/images/blank.gif">
          <a:extLst>
            <a:ext uri="{FF2B5EF4-FFF2-40B4-BE49-F238E27FC236}">
              <a16:creationId xmlns:a16="http://schemas.microsoft.com/office/drawing/2014/main" id="{ED131576-B461-4D23-BB23-3EE3954C4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85" name="Immagine 2884" descr="http://intranet.eidos.lan/_layouts/images/blank.gif">
          <a:extLst>
            <a:ext uri="{FF2B5EF4-FFF2-40B4-BE49-F238E27FC236}">
              <a16:creationId xmlns:a16="http://schemas.microsoft.com/office/drawing/2014/main" id="{06F1B8E6-0724-4DB6-863F-71A2A9A8E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351</xdr:row>
      <xdr:rowOff>0</xdr:rowOff>
    </xdr:from>
    <xdr:ext cx="123825" cy="123825"/>
    <xdr:pic>
      <xdr:nvPicPr>
        <xdr:cNvPr id="2886" name="Immagine 2885" descr="http://intranet.eidos.lan/_layouts/images/blank.gif">
          <a:extLst>
            <a:ext uri="{FF2B5EF4-FFF2-40B4-BE49-F238E27FC236}">
              <a16:creationId xmlns:a16="http://schemas.microsoft.com/office/drawing/2014/main" id="{6F5B972D-BE57-4A9C-BD92-BCA031158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351</xdr:row>
      <xdr:rowOff>0</xdr:rowOff>
    </xdr:from>
    <xdr:ext cx="123825" cy="123825"/>
    <xdr:pic>
      <xdr:nvPicPr>
        <xdr:cNvPr id="2887" name="Immagine 2886" descr="http://intranet.eidos.lan/_layouts/images/blank.gif">
          <a:extLst>
            <a:ext uri="{FF2B5EF4-FFF2-40B4-BE49-F238E27FC236}">
              <a16:creationId xmlns:a16="http://schemas.microsoft.com/office/drawing/2014/main" id="{D124554B-D55E-4CD4-BAC8-1E2A7992F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348</xdr:row>
      <xdr:rowOff>0</xdr:rowOff>
    </xdr:from>
    <xdr:ext cx="123825" cy="123825"/>
    <xdr:pic>
      <xdr:nvPicPr>
        <xdr:cNvPr id="2888" name="Immagine 2887" descr="http://intranet.eidos.lan/_layouts/images/blank.gif">
          <a:extLst>
            <a:ext uri="{FF2B5EF4-FFF2-40B4-BE49-F238E27FC236}">
              <a16:creationId xmlns:a16="http://schemas.microsoft.com/office/drawing/2014/main" id="{6EC4DA45-E083-4214-BB3E-A758B7273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348</xdr:row>
      <xdr:rowOff>0</xdr:rowOff>
    </xdr:from>
    <xdr:ext cx="123825" cy="123825"/>
    <xdr:pic>
      <xdr:nvPicPr>
        <xdr:cNvPr id="2889" name="Immagine 2888" descr="http://intranet.eidos.lan/_layouts/images/blank.gif">
          <a:extLst>
            <a:ext uri="{FF2B5EF4-FFF2-40B4-BE49-F238E27FC236}">
              <a16:creationId xmlns:a16="http://schemas.microsoft.com/office/drawing/2014/main" id="{E08D898B-2E01-44A5-B894-614D0D8F6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90" name="Immagine 2889" descr="http://intranet.eidos.lan/_layouts/images/blank.gif">
          <a:extLst>
            <a:ext uri="{FF2B5EF4-FFF2-40B4-BE49-F238E27FC236}">
              <a16:creationId xmlns:a16="http://schemas.microsoft.com/office/drawing/2014/main" id="{D631EB6C-81AD-404D-B813-FA09874E4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328</xdr:row>
      <xdr:rowOff>0</xdr:rowOff>
    </xdr:from>
    <xdr:ext cx="123825" cy="123825"/>
    <xdr:pic>
      <xdr:nvPicPr>
        <xdr:cNvPr id="2891" name="Immagine 2890" descr="http://intranet.eidos.lan/_layouts/images/blank.gif">
          <a:extLst>
            <a:ext uri="{FF2B5EF4-FFF2-40B4-BE49-F238E27FC236}">
              <a16:creationId xmlns:a16="http://schemas.microsoft.com/office/drawing/2014/main" id="{4A66D5C8-28B8-4338-906E-7C74E295C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92" name="Immagine 2891" descr="http://intranet.eidos.lan/_layouts/images/blank.gif">
          <a:extLst>
            <a:ext uri="{FF2B5EF4-FFF2-40B4-BE49-F238E27FC236}">
              <a16:creationId xmlns:a16="http://schemas.microsoft.com/office/drawing/2014/main" id="{AB735F34-517B-493F-B8DA-6FEEBE8F5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93" name="Immagine 2892" descr="http://intranet.eidos.lan/_layouts/images/blank.gif">
          <a:extLst>
            <a:ext uri="{FF2B5EF4-FFF2-40B4-BE49-F238E27FC236}">
              <a16:creationId xmlns:a16="http://schemas.microsoft.com/office/drawing/2014/main" id="{46CEDB99-49F2-4925-83BE-677F5E679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94" name="Immagine 2893" descr="http://intranet.eidos.lan/_layouts/images/blank.gif">
          <a:extLst>
            <a:ext uri="{FF2B5EF4-FFF2-40B4-BE49-F238E27FC236}">
              <a16:creationId xmlns:a16="http://schemas.microsoft.com/office/drawing/2014/main" id="{B468A56F-A9C1-4DEE-8F36-CD0925F33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95" name="Immagine 2894" descr="http://intranet.eidos.lan/_layouts/images/blank.gif">
          <a:extLst>
            <a:ext uri="{FF2B5EF4-FFF2-40B4-BE49-F238E27FC236}">
              <a16:creationId xmlns:a16="http://schemas.microsoft.com/office/drawing/2014/main" id="{24E8C97D-31AF-437E-BE1B-0A932D552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96" name="Immagine 2895" descr="http://intranet.eidos.lan/_layouts/images/blank.gif">
          <a:extLst>
            <a:ext uri="{FF2B5EF4-FFF2-40B4-BE49-F238E27FC236}">
              <a16:creationId xmlns:a16="http://schemas.microsoft.com/office/drawing/2014/main" id="{4F573603-A7E8-42D0-82EB-A35D8C008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97" name="Immagine 2896" descr="http://intranet.eidos.lan/_layouts/images/blank.gif">
          <a:extLst>
            <a:ext uri="{FF2B5EF4-FFF2-40B4-BE49-F238E27FC236}">
              <a16:creationId xmlns:a16="http://schemas.microsoft.com/office/drawing/2014/main" id="{3A9E256E-EB80-4F9D-AB5D-0F99AF691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337</xdr:row>
      <xdr:rowOff>0</xdr:rowOff>
    </xdr:from>
    <xdr:ext cx="123825" cy="123825"/>
    <xdr:pic>
      <xdr:nvPicPr>
        <xdr:cNvPr id="2898" name="Immagine 2897" descr="http://intranet.eidos.lan/_layouts/images/blank.gif">
          <a:extLst>
            <a:ext uri="{FF2B5EF4-FFF2-40B4-BE49-F238E27FC236}">
              <a16:creationId xmlns:a16="http://schemas.microsoft.com/office/drawing/2014/main" id="{6E2B801F-B84F-4F74-A604-7D6B33C19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352</xdr:row>
      <xdr:rowOff>0</xdr:rowOff>
    </xdr:from>
    <xdr:ext cx="123825" cy="123825"/>
    <xdr:pic>
      <xdr:nvPicPr>
        <xdr:cNvPr id="2899" name="Immagine 2898" descr="http://intranet.eidos.lan/_layouts/images/blank.gif">
          <a:extLst>
            <a:ext uri="{FF2B5EF4-FFF2-40B4-BE49-F238E27FC236}">
              <a16:creationId xmlns:a16="http://schemas.microsoft.com/office/drawing/2014/main" id="{B0602FCD-7A62-4C6C-B7EC-A86E3927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335</xdr:row>
      <xdr:rowOff>0</xdr:rowOff>
    </xdr:from>
    <xdr:ext cx="123825" cy="123825"/>
    <xdr:pic>
      <xdr:nvPicPr>
        <xdr:cNvPr id="2900" name="Immagine 2899" descr="http://intranet.eidos.lan/_layouts/images/blank.gif">
          <a:extLst>
            <a:ext uri="{FF2B5EF4-FFF2-40B4-BE49-F238E27FC236}">
              <a16:creationId xmlns:a16="http://schemas.microsoft.com/office/drawing/2014/main" id="{04922617-C566-4FA0-A90F-92B16DA91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342</xdr:row>
      <xdr:rowOff>0</xdr:rowOff>
    </xdr:from>
    <xdr:ext cx="123825" cy="123825"/>
    <xdr:pic>
      <xdr:nvPicPr>
        <xdr:cNvPr id="2901" name="Immagine 2900" descr="http://intranet.eidos.lan/_layouts/images/blank.gif">
          <a:extLst>
            <a:ext uri="{FF2B5EF4-FFF2-40B4-BE49-F238E27FC236}">
              <a16:creationId xmlns:a16="http://schemas.microsoft.com/office/drawing/2014/main" id="{E1A0B469-1258-4142-A56E-C26163752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341</xdr:row>
      <xdr:rowOff>0</xdr:rowOff>
    </xdr:from>
    <xdr:ext cx="123825" cy="123825"/>
    <xdr:pic>
      <xdr:nvPicPr>
        <xdr:cNvPr id="2902" name="Immagine 2901" descr="http://intranet.eidos.lan/_layouts/images/blank.gif">
          <a:extLst>
            <a:ext uri="{FF2B5EF4-FFF2-40B4-BE49-F238E27FC236}">
              <a16:creationId xmlns:a16="http://schemas.microsoft.com/office/drawing/2014/main" id="{F9E74EDC-6861-42BE-9254-2CDC77CD2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03" name="Immagine 2902" descr="http://intranet.eidos.lan/_layouts/images/blank.gif">
          <a:extLst>
            <a:ext uri="{FF2B5EF4-FFF2-40B4-BE49-F238E27FC236}">
              <a16:creationId xmlns:a16="http://schemas.microsoft.com/office/drawing/2014/main" id="{4179CCD0-84D6-4A76-88D4-42ADF21CA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04" name="Immagine 2903" descr="http://intranet.eidos.lan/_layouts/images/blank.gif">
          <a:extLst>
            <a:ext uri="{FF2B5EF4-FFF2-40B4-BE49-F238E27FC236}">
              <a16:creationId xmlns:a16="http://schemas.microsoft.com/office/drawing/2014/main" id="{86D89055-F3EF-42DE-B563-039AA6479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05" name="Immagine 2904" descr="http://intranet.eidos.lan/_layouts/images/blank.gif">
          <a:extLst>
            <a:ext uri="{FF2B5EF4-FFF2-40B4-BE49-F238E27FC236}">
              <a16:creationId xmlns:a16="http://schemas.microsoft.com/office/drawing/2014/main" id="{F2AC8BB4-A67A-424D-8423-F12B2213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361</xdr:row>
      <xdr:rowOff>0</xdr:rowOff>
    </xdr:from>
    <xdr:ext cx="123825" cy="123825"/>
    <xdr:pic>
      <xdr:nvPicPr>
        <xdr:cNvPr id="2906" name="Immagine 2905" descr="http://intranet.eidos.lan/_layouts/images/blank.gif">
          <a:extLst>
            <a:ext uri="{FF2B5EF4-FFF2-40B4-BE49-F238E27FC236}">
              <a16:creationId xmlns:a16="http://schemas.microsoft.com/office/drawing/2014/main" id="{F11F80A9-D7D2-43B9-A739-9180AFDAD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358</xdr:row>
      <xdr:rowOff>0</xdr:rowOff>
    </xdr:from>
    <xdr:ext cx="123825" cy="123825"/>
    <xdr:pic>
      <xdr:nvPicPr>
        <xdr:cNvPr id="2907" name="Immagine 2906" descr="http://intranet.eidos.lan/_layouts/images/blank.gif">
          <a:extLst>
            <a:ext uri="{FF2B5EF4-FFF2-40B4-BE49-F238E27FC236}">
              <a16:creationId xmlns:a16="http://schemas.microsoft.com/office/drawing/2014/main" id="{17D0F00F-7BF9-4FCC-9C48-B1FE3B57C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361</xdr:row>
      <xdr:rowOff>0</xdr:rowOff>
    </xdr:from>
    <xdr:ext cx="123825" cy="123825"/>
    <xdr:pic>
      <xdr:nvPicPr>
        <xdr:cNvPr id="2908" name="Immagine 2907" descr="http://intranet.eidos.lan/_layouts/images/blank.gif">
          <a:extLst>
            <a:ext uri="{FF2B5EF4-FFF2-40B4-BE49-F238E27FC236}">
              <a16:creationId xmlns:a16="http://schemas.microsoft.com/office/drawing/2014/main" id="{32361895-F65D-40FA-9F7E-353FAE9A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361</xdr:row>
      <xdr:rowOff>0</xdr:rowOff>
    </xdr:from>
    <xdr:ext cx="123825" cy="123825"/>
    <xdr:pic>
      <xdr:nvPicPr>
        <xdr:cNvPr id="2909" name="Immagine 2908" descr="http://intranet.eidos.lan/_layouts/images/blank.gif">
          <a:extLst>
            <a:ext uri="{FF2B5EF4-FFF2-40B4-BE49-F238E27FC236}">
              <a16:creationId xmlns:a16="http://schemas.microsoft.com/office/drawing/2014/main" id="{92141263-34A4-4B59-8B76-5D11B585A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367</xdr:row>
      <xdr:rowOff>0</xdr:rowOff>
    </xdr:from>
    <xdr:ext cx="123825" cy="123825"/>
    <xdr:pic>
      <xdr:nvPicPr>
        <xdr:cNvPr id="2910" name="Immagine 2909" descr="http://intranet.eidos.lan/_layouts/images/blank.gif">
          <a:extLst>
            <a:ext uri="{FF2B5EF4-FFF2-40B4-BE49-F238E27FC236}">
              <a16:creationId xmlns:a16="http://schemas.microsoft.com/office/drawing/2014/main" id="{03C68432-6D76-4C1F-9826-553203A17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361</xdr:row>
      <xdr:rowOff>0</xdr:rowOff>
    </xdr:from>
    <xdr:ext cx="123825" cy="123825"/>
    <xdr:pic>
      <xdr:nvPicPr>
        <xdr:cNvPr id="2911" name="Immagine 2910" descr="http://intranet.eidos.lan/_layouts/images/blank.gif">
          <a:extLst>
            <a:ext uri="{FF2B5EF4-FFF2-40B4-BE49-F238E27FC236}">
              <a16:creationId xmlns:a16="http://schemas.microsoft.com/office/drawing/2014/main" id="{6BC924E6-853B-4D8D-A4DF-1B20F18B8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367</xdr:row>
      <xdr:rowOff>0</xdr:rowOff>
    </xdr:from>
    <xdr:ext cx="123825" cy="123825"/>
    <xdr:pic>
      <xdr:nvPicPr>
        <xdr:cNvPr id="2912" name="Immagine 2911" descr="http://intranet.eidos.lan/_layouts/images/blank.gif">
          <a:extLst>
            <a:ext uri="{FF2B5EF4-FFF2-40B4-BE49-F238E27FC236}">
              <a16:creationId xmlns:a16="http://schemas.microsoft.com/office/drawing/2014/main" id="{74901222-4738-4E7D-99D6-3A5807B75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369</xdr:row>
      <xdr:rowOff>0</xdr:rowOff>
    </xdr:from>
    <xdr:ext cx="123825" cy="123825"/>
    <xdr:pic>
      <xdr:nvPicPr>
        <xdr:cNvPr id="2913" name="Immagine 2912" descr="http://intranet.eidos.lan/_layouts/images/blank.gif">
          <a:extLst>
            <a:ext uri="{FF2B5EF4-FFF2-40B4-BE49-F238E27FC236}">
              <a16:creationId xmlns:a16="http://schemas.microsoft.com/office/drawing/2014/main" id="{4773C63F-66FB-4DB2-B830-0D590360B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369</xdr:row>
      <xdr:rowOff>0</xdr:rowOff>
    </xdr:from>
    <xdr:ext cx="123825" cy="123825"/>
    <xdr:pic>
      <xdr:nvPicPr>
        <xdr:cNvPr id="2914" name="Immagine 2913" descr="http://intranet.eidos.lan/_layouts/images/blank.gif">
          <a:extLst>
            <a:ext uri="{FF2B5EF4-FFF2-40B4-BE49-F238E27FC236}">
              <a16:creationId xmlns:a16="http://schemas.microsoft.com/office/drawing/2014/main" id="{BA314B3E-E2CA-4201-97D3-BD259AA2C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366</xdr:row>
      <xdr:rowOff>0</xdr:rowOff>
    </xdr:from>
    <xdr:ext cx="123825" cy="123825"/>
    <xdr:pic>
      <xdr:nvPicPr>
        <xdr:cNvPr id="2915" name="Immagine 2914" descr="http://intranet.eidos.lan/_layouts/images/blank.gif">
          <a:extLst>
            <a:ext uri="{FF2B5EF4-FFF2-40B4-BE49-F238E27FC236}">
              <a16:creationId xmlns:a16="http://schemas.microsoft.com/office/drawing/2014/main" id="{E51DF00E-2DC6-489D-9291-35F098213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366</xdr:row>
      <xdr:rowOff>0</xdr:rowOff>
    </xdr:from>
    <xdr:ext cx="123825" cy="123825"/>
    <xdr:pic>
      <xdr:nvPicPr>
        <xdr:cNvPr id="2916" name="Immagine 2915" descr="http://intranet.eidos.lan/_layouts/images/blank.gif">
          <a:extLst>
            <a:ext uri="{FF2B5EF4-FFF2-40B4-BE49-F238E27FC236}">
              <a16:creationId xmlns:a16="http://schemas.microsoft.com/office/drawing/2014/main" id="{18FE92D4-16FE-4803-9B1D-C103562B1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17" name="Immagine 2916" descr="http://intranet.eidos.lan/_layouts/images/blank.gif">
          <a:extLst>
            <a:ext uri="{FF2B5EF4-FFF2-40B4-BE49-F238E27FC236}">
              <a16:creationId xmlns:a16="http://schemas.microsoft.com/office/drawing/2014/main" id="{70FA7A95-178B-41F5-B1A9-338019EB0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18" name="Immagine 2917" descr="http://intranet.eidos.lan/_layouts/images/blank.gif">
          <a:extLst>
            <a:ext uri="{FF2B5EF4-FFF2-40B4-BE49-F238E27FC236}">
              <a16:creationId xmlns:a16="http://schemas.microsoft.com/office/drawing/2014/main" id="{579551D3-8525-4713-AD77-CE8628F6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341</xdr:row>
      <xdr:rowOff>0</xdr:rowOff>
    </xdr:from>
    <xdr:ext cx="123825" cy="123825"/>
    <xdr:pic>
      <xdr:nvPicPr>
        <xdr:cNvPr id="2919" name="Immagine 2918" descr="http://intranet.eidos.lan/_layouts/images/blank.gif">
          <a:extLst>
            <a:ext uri="{FF2B5EF4-FFF2-40B4-BE49-F238E27FC236}">
              <a16:creationId xmlns:a16="http://schemas.microsoft.com/office/drawing/2014/main" id="{0EEEE9D5-AC33-4104-8888-DC950F39B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341</xdr:row>
      <xdr:rowOff>0</xdr:rowOff>
    </xdr:from>
    <xdr:ext cx="123825" cy="123825"/>
    <xdr:pic>
      <xdr:nvPicPr>
        <xdr:cNvPr id="2920" name="Immagine 2919" descr="http://intranet.eidos.lan/_layouts/images/blank.gif">
          <a:extLst>
            <a:ext uri="{FF2B5EF4-FFF2-40B4-BE49-F238E27FC236}">
              <a16:creationId xmlns:a16="http://schemas.microsoft.com/office/drawing/2014/main" id="{02068568-021F-428A-855D-18749FDB5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341</xdr:row>
      <xdr:rowOff>0</xdr:rowOff>
    </xdr:from>
    <xdr:ext cx="123825" cy="123825"/>
    <xdr:pic>
      <xdr:nvPicPr>
        <xdr:cNvPr id="2921" name="Immagine 2920" descr="http://intranet.eidos.lan/_layouts/images/blank.gif">
          <a:extLst>
            <a:ext uri="{FF2B5EF4-FFF2-40B4-BE49-F238E27FC236}">
              <a16:creationId xmlns:a16="http://schemas.microsoft.com/office/drawing/2014/main" id="{61891C74-8C97-466F-865C-500C22B36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22" name="Immagine 2921" descr="http://intranet.eidos.lan/_layouts/images/blank.gif">
          <a:extLst>
            <a:ext uri="{FF2B5EF4-FFF2-40B4-BE49-F238E27FC236}">
              <a16:creationId xmlns:a16="http://schemas.microsoft.com/office/drawing/2014/main" id="{95B22827-7C8A-4FC7-902F-1DE51A30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23" name="Immagine 2922" descr="http://intranet.eidos.lan/_layouts/images/blank.gif">
          <a:extLst>
            <a:ext uri="{FF2B5EF4-FFF2-40B4-BE49-F238E27FC236}">
              <a16:creationId xmlns:a16="http://schemas.microsoft.com/office/drawing/2014/main" id="{EBCFF14B-E59D-49ED-B0C0-A67A2EB81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24" name="Immagine 2923" descr="http://intranet.eidos.lan/_layouts/images/blank.gif">
          <a:extLst>
            <a:ext uri="{FF2B5EF4-FFF2-40B4-BE49-F238E27FC236}">
              <a16:creationId xmlns:a16="http://schemas.microsoft.com/office/drawing/2014/main" id="{CB1CB5CE-B097-4C47-8E32-B19D8EEC4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346</xdr:row>
      <xdr:rowOff>0</xdr:rowOff>
    </xdr:from>
    <xdr:ext cx="123825" cy="123825"/>
    <xdr:pic>
      <xdr:nvPicPr>
        <xdr:cNvPr id="2925" name="Immagine 2924" descr="http://intranet.eidos.lan/_layouts/images/blank.gif">
          <a:extLst>
            <a:ext uri="{FF2B5EF4-FFF2-40B4-BE49-F238E27FC236}">
              <a16:creationId xmlns:a16="http://schemas.microsoft.com/office/drawing/2014/main" id="{D7693535-694E-4C92-A696-513DB2DF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364</xdr:row>
      <xdr:rowOff>0</xdr:rowOff>
    </xdr:from>
    <xdr:ext cx="123825" cy="123825"/>
    <xdr:pic>
      <xdr:nvPicPr>
        <xdr:cNvPr id="2926" name="Immagine 2925" descr="http://intranet.eidos.lan/_layouts/images/blank.gif">
          <a:extLst>
            <a:ext uri="{FF2B5EF4-FFF2-40B4-BE49-F238E27FC236}">
              <a16:creationId xmlns:a16="http://schemas.microsoft.com/office/drawing/2014/main" id="{8A92F1DF-4B5A-4876-95DB-E8BFF44D8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364</xdr:row>
      <xdr:rowOff>0</xdr:rowOff>
    </xdr:from>
    <xdr:ext cx="123825" cy="123825"/>
    <xdr:pic>
      <xdr:nvPicPr>
        <xdr:cNvPr id="2927" name="Immagine 2926" descr="http://intranet.eidos.lan/_layouts/images/blank.gif">
          <a:extLst>
            <a:ext uri="{FF2B5EF4-FFF2-40B4-BE49-F238E27FC236}">
              <a16:creationId xmlns:a16="http://schemas.microsoft.com/office/drawing/2014/main" id="{85364231-5AFE-4109-A471-42BC5269D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365</xdr:row>
      <xdr:rowOff>0</xdr:rowOff>
    </xdr:from>
    <xdr:ext cx="123825" cy="123825"/>
    <xdr:pic>
      <xdr:nvPicPr>
        <xdr:cNvPr id="2928" name="Immagine 2927" descr="http://intranet.eidos.lan/_layouts/images/blank.gif">
          <a:extLst>
            <a:ext uri="{FF2B5EF4-FFF2-40B4-BE49-F238E27FC236}">
              <a16:creationId xmlns:a16="http://schemas.microsoft.com/office/drawing/2014/main" id="{FD1C8E06-0DC7-4AD7-B54E-2F6830A1B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370</xdr:row>
      <xdr:rowOff>0</xdr:rowOff>
    </xdr:from>
    <xdr:ext cx="123825" cy="123825"/>
    <xdr:pic>
      <xdr:nvPicPr>
        <xdr:cNvPr id="2929" name="Immagine 2928" descr="http://intranet.eidos.lan/_layouts/images/blank.gif">
          <a:extLst>
            <a:ext uri="{FF2B5EF4-FFF2-40B4-BE49-F238E27FC236}">
              <a16:creationId xmlns:a16="http://schemas.microsoft.com/office/drawing/2014/main" id="{2DA3F947-BAAB-4F0F-991F-0FC410690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08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370</xdr:row>
      <xdr:rowOff>0</xdr:rowOff>
    </xdr:from>
    <xdr:ext cx="123825" cy="123825"/>
    <xdr:pic>
      <xdr:nvPicPr>
        <xdr:cNvPr id="2930" name="Immagine 2929" descr="http://intranet.eidos.lan/_layouts/images/blank.gif">
          <a:extLst>
            <a:ext uri="{FF2B5EF4-FFF2-40B4-BE49-F238E27FC236}">
              <a16:creationId xmlns:a16="http://schemas.microsoft.com/office/drawing/2014/main" id="{E91AFF75-9FF7-45BF-9562-B38FD1578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080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370</xdr:row>
      <xdr:rowOff>0</xdr:rowOff>
    </xdr:from>
    <xdr:ext cx="123825" cy="123825"/>
    <xdr:pic>
      <xdr:nvPicPr>
        <xdr:cNvPr id="2931" name="Immagine 2930" descr="http://intranet.eidos.lan/_layouts/images/blank.gif">
          <a:extLst>
            <a:ext uri="{FF2B5EF4-FFF2-40B4-BE49-F238E27FC236}">
              <a16:creationId xmlns:a16="http://schemas.microsoft.com/office/drawing/2014/main" id="{AC1E06CF-43D7-4587-9466-0EDE41668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370</xdr:row>
      <xdr:rowOff>0</xdr:rowOff>
    </xdr:from>
    <xdr:ext cx="123825" cy="123825"/>
    <xdr:pic>
      <xdr:nvPicPr>
        <xdr:cNvPr id="2932" name="Immagine 2931" descr="http://intranet.eidos.lan/_layouts/images/blank.gif">
          <a:extLst>
            <a:ext uri="{FF2B5EF4-FFF2-40B4-BE49-F238E27FC236}">
              <a16:creationId xmlns:a16="http://schemas.microsoft.com/office/drawing/2014/main" id="{036878CB-D0D0-47D7-92A4-3F63FF6BF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19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370</xdr:row>
      <xdr:rowOff>0</xdr:rowOff>
    </xdr:from>
    <xdr:ext cx="123825" cy="123825"/>
    <xdr:pic>
      <xdr:nvPicPr>
        <xdr:cNvPr id="2933" name="Immagine 2932" descr="http://intranet.eidos.lan/_layouts/images/blank.gif">
          <a:extLst>
            <a:ext uri="{FF2B5EF4-FFF2-40B4-BE49-F238E27FC236}">
              <a16:creationId xmlns:a16="http://schemas.microsoft.com/office/drawing/2014/main" id="{895729C7-CFFC-4D06-BCA6-01076DD66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370</xdr:row>
      <xdr:rowOff>0</xdr:rowOff>
    </xdr:from>
    <xdr:ext cx="123825" cy="123825"/>
    <xdr:pic>
      <xdr:nvPicPr>
        <xdr:cNvPr id="2934" name="Immagine 2933" descr="http://intranet.eidos.lan/_layouts/images/blank.gif">
          <a:extLst>
            <a:ext uri="{FF2B5EF4-FFF2-40B4-BE49-F238E27FC236}">
              <a16:creationId xmlns:a16="http://schemas.microsoft.com/office/drawing/2014/main" id="{2E711EFF-31E5-4A64-91B4-F6607FF0C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7220" y="2263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383</xdr:row>
      <xdr:rowOff>0</xdr:rowOff>
    </xdr:from>
    <xdr:ext cx="123825" cy="123825"/>
    <xdr:pic>
      <xdr:nvPicPr>
        <xdr:cNvPr id="2935" name="Immagine 2934" descr="http://intranet.eidos.lan/_layouts/images/blank.gif">
          <a:extLst>
            <a:ext uri="{FF2B5EF4-FFF2-40B4-BE49-F238E27FC236}">
              <a16:creationId xmlns:a16="http://schemas.microsoft.com/office/drawing/2014/main" id="{0A482C2D-BDB6-4BC9-980C-FD0F16F8D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4540" y="1897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383</xdr:row>
      <xdr:rowOff>0</xdr:rowOff>
    </xdr:from>
    <xdr:ext cx="123825" cy="123825"/>
    <xdr:pic>
      <xdr:nvPicPr>
        <xdr:cNvPr id="2936" name="Immagine 2935" descr="http://intranet.eidos.lan/_layouts/images/blank.gif">
          <a:extLst>
            <a:ext uri="{FF2B5EF4-FFF2-40B4-BE49-F238E27FC236}">
              <a16:creationId xmlns:a16="http://schemas.microsoft.com/office/drawing/2014/main" id="{FD50B2A5-5729-44B7-9819-3F94710B2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4540" y="18973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37" name="Immagine 2936" descr="http://intranet.eidos.lan/_layouts/images/blank.gif">
          <a:extLst>
            <a:ext uri="{FF2B5EF4-FFF2-40B4-BE49-F238E27FC236}">
              <a16:creationId xmlns:a16="http://schemas.microsoft.com/office/drawing/2014/main" id="{330D5A9B-06E7-45FC-8D26-2718108B8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38" name="Immagine 2937" descr="http://intranet.eidos.lan/_layouts/images/blank.gif">
          <a:extLst>
            <a:ext uri="{FF2B5EF4-FFF2-40B4-BE49-F238E27FC236}">
              <a16:creationId xmlns:a16="http://schemas.microsoft.com/office/drawing/2014/main" id="{F8565900-7FA4-4C13-BF74-E21FDBE57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39" name="Immagine 2938" descr="http://intranet.eidos.lan/_layouts/images/blank.gif">
          <a:extLst>
            <a:ext uri="{FF2B5EF4-FFF2-40B4-BE49-F238E27FC236}">
              <a16:creationId xmlns:a16="http://schemas.microsoft.com/office/drawing/2014/main" id="{D8154180-D369-4101-A7EF-B9F0E6EB5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40" name="Immagine 2939" descr="http://intranet.eidos.lan/_layouts/images/blank.gif">
          <a:extLst>
            <a:ext uri="{FF2B5EF4-FFF2-40B4-BE49-F238E27FC236}">
              <a16:creationId xmlns:a16="http://schemas.microsoft.com/office/drawing/2014/main" id="{2D308FD9-3DF1-4740-B13A-490DBD676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382</xdr:row>
      <xdr:rowOff>0</xdr:rowOff>
    </xdr:from>
    <xdr:ext cx="123825" cy="302204"/>
    <xdr:pic>
      <xdr:nvPicPr>
        <xdr:cNvPr id="2941" name="Immagine 2940" descr="http://intranet.eidos.lan/_layouts/images/blank.gif">
          <a:extLst>
            <a:ext uri="{FF2B5EF4-FFF2-40B4-BE49-F238E27FC236}">
              <a16:creationId xmlns:a16="http://schemas.microsoft.com/office/drawing/2014/main" id="{F539EFB7-26D4-41F9-B23F-FBED3B3B5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382</xdr:row>
      <xdr:rowOff>0</xdr:rowOff>
    </xdr:from>
    <xdr:ext cx="123825" cy="302204"/>
    <xdr:pic>
      <xdr:nvPicPr>
        <xdr:cNvPr id="2942" name="Immagine 2941" descr="http://intranet.eidos.lan/_layouts/images/blank.gif">
          <a:extLst>
            <a:ext uri="{FF2B5EF4-FFF2-40B4-BE49-F238E27FC236}">
              <a16:creationId xmlns:a16="http://schemas.microsoft.com/office/drawing/2014/main" id="{ED3ED0E8-5007-47DC-97EC-9793290F3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382</xdr:row>
      <xdr:rowOff>0</xdr:rowOff>
    </xdr:from>
    <xdr:ext cx="123825" cy="302204"/>
    <xdr:pic>
      <xdr:nvPicPr>
        <xdr:cNvPr id="2943" name="Immagine 2942" descr="http://intranet.eidos.lan/_layouts/images/blank.gif">
          <a:extLst>
            <a:ext uri="{FF2B5EF4-FFF2-40B4-BE49-F238E27FC236}">
              <a16:creationId xmlns:a16="http://schemas.microsoft.com/office/drawing/2014/main" id="{B4EF9541-9BA0-4D06-91DD-F9FFC4714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382</xdr:row>
      <xdr:rowOff>0</xdr:rowOff>
    </xdr:from>
    <xdr:ext cx="123825" cy="302204"/>
    <xdr:pic>
      <xdr:nvPicPr>
        <xdr:cNvPr id="2944" name="Immagine 2943" descr="http://intranet.eidos.lan/_layouts/images/blank.gif">
          <a:extLst>
            <a:ext uri="{FF2B5EF4-FFF2-40B4-BE49-F238E27FC236}">
              <a16:creationId xmlns:a16="http://schemas.microsoft.com/office/drawing/2014/main" id="{D02CA63B-6572-4063-8125-7852A99E4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45" name="Immagine 2944" descr="http://intranet.eidos.lan/_layouts/images/blank.gif">
          <a:extLst>
            <a:ext uri="{FF2B5EF4-FFF2-40B4-BE49-F238E27FC236}">
              <a16:creationId xmlns:a16="http://schemas.microsoft.com/office/drawing/2014/main" id="{14F485E3-E807-430D-AA32-78399F96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46" name="Immagine 2945" descr="http://intranet.eidos.lan/_layouts/images/blank.gif">
          <a:extLst>
            <a:ext uri="{FF2B5EF4-FFF2-40B4-BE49-F238E27FC236}">
              <a16:creationId xmlns:a16="http://schemas.microsoft.com/office/drawing/2014/main" id="{46810F4F-F614-42D9-A7D7-B8171BF0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47" name="Immagine 2946" descr="http://intranet.eidos.lan/_layouts/images/blank.gif">
          <a:extLst>
            <a:ext uri="{FF2B5EF4-FFF2-40B4-BE49-F238E27FC236}">
              <a16:creationId xmlns:a16="http://schemas.microsoft.com/office/drawing/2014/main" id="{F3E069C6-19D4-4D0A-BAC5-556E5BBB9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48" name="Immagine 2947" descr="http://intranet.eidos.lan/_layouts/images/blank.gif">
          <a:extLst>
            <a:ext uri="{FF2B5EF4-FFF2-40B4-BE49-F238E27FC236}">
              <a16:creationId xmlns:a16="http://schemas.microsoft.com/office/drawing/2014/main" id="{BE2F3810-81A5-46EE-8E11-99258B8FC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49" name="Immagine 2948" descr="http://intranet.eidos.lan/_layouts/images/blank.gif">
          <a:extLst>
            <a:ext uri="{FF2B5EF4-FFF2-40B4-BE49-F238E27FC236}">
              <a16:creationId xmlns:a16="http://schemas.microsoft.com/office/drawing/2014/main" id="{7C6583D2-09AB-455C-982A-9FE6BF65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50" name="Immagine 2949" descr="http://intranet.eidos.lan/_layouts/images/blank.gif">
          <a:extLst>
            <a:ext uri="{FF2B5EF4-FFF2-40B4-BE49-F238E27FC236}">
              <a16:creationId xmlns:a16="http://schemas.microsoft.com/office/drawing/2014/main" id="{11966784-C222-40CF-8B59-150DC3B52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51" name="Immagine 2950" descr="http://intranet.eidos.lan/_layouts/images/blank.gif">
          <a:extLst>
            <a:ext uri="{FF2B5EF4-FFF2-40B4-BE49-F238E27FC236}">
              <a16:creationId xmlns:a16="http://schemas.microsoft.com/office/drawing/2014/main" id="{2D3A3151-9B50-4F2F-882D-645EAAA22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23825" cy="302204"/>
    <xdr:pic>
      <xdr:nvPicPr>
        <xdr:cNvPr id="2952" name="Immagine 2951" descr="http://intranet.eidos.lan/_layouts/images/blank.gif">
          <a:extLst>
            <a:ext uri="{FF2B5EF4-FFF2-40B4-BE49-F238E27FC236}">
              <a16:creationId xmlns:a16="http://schemas.microsoft.com/office/drawing/2014/main" id="{EA809A78-E509-47D6-A79E-D41F87523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382</xdr:row>
      <xdr:rowOff>0</xdr:rowOff>
    </xdr:from>
    <xdr:ext cx="123825" cy="302204"/>
    <xdr:pic>
      <xdr:nvPicPr>
        <xdr:cNvPr id="2953" name="Immagine 2952" descr="http://intranet.eidos.lan/_layouts/images/blank.gif">
          <a:extLst>
            <a:ext uri="{FF2B5EF4-FFF2-40B4-BE49-F238E27FC236}">
              <a16:creationId xmlns:a16="http://schemas.microsoft.com/office/drawing/2014/main" id="{517CB500-1F82-4C1E-A117-C6572B84C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382</xdr:row>
      <xdr:rowOff>0</xdr:rowOff>
    </xdr:from>
    <xdr:ext cx="123825" cy="302204"/>
    <xdr:pic>
      <xdr:nvPicPr>
        <xdr:cNvPr id="2954" name="Immagine 2953" descr="http://intranet.eidos.lan/_layouts/images/blank.gif">
          <a:extLst>
            <a:ext uri="{FF2B5EF4-FFF2-40B4-BE49-F238E27FC236}">
              <a16:creationId xmlns:a16="http://schemas.microsoft.com/office/drawing/2014/main" id="{19002020-8BF4-4281-8FC9-A9214ACC8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382</xdr:row>
      <xdr:rowOff>0</xdr:rowOff>
    </xdr:from>
    <xdr:ext cx="123825" cy="302204"/>
    <xdr:pic>
      <xdr:nvPicPr>
        <xdr:cNvPr id="2955" name="Immagine 2954" descr="http://intranet.eidos.lan/_layouts/images/blank.gif">
          <a:extLst>
            <a:ext uri="{FF2B5EF4-FFF2-40B4-BE49-F238E27FC236}">
              <a16:creationId xmlns:a16="http://schemas.microsoft.com/office/drawing/2014/main" id="{147580D4-F647-4E92-9734-0FCAA3EAD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56" name="Immagine 2955" descr="http://intranet.eidos.lan/_layouts/images/blank.gif">
          <a:extLst>
            <a:ext uri="{FF2B5EF4-FFF2-40B4-BE49-F238E27FC236}">
              <a16:creationId xmlns:a16="http://schemas.microsoft.com/office/drawing/2014/main" id="{E982E7EA-0D11-41FB-AF94-913E75DA7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57" name="Immagine 2956" descr="http://intranet.eidos.lan/_layouts/images/blank.gif">
          <a:extLst>
            <a:ext uri="{FF2B5EF4-FFF2-40B4-BE49-F238E27FC236}">
              <a16:creationId xmlns:a16="http://schemas.microsoft.com/office/drawing/2014/main" id="{5DD59EDC-C6C2-4EC8-A80B-1B6F88A9F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58" name="Immagine 2957" descr="http://intranet.eidos.lan/_layouts/images/blank.gif">
          <a:extLst>
            <a:ext uri="{FF2B5EF4-FFF2-40B4-BE49-F238E27FC236}">
              <a16:creationId xmlns:a16="http://schemas.microsoft.com/office/drawing/2014/main" id="{2DEF6EFD-BADB-4CA6-8A2D-12CD9EB24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382</xdr:row>
      <xdr:rowOff>0</xdr:rowOff>
    </xdr:from>
    <xdr:ext cx="123825" cy="302204"/>
    <xdr:pic>
      <xdr:nvPicPr>
        <xdr:cNvPr id="2959" name="Immagine 2958" descr="http://intranet.eidos.lan/_layouts/images/blank.gif">
          <a:extLst>
            <a:ext uri="{FF2B5EF4-FFF2-40B4-BE49-F238E27FC236}">
              <a16:creationId xmlns:a16="http://schemas.microsoft.com/office/drawing/2014/main" id="{8D0F1F69-F983-4F61-B208-40AEA6F84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1080" y="226314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1281430</xdr:colOff>
      <xdr:row>1</xdr:row>
      <xdr:rowOff>212726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" y="9526"/>
          <a:ext cx="1184910" cy="6350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1292225</xdr:colOff>
      <xdr:row>1</xdr:row>
      <xdr:rowOff>225426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9075CB40-895F-429D-AD03-E0B119716A1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" y="9526"/>
          <a:ext cx="1196975" cy="6502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571500</xdr:colOff>
      <xdr:row>1</xdr:row>
      <xdr:rowOff>215900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68CDB5EF-C1D7-495D-AFA6-F7126A6824C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1100" cy="6451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1292225</xdr:colOff>
      <xdr:row>1</xdr:row>
      <xdr:rowOff>225426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12066"/>
          <a:ext cx="1179830" cy="641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571500</xdr:colOff>
      <xdr:row>1</xdr:row>
      <xdr:rowOff>210820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1100" cy="6565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1277620</xdr:colOff>
      <xdr:row>1</xdr:row>
      <xdr:rowOff>213996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12066"/>
          <a:ext cx="1178560" cy="6438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1285240</xdr:colOff>
      <xdr:row>1</xdr:row>
      <xdr:rowOff>219711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" y="9526"/>
          <a:ext cx="1181100" cy="641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571500</xdr:colOff>
      <xdr:row>1</xdr:row>
      <xdr:rowOff>210820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1100" cy="641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1280160</xdr:colOff>
      <xdr:row>1</xdr:row>
      <xdr:rowOff>210186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" y="9526"/>
          <a:ext cx="1181100" cy="641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571500</xdr:colOff>
      <xdr:row>1</xdr:row>
      <xdr:rowOff>203200</xdr:rowOff>
    </xdr:to>
    <xdr:pic>
      <xdr:nvPicPr>
        <xdr:cNvPr id="2" name="Immagine 1" descr="logo-carta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1100" cy="641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1276350</xdr:colOff>
      <xdr:row>1</xdr:row>
      <xdr:rowOff>212726</xdr:rowOff>
    </xdr:to>
    <xdr:pic>
      <xdr:nvPicPr>
        <xdr:cNvPr id="3" name="Immagine 2" descr="logo-carta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" y="9526"/>
          <a:ext cx="1181100" cy="641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571500</xdr:colOff>
      <xdr:row>1</xdr:row>
      <xdr:rowOff>203200</xdr:rowOff>
    </xdr:to>
    <xdr:pic>
      <xdr:nvPicPr>
        <xdr:cNvPr id="3" name="Immagine 2" descr="logo-carta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1100" cy="641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9526</xdr:rowOff>
    </xdr:from>
    <xdr:to>
      <xdr:col>1</xdr:col>
      <xdr:colOff>1092200</xdr:colOff>
      <xdr:row>1</xdr:row>
      <xdr:rowOff>412750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6100" y="9526"/>
          <a:ext cx="996950" cy="841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9526</xdr:rowOff>
    </xdr:from>
    <xdr:to>
      <xdr:col>2</xdr:col>
      <xdr:colOff>676275</xdr:colOff>
      <xdr:row>1</xdr:row>
      <xdr:rowOff>316604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9526"/>
          <a:ext cx="581025" cy="7452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9526</xdr:rowOff>
    </xdr:from>
    <xdr:to>
      <xdr:col>2</xdr:col>
      <xdr:colOff>676275</xdr:colOff>
      <xdr:row>1</xdr:row>
      <xdr:rowOff>316604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9526"/>
          <a:ext cx="581025" cy="7452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505</xdr:row>
      <xdr:rowOff>0</xdr:rowOff>
    </xdr:from>
    <xdr:ext cx="123825" cy="302204"/>
    <xdr:pic>
      <xdr:nvPicPr>
        <xdr:cNvPr id="2" name="Immagine 1" descr="http://intranet.eidos.lan/_layouts/images/blank.gif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00600" y="2788285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505</xdr:row>
      <xdr:rowOff>0</xdr:rowOff>
    </xdr:from>
    <xdr:ext cx="123825" cy="302204"/>
    <xdr:pic>
      <xdr:nvPicPr>
        <xdr:cNvPr id="3" name="Immagine 2" descr="http://intranet.eidos.lan/_layouts/images/blank.gif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00600" y="2788285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16</xdr:row>
          <xdr:rowOff>114300</xdr:rowOff>
        </xdr:from>
        <xdr:to>
          <xdr:col>27</xdr:col>
          <xdr:colOff>1079500</xdr:colOff>
          <xdr:row>18</xdr:row>
          <xdr:rowOff>0</xdr:rowOff>
        </xdr:to>
        <xdr:sp macro="" textlink="">
          <xdr:nvSpPr>
            <xdr:cNvPr id="28673" name="Control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5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146050</xdr:colOff>
      <xdr:row>0</xdr:row>
      <xdr:rowOff>57150</xdr:rowOff>
    </xdr:from>
    <xdr:to>
      <xdr:col>2</xdr:col>
      <xdr:colOff>482600</xdr:colOff>
      <xdr:row>2</xdr:row>
      <xdr:rowOff>63500</xdr:rowOff>
    </xdr:to>
    <xdr:pic>
      <xdr:nvPicPr>
        <xdr:cNvPr id="5" name="Immagine 4" descr="logo-carta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" y="57150"/>
          <a:ext cx="1123950" cy="64135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35</xdr:col>
      <xdr:colOff>0</xdr:colOff>
      <xdr:row>505</xdr:row>
      <xdr:rowOff>0</xdr:rowOff>
    </xdr:from>
    <xdr:ext cx="123825" cy="302204"/>
    <xdr:pic>
      <xdr:nvPicPr>
        <xdr:cNvPr id="6" name="Immagine 5" descr="http://intranet.eidos.lan/_layouts/images/blank.gif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00600" y="2788285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505</xdr:row>
      <xdr:rowOff>0</xdr:rowOff>
    </xdr:from>
    <xdr:ext cx="123825" cy="302204"/>
    <xdr:pic>
      <xdr:nvPicPr>
        <xdr:cNvPr id="7" name="Immagine 6" descr="http://intranet.eidos.lan/_layouts/images/blank.gif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00600" y="27882850"/>
          <a:ext cx="123825" cy="302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4" name="Immagine 3" descr="http://intranet.eidos.lan/_layouts/images/blank.gif">
          <a:extLst>
            <a:ext uri="{FF2B5EF4-FFF2-40B4-BE49-F238E27FC236}">
              <a16:creationId xmlns:a16="http://schemas.microsoft.com/office/drawing/2014/main" id="{2DF52F9A-BFAF-4680-B9DE-85678E008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8" name="Immagine 7" descr="http://intranet.eidos.lan/_layouts/images/blank.gif">
          <a:extLst>
            <a:ext uri="{FF2B5EF4-FFF2-40B4-BE49-F238E27FC236}">
              <a16:creationId xmlns:a16="http://schemas.microsoft.com/office/drawing/2014/main" id="{ABFD10E5-2DC6-47EC-B00C-85218D425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87</xdr:row>
      <xdr:rowOff>0</xdr:rowOff>
    </xdr:from>
    <xdr:to>
      <xdr:col>36</xdr:col>
      <xdr:colOff>149225</xdr:colOff>
      <xdr:row>87</xdr:row>
      <xdr:rowOff>149225</xdr:rowOff>
    </xdr:to>
    <xdr:pic>
      <xdr:nvPicPr>
        <xdr:cNvPr id="9" name="Immagine 8" descr="http://intranet.eidos.lan/_layouts/images/blank.gif">
          <a:extLst>
            <a:ext uri="{FF2B5EF4-FFF2-40B4-BE49-F238E27FC236}">
              <a16:creationId xmlns:a16="http://schemas.microsoft.com/office/drawing/2014/main" id="{2B2A4118-0F25-46C2-AFFE-28F92EF94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88</xdr:row>
      <xdr:rowOff>0</xdr:rowOff>
    </xdr:from>
    <xdr:to>
      <xdr:col>36</xdr:col>
      <xdr:colOff>149225</xdr:colOff>
      <xdr:row>88</xdr:row>
      <xdr:rowOff>149225</xdr:rowOff>
    </xdr:to>
    <xdr:pic>
      <xdr:nvPicPr>
        <xdr:cNvPr id="10" name="Immagine 9" descr="http://intranet.eidos.lan/_layouts/images/blank.gif">
          <a:extLst>
            <a:ext uri="{FF2B5EF4-FFF2-40B4-BE49-F238E27FC236}">
              <a16:creationId xmlns:a16="http://schemas.microsoft.com/office/drawing/2014/main" id="{F99D0004-1292-4E64-B3AD-AE9213448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11" name="Immagine 10" descr="http://intranet.eidos.lan/_layouts/images/blank.gif">
          <a:extLst>
            <a:ext uri="{FF2B5EF4-FFF2-40B4-BE49-F238E27FC236}">
              <a16:creationId xmlns:a16="http://schemas.microsoft.com/office/drawing/2014/main" id="{9EBE8580-0E02-4424-9CA1-5C8AD1827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12" name="Immagine 11" descr="http://intranet.eidos.lan/_layouts/images/blank.gif">
          <a:extLst>
            <a:ext uri="{FF2B5EF4-FFF2-40B4-BE49-F238E27FC236}">
              <a16:creationId xmlns:a16="http://schemas.microsoft.com/office/drawing/2014/main" id="{877D4047-FDD3-4A6E-AFFC-99418C234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13" name="Immagine 12" descr="http://intranet.eidos.lan/_layouts/images/blank.gif">
          <a:extLst>
            <a:ext uri="{FF2B5EF4-FFF2-40B4-BE49-F238E27FC236}">
              <a16:creationId xmlns:a16="http://schemas.microsoft.com/office/drawing/2014/main" id="{1D28EEF3-3AF2-4F3F-932E-D3FE5EE9F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14" name="Immagine 13" descr="http://intranet.eidos.lan/_layouts/images/blank.gif">
          <a:extLst>
            <a:ext uri="{FF2B5EF4-FFF2-40B4-BE49-F238E27FC236}">
              <a16:creationId xmlns:a16="http://schemas.microsoft.com/office/drawing/2014/main" id="{6B34C221-74FB-4DEC-A990-E2EED0A38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15" name="Immagine 14" descr="http://intranet.eidos.lan/_layouts/images/blank.gif">
          <a:extLst>
            <a:ext uri="{FF2B5EF4-FFF2-40B4-BE49-F238E27FC236}">
              <a16:creationId xmlns:a16="http://schemas.microsoft.com/office/drawing/2014/main" id="{CBDDB784-D023-449E-B827-B99D51E57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16" name="Immagine 15" descr="http://intranet.eidos.lan/_layouts/images/blank.gif">
          <a:extLst>
            <a:ext uri="{FF2B5EF4-FFF2-40B4-BE49-F238E27FC236}">
              <a16:creationId xmlns:a16="http://schemas.microsoft.com/office/drawing/2014/main" id="{2C0A5F07-1E2C-4056-BBD8-500B6B6CC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17" name="Immagine 16" descr="http://intranet.eidos.lan/_layouts/images/blank.gif">
          <a:extLst>
            <a:ext uri="{FF2B5EF4-FFF2-40B4-BE49-F238E27FC236}">
              <a16:creationId xmlns:a16="http://schemas.microsoft.com/office/drawing/2014/main" id="{932F059B-2C3B-405A-930B-21ADB4D44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18" name="Immagine 17" descr="http://intranet.eidos.lan/_layouts/images/blank.gif">
          <a:extLst>
            <a:ext uri="{FF2B5EF4-FFF2-40B4-BE49-F238E27FC236}">
              <a16:creationId xmlns:a16="http://schemas.microsoft.com/office/drawing/2014/main" id="{FBEF030C-91EA-4FC1-AC1B-DAC984D1B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35</xdr:col>
      <xdr:colOff>149225</xdr:colOff>
      <xdr:row>87</xdr:row>
      <xdr:rowOff>149225</xdr:rowOff>
    </xdr:to>
    <xdr:pic>
      <xdr:nvPicPr>
        <xdr:cNvPr id="19" name="Immagine 18" descr="http://intranet.eidos.lan/_layouts/images/blank.gif">
          <a:extLst>
            <a:ext uri="{FF2B5EF4-FFF2-40B4-BE49-F238E27FC236}">
              <a16:creationId xmlns:a16="http://schemas.microsoft.com/office/drawing/2014/main" id="{E081F9CE-2B7F-4E2E-B2F9-2728F8987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88</xdr:row>
      <xdr:rowOff>0</xdr:rowOff>
    </xdr:from>
    <xdr:to>
      <xdr:col>35</xdr:col>
      <xdr:colOff>149225</xdr:colOff>
      <xdr:row>88</xdr:row>
      <xdr:rowOff>149225</xdr:rowOff>
    </xdr:to>
    <xdr:pic>
      <xdr:nvPicPr>
        <xdr:cNvPr id="20" name="Immagine 19" descr="http://intranet.eidos.lan/_layouts/images/blank.gif">
          <a:extLst>
            <a:ext uri="{FF2B5EF4-FFF2-40B4-BE49-F238E27FC236}">
              <a16:creationId xmlns:a16="http://schemas.microsoft.com/office/drawing/2014/main" id="{C6CC51B3-E735-4C16-8A26-1E2019A1D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21" name="Immagine 20" descr="http://intranet.eidos.lan/_layouts/images/blank.gif">
          <a:extLst>
            <a:ext uri="{FF2B5EF4-FFF2-40B4-BE49-F238E27FC236}">
              <a16:creationId xmlns:a16="http://schemas.microsoft.com/office/drawing/2014/main" id="{A35B0345-8FC7-47BE-B1CB-DB52FAF60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22" name="Immagine 21" descr="http://intranet.eidos.lan/_layouts/images/blank.gif">
          <a:extLst>
            <a:ext uri="{FF2B5EF4-FFF2-40B4-BE49-F238E27FC236}">
              <a16:creationId xmlns:a16="http://schemas.microsoft.com/office/drawing/2014/main" id="{1A4AC7DF-8840-4AB4-9742-848D314B4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23" name="Immagine 22" descr="http://intranet.eidos.lan/_layouts/images/blank.gif">
          <a:extLst>
            <a:ext uri="{FF2B5EF4-FFF2-40B4-BE49-F238E27FC236}">
              <a16:creationId xmlns:a16="http://schemas.microsoft.com/office/drawing/2014/main" id="{D8DF58B7-B596-4343-9E1F-AAB129A77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24" name="Immagine 23" descr="http://intranet.eidos.lan/_layouts/images/blank.gif">
          <a:extLst>
            <a:ext uri="{FF2B5EF4-FFF2-40B4-BE49-F238E27FC236}">
              <a16:creationId xmlns:a16="http://schemas.microsoft.com/office/drawing/2014/main" id="{8721270B-98A7-42EA-80EA-E53589AF5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25" name="Immagine 24" descr="http://intranet.eidos.lan/_layouts/images/blank.gif">
          <a:extLst>
            <a:ext uri="{FF2B5EF4-FFF2-40B4-BE49-F238E27FC236}">
              <a16:creationId xmlns:a16="http://schemas.microsoft.com/office/drawing/2014/main" id="{86A3CADD-846A-4D63-9B5D-14DEF3572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26" name="Immagine 25" descr="http://intranet.eidos.lan/_layouts/images/blank.gif">
          <a:extLst>
            <a:ext uri="{FF2B5EF4-FFF2-40B4-BE49-F238E27FC236}">
              <a16:creationId xmlns:a16="http://schemas.microsoft.com/office/drawing/2014/main" id="{EE93AEFF-31B4-48E4-AA91-1558E33C6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27" name="Immagine 26" descr="http://intranet.eidos.lan/_layouts/images/blank.gif">
          <a:extLst>
            <a:ext uri="{FF2B5EF4-FFF2-40B4-BE49-F238E27FC236}">
              <a16:creationId xmlns:a16="http://schemas.microsoft.com/office/drawing/2014/main" id="{FE94FF80-3C5F-45B2-95A9-951D9E074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28" name="Immagine 27" descr="http://intranet.eidos.lan/_layouts/images/blank.gif">
          <a:extLst>
            <a:ext uri="{FF2B5EF4-FFF2-40B4-BE49-F238E27FC236}">
              <a16:creationId xmlns:a16="http://schemas.microsoft.com/office/drawing/2014/main" id="{DA1BFA56-6453-45D3-B876-1F25B15B3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35</xdr:col>
      <xdr:colOff>149225</xdr:colOff>
      <xdr:row>87</xdr:row>
      <xdr:rowOff>149225</xdr:rowOff>
    </xdr:to>
    <xdr:pic>
      <xdr:nvPicPr>
        <xdr:cNvPr id="29" name="Immagine 28" descr="http://intranet.eidos.lan/_layouts/images/blank.gif">
          <a:extLst>
            <a:ext uri="{FF2B5EF4-FFF2-40B4-BE49-F238E27FC236}">
              <a16:creationId xmlns:a16="http://schemas.microsoft.com/office/drawing/2014/main" id="{F5EB4BAB-BED7-4C2C-A55A-2690515F1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88</xdr:row>
      <xdr:rowOff>0</xdr:rowOff>
    </xdr:from>
    <xdr:to>
      <xdr:col>35</xdr:col>
      <xdr:colOff>149225</xdr:colOff>
      <xdr:row>88</xdr:row>
      <xdr:rowOff>149225</xdr:rowOff>
    </xdr:to>
    <xdr:pic>
      <xdr:nvPicPr>
        <xdr:cNvPr id="30" name="Immagine 29" descr="http://intranet.eidos.lan/_layouts/images/blank.gif">
          <a:extLst>
            <a:ext uri="{FF2B5EF4-FFF2-40B4-BE49-F238E27FC236}">
              <a16:creationId xmlns:a16="http://schemas.microsoft.com/office/drawing/2014/main" id="{64362F6D-C39B-469C-8C6F-69875255F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31" name="Immagine 30" descr="http://intranet.eidos.lan/_layouts/images/blank.gif">
          <a:extLst>
            <a:ext uri="{FF2B5EF4-FFF2-40B4-BE49-F238E27FC236}">
              <a16:creationId xmlns:a16="http://schemas.microsoft.com/office/drawing/2014/main" id="{55BCB716-60DE-4344-A013-E983D8B06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32" name="Immagine 31" descr="http://intranet.eidos.lan/_layouts/images/blank.gif">
          <a:extLst>
            <a:ext uri="{FF2B5EF4-FFF2-40B4-BE49-F238E27FC236}">
              <a16:creationId xmlns:a16="http://schemas.microsoft.com/office/drawing/2014/main" id="{A93E6BCA-472D-4154-B8A3-1CFEFE141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33" name="Immagine 32" descr="http://intranet.eidos.lan/_layouts/images/blank.gif">
          <a:extLst>
            <a:ext uri="{FF2B5EF4-FFF2-40B4-BE49-F238E27FC236}">
              <a16:creationId xmlns:a16="http://schemas.microsoft.com/office/drawing/2014/main" id="{226CE562-1EEF-4122-A632-4FE82B245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34" name="Immagine 33" descr="http://intranet.eidos.lan/_layouts/images/blank.gif">
          <a:extLst>
            <a:ext uri="{FF2B5EF4-FFF2-40B4-BE49-F238E27FC236}">
              <a16:creationId xmlns:a16="http://schemas.microsoft.com/office/drawing/2014/main" id="{324DC63D-2A53-4CFE-92AB-1881B3372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35" name="Immagine 34" descr="http://intranet.eidos.lan/_layouts/images/blank.gif">
          <a:extLst>
            <a:ext uri="{FF2B5EF4-FFF2-40B4-BE49-F238E27FC236}">
              <a16:creationId xmlns:a16="http://schemas.microsoft.com/office/drawing/2014/main" id="{44FEDC90-C975-44D3-A863-2E261BFFE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36" name="Immagine 35" descr="http://intranet.eidos.lan/_layouts/images/blank.gif">
          <a:extLst>
            <a:ext uri="{FF2B5EF4-FFF2-40B4-BE49-F238E27FC236}">
              <a16:creationId xmlns:a16="http://schemas.microsoft.com/office/drawing/2014/main" id="{CEF44277-2BCF-431E-B9D4-DDCA7DF3E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37" name="Immagine 36" descr="http://intranet.eidos.lan/_layouts/images/blank.gif">
          <a:extLst>
            <a:ext uri="{FF2B5EF4-FFF2-40B4-BE49-F238E27FC236}">
              <a16:creationId xmlns:a16="http://schemas.microsoft.com/office/drawing/2014/main" id="{16301BBE-3924-4A10-A37A-A906BD589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149225</xdr:colOff>
      <xdr:row>86</xdr:row>
      <xdr:rowOff>149225</xdr:rowOff>
    </xdr:to>
    <xdr:pic>
      <xdr:nvPicPr>
        <xdr:cNvPr id="38" name="Immagine 37" descr="http://intranet.eidos.lan/_layouts/images/blank.gif">
          <a:extLst>
            <a:ext uri="{FF2B5EF4-FFF2-40B4-BE49-F238E27FC236}">
              <a16:creationId xmlns:a16="http://schemas.microsoft.com/office/drawing/2014/main" id="{D66CE5CB-7090-43C3-BFE1-159BD10F5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87</xdr:row>
      <xdr:rowOff>0</xdr:rowOff>
    </xdr:from>
    <xdr:to>
      <xdr:col>34</xdr:col>
      <xdr:colOff>149225</xdr:colOff>
      <xdr:row>87</xdr:row>
      <xdr:rowOff>149225</xdr:rowOff>
    </xdr:to>
    <xdr:pic>
      <xdr:nvPicPr>
        <xdr:cNvPr id="39" name="Immagine 38" descr="http://intranet.eidos.lan/_layouts/images/blank.gif">
          <a:extLst>
            <a:ext uri="{FF2B5EF4-FFF2-40B4-BE49-F238E27FC236}">
              <a16:creationId xmlns:a16="http://schemas.microsoft.com/office/drawing/2014/main" id="{49F8D13E-49D5-4830-8C95-AD0E316AA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88</xdr:row>
      <xdr:rowOff>0</xdr:rowOff>
    </xdr:from>
    <xdr:to>
      <xdr:col>34</xdr:col>
      <xdr:colOff>149225</xdr:colOff>
      <xdr:row>88</xdr:row>
      <xdr:rowOff>149225</xdr:rowOff>
    </xdr:to>
    <xdr:pic>
      <xdr:nvPicPr>
        <xdr:cNvPr id="40" name="Immagine 39" descr="http://intranet.eidos.lan/_layouts/images/blank.gif">
          <a:extLst>
            <a:ext uri="{FF2B5EF4-FFF2-40B4-BE49-F238E27FC236}">
              <a16:creationId xmlns:a16="http://schemas.microsoft.com/office/drawing/2014/main" id="{60579E27-B85D-4581-B964-6F844AF57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91</xdr:row>
      <xdr:rowOff>29845</xdr:rowOff>
    </xdr:to>
    <xdr:pic>
      <xdr:nvPicPr>
        <xdr:cNvPr id="41" name="Immagine 40" descr="http://intranet.eidos.lan/_layouts/images/blank.gif">
          <a:extLst>
            <a:ext uri="{FF2B5EF4-FFF2-40B4-BE49-F238E27FC236}">
              <a16:creationId xmlns:a16="http://schemas.microsoft.com/office/drawing/2014/main" id="{B9F3D78F-E4DE-4636-AD0F-2C818D21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42" name="Immagine 41" descr="http://intranet.eidos.lan/_layouts/images/blank.gif">
          <a:extLst>
            <a:ext uri="{FF2B5EF4-FFF2-40B4-BE49-F238E27FC236}">
              <a16:creationId xmlns:a16="http://schemas.microsoft.com/office/drawing/2014/main" id="{DFA522A4-0493-4FEB-BE20-D41C07C7D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91</xdr:row>
      <xdr:rowOff>29845</xdr:rowOff>
    </xdr:to>
    <xdr:pic>
      <xdr:nvPicPr>
        <xdr:cNvPr id="43" name="Immagine 42" descr="http://intranet.eidos.lan/_layouts/images/blank.gif">
          <a:extLst>
            <a:ext uri="{FF2B5EF4-FFF2-40B4-BE49-F238E27FC236}">
              <a16:creationId xmlns:a16="http://schemas.microsoft.com/office/drawing/2014/main" id="{83A481DF-9630-4546-9744-E36C4344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149225</xdr:colOff>
      <xdr:row>91</xdr:row>
      <xdr:rowOff>29845</xdr:rowOff>
    </xdr:to>
    <xdr:pic>
      <xdr:nvPicPr>
        <xdr:cNvPr id="44" name="Immagine 43" descr="http://intranet.eidos.lan/_layouts/images/blank.gif">
          <a:extLst>
            <a:ext uri="{FF2B5EF4-FFF2-40B4-BE49-F238E27FC236}">
              <a16:creationId xmlns:a16="http://schemas.microsoft.com/office/drawing/2014/main" id="{DE4032B1-4C59-415D-BDB6-7DEC198A6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45" name="Immagine 44" descr="http://intranet.eidos.lan/_layouts/images/blank.gif">
          <a:extLst>
            <a:ext uri="{FF2B5EF4-FFF2-40B4-BE49-F238E27FC236}">
              <a16:creationId xmlns:a16="http://schemas.microsoft.com/office/drawing/2014/main" id="{A293AF95-1070-480A-B36D-6622435F4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149225</xdr:colOff>
      <xdr:row>90</xdr:row>
      <xdr:rowOff>149225</xdr:rowOff>
    </xdr:to>
    <xdr:pic>
      <xdr:nvPicPr>
        <xdr:cNvPr id="46" name="Immagine 45" descr="http://intranet.eidos.lan/_layouts/images/blank.gif">
          <a:extLst>
            <a:ext uri="{FF2B5EF4-FFF2-40B4-BE49-F238E27FC236}">
              <a16:creationId xmlns:a16="http://schemas.microsoft.com/office/drawing/2014/main" id="{4A4C5C2F-0681-468D-BB3B-6A4D335F3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86</xdr:row>
      <xdr:rowOff>0</xdr:rowOff>
    </xdr:from>
    <xdr:to>
      <xdr:col>37</xdr:col>
      <xdr:colOff>149225</xdr:colOff>
      <xdr:row>86</xdr:row>
      <xdr:rowOff>149225</xdr:rowOff>
    </xdr:to>
    <xdr:pic>
      <xdr:nvPicPr>
        <xdr:cNvPr id="47" name="Immagine 46" descr="http://intranet.eidos.lan/_layouts/images/blank.gif">
          <a:extLst>
            <a:ext uri="{FF2B5EF4-FFF2-40B4-BE49-F238E27FC236}">
              <a16:creationId xmlns:a16="http://schemas.microsoft.com/office/drawing/2014/main" id="{92CCFFE2-64C8-4F4D-B9BD-939C09AC4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86</xdr:row>
      <xdr:rowOff>0</xdr:rowOff>
    </xdr:from>
    <xdr:to>
      <xdr:col>37</xdr:col>
      <xdr:colOff>149225</xdr:colOff>
      <xdr:row>86</xdr:row>
      <xdr:rowOff>149225</xdr:rowOff>
    </xdr:to>
    <xdr:pic>
      <xdr:nvPicPr>
        <xdr:cNvPr id="48" name="Immagine 47" descr="http://intranet.eidos.lan/_layouts/images/blank.gif">
          <a:extLst>
            <a:ext uri="{FF2B5EF4-FFF2-40B4-BE49-F238E27FC236}">
              <a16:creationId xmlns:a16="http://schemas.microsoft.com/office/drawing/2014/main" id="{BA20003A-BAA3-4513-A56C-C13DC6D6B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87</xdr:row>
      <xdr:rowOff>0</xdr:rowOff>
    </xdr:from>
    <xdr:to>
      <xdr:col>37</xdr:col>
      <xdr:colOff>149225</xdr:colOff>
      <xdr:row>87</xdr:row>
      <xdr:rowOff>149225</xdr:rowOff>
    </xdr:to>
    <xdr:pic>
      <xdr:nvPicPr>
        <xdr:cNvPr id="49" name="Immagine 48" descr="http://intranet.eidos.lan/_layouts/images/blank.gif">
          <a:extLst>
            <a:ext uri="{FF2B5EF4-FFF2-40B4-BE49-F238E27FC236}">
              <a16:creationId xmlns:a16="http://schemas.microsoft.com/office/drawing/2014/main" id="{1ACEC200-EDD7-4AF9-8EB3-AE0545CEC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88</xdr:row>
      <xdr:rowOff>0</xdr:rowOff>
    </xdr:from>
    <xdr:to>
      <xdr:col>37</xdr:col>
      <xdr:colOff>149225</xdr:colOff>
      <xdr:row>88</xdr:row>
      <xdr:rowOff>149225</xdr:rowOff>
    </xdr:to>
    <xdr:pic>
      <xdr:nvPicPr>
        <xdr:cNvPr id="50" name="Immagine 49" descr="http://intranet.eidos.lan/_layouts/images/blank.gif">
          <a:extLst>
            <a:ext uri="{FF2B5EF4-FFF2-40B4-BE49-F238E27FC236}">
              <a16:creationId xmlns:a16="http://schemas.microsoft.com/office/drawing/2014/main" id="{627FDC13-B064-4008-B041-22B125259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85</xdr:row>
      <xdr:rowOff>0</xdr:rowOff>
    </xdr:from>
    <xdr:to>
      <xdr:col>37</xdr:col>
      <xdr:colOff>149225</xdr:colOff>
      <xdr:row>91</xdr:row>
      <xdr:rowOff>29845</xdr:rowOff>
    </xdr:to>
    <xdr:pic>
      <xdr:nvPicPr>
        <xdr:cNvPr id="51" name="Immagine 50" descr="http://intranet.eidos.lan/_layouts/images/blank.gif">
          <a:extLst>
            <a:ext uri="{FF2B5EF4-FFF2-40B4-BE49-F238E27FC236}">
              <a16:creationId xmlns:a16="http://schemas.microsoft.com/office/drawing/2014/main" id="{6FC61B17-DBE6-4C0C-AA35-941D23094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90</xdr:row>
      <xdr:rowOff>0</xdr:rowOff>
    </xdr:from>
    <xdr:to>
      <xdr:col>37</xdr:col>
      <xdr:colOff>149225</xdr:colOff>
      <xdr:row>90</xdr:row>
      <xdr:rowOff>149225</xdr:rowOff>
    </xdr:to>
    <xdr:pic>
      <xdr:nvPicPr>
        <xdr:cNvPr id="52" name="Immagine 51" descr="http://intranet.eidos.lan/_layouts/images/blank.gif">
          <a:extLst>
            <a:ext uri="{FF2B5EF4-FFF2-40B4-BE49-F238E27FC236}">
              <a16:creationId xmlns:a16="http://schemas.microsoft.com/office/drawing/2014/main" id="{46647807-2A5A-4E4D-AA26-CCB0576F2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85</xdr:row>
      <xdr:rowOff>0</xdr:rowOff>
    </xdr:from>
    <xdr:to>
      <xdr:col>37</xdr:col>
      <xdr:colOff>149225</xdr:colOff>
      <xdr:row>91</xdr:row>
      <xdr:rowOff>29845</xdr:rowOff>
    </xdr:to>
    <xdr:pic>
      <xdr:nvPicPr>
        <xdr:cNvPr id="53" name="Immagine 52" descr="http://intranet.eidos.lan/_layouts/images/blank.gif">
          <a:extLst>
            <a:ext uri="{FF2B5EF4-FFF2-40B4-BE49-F238E27FC236}">
              <a16:creationId xmlns:a16="http://schemas.microsoft.com/office/drawing/2014/main" id="{F217B9D5-6CBF-4BBD-841F-3A34CE5B1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85</xdr:row>
      <xdr:rowOff>0</xdr:rowOff>
    </xdr:from>
    <xdr:to>
      <xdr:col>37</xdr:col>
      <xdr:colOff>149225</xdr:colOff>
      <xdr:row>91</xdr:row>
      <xdr:rowOff>29845</xdr:rowOff>
    </xdr:to>
    <xdr:pic>
      <xdr:nvPicPr>
        <xdr:cNvPr id="54" name="Immagine 53" descr="http://intranet.eidos.lan/_layouts/images/blank.gif">
          <a:extLst>
            <a:ext uri="{FF2B5EF4-FFF2-40B4-BE49-F238E27FC236}">
              <a16:creationId xmlns:a16="http://schemas.microsoft.com/office/drawing/2014/main" id="{CC378BD8-4F20-4272-B586-A916BEBD0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90</xdr:row>
      <xdr:rowOff>0</xdr:rowOff>
    </xdr:from>
    <xdr:to>
      <xdr:col>37</xdr:col>
      <xdr:colOff>149225</xdr:colOff>
      <xdr:row>90</xdr:row>
      <xdr:rowOff>149225</xdr:rowOff>
    </xdr:to>
    <xdr:pic>
      <xdr:nvPicPr>
        <xdr:cNvPr id="55" name="Immagine 54" descr="http://intranet.eidos.lan/_layouts/images/blank.gif">
          <a:extLst>
            <a:ext uri="{FF2B5EF4-FFF2-40B4-BE49-F238E27FC236}">
              <a16:creationId xmlns:a16="http://schemas.microsoft.com/office/drawing/2014/main" id="{50A56D5B-27DD-49EA-AFC6-2471DC690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90</xdr:row>
      <xdr:rowOff>0</xdr:rowOff>
    </xdr:from>
    <xdr:to>
      <xdr:col>37</xdr:col>
      <xdr:colOff>149225</xdr:colOff>
      <xdr:row>90</xdr:row>
      <xdr:rowOff>149225</xdr:rowOff>
    </xdr:to>
    <xdr:pic>
      <xdr:nvPicPr>
        <xdr:cNvPr id="56" name="Immagine 55" descr="http://intranet.eidos.lan/_layouts/images/blank.gif">
          <a:extLst>
            <a:ext uri="{FF2B5EF4-FFF2-40B4-BE49-F238E27FC236}">
              <a16:creationId xmlns:a16="http://schemas.microsoft.com/office/drawing/2014/main" id="{3D47D335-1445-422F-AE11-49EFB7901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57" name="Immagine 56" descr="http://intranet.eidos.lan/_layouts/images/blank.gif">
          <a:extLst>
            <a:ext uri="{FF2B5EF4-FFF2-40B4-BE49-F238E27FC236}">
              <a16:creationId xmlns:a16="http://schemas.microsoft.com/office/drawing/2014/main" id="{80D2E18B-5588-4544-AFE9-08901E344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58" name="Immagine 57" descr="http://intranet.eidos.lan/_layouts/images/blank.gif">
          <a:extLst>
            <a:ext uri="{FF2B5EF4-FFF2-40B4-BE49-F238E27FC236}">
              <a16:creationId xmlns:a16="http://schemas.microsoft.com/office/drawing/2014/main" id="{DFFE3ED4-5B79-4450-BE33-F191C5BB9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87</xdr:row>
      <xdr:rowOff>0</xdr:rowOff>
    </xdr:from>
    <xdr:to>
      <xdr:col>36</xdr:col>
      <xdr:colOff>149225</xdr:colOff>
      <xdr:row>87</xdr:row>
      <xdr:rowOff>149225</xdr:rowOff>
    </xdr:to>
    <xdr:pic>
      <xdr:nvPicPr>
        <xdr:cNvPr id="59" name="Immagine 58" descr="http://intranet.eidos.lan/_layouts/images/blank.gif">
          <a:extLst>
            <a:ext uri="{FF2B5EF4-FFF2-40B4-BE49-F238E27FC236}">
              <a16:creationId xmlns:a16="http://schemas.microsoft.com/office/drawing/2014/main" id="{3899B176-2823-4FB6-8895-B9A178585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88</xdr:row>
      <xdr:rowOff>0</xdr:rowOff>
    </xdr:from>
    <xdr:to>
      <xdr:col>36</xdr:col>
      <xdr:colOff>149225</xdr:colOff>
      <xdr:row>88</xdr:row>
      <xdr:rowOff>149225</xdr:rowOff>
    </xdr:to>
    <xdr:pic>
      <xdr:nvPicPr>
        <xdr:cNvPr id="60" name="Immagine 59" descr="http://intranet.eidos.lan/_layouts/images/blank.gif">
          <a:extLst>
            <a:ext uri="{FF2B5EF4-FFF2-40B4-BE49-F238E27FC236}">
              <a16:creationId xmlns:a16="http://schemas.microsoft.com/office/drawing/2014/main" id="{73E6C592-03C5-4175-BA0F-EB3BC393B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61" name="Immagine 60" descr="http://intranet.eidos.lan/_layouts/images/blank.gif">
          <a:extLst>
            <a:ext uri="{FF2B5EF4-FFF2-40B4-BE49-F238E27FC236}">
              <a16:creationId xmlns:a16="http://schemas.microsoft.com/office/drawing/2014/main" id="{144D0115-FD35-4E04-B6EB-CC5075CA2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62" name="Immagine 61" descr="http://intranet.eidos.lan/_layouts/images/blank.gif">
          <a:extLst>
            <a:ext uri="{FF2B5EF4-FFF2-40B4-BE49-F238E27FC236}">
              <a16:creationId xmlns:a16="http://schemas.microsoft.com/office/drawing/2014/main" id="{242FF3C9-8A6D-4216-9616-10F270F05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63" name="Immagine 62" descr="http://intranet.eidos.lan/_layouts/images/blank.gif">
          <a:extLst>
            <a:ext uri="{FF2B5EF4-FFF2-40B4-BE49-F238E27FC236}">
              <a16:creationId xmlns:a16="http://schemas.microsoft.com/office/drawing/2014/main" id="{8D5C497A-22EE-4D42-947C-DFB53A0A6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28672" name="Immagine 28671" descr="http://intranet.eidos.lan/_layouts/images/blank.gif">
          <a:extLst>
            <a:ext uri="{FF2B5EF4-FFF2-40B4-BE49-F238E27FC236}">
              <a16:creationId xmlns:a16="http://schemas.microsoft.com/office/drawing/2014/main" id="{3505CB87-B2BD-4710-AE9E-7C74E013D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28674" name="Immagine 28673" descr="http://intranet.eidos.lan/_layouts/images/blank.gif">
          <a:extLst>
            <a:ext uri="{FF2B5EF4-FFF2-40B4-BE49-F238E27FC236}">
              <a16:creationId xmlns:a16="http://schemas.microsoft.com/office/drawing/2014/main" id="{0D313158-0530-46D6-A5AE-880084089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28675" name="Immagine 28674" descr="http://intranet.eidos.lan/_layouts/images/blank.gif">
          <a:extLst>
            <a:ext uri="{FF2B5EF4-FFF2-40B4-BE49-F238E27FC236}">
              <a16:creationId xmlns:a16="http://schemas.microsoft.com/office/drawing/2014/main" id="{9FF7B751-45B8-40D3-8018-D450C6003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28676" name="Immagine 28675" descr="http://intranet.eidos.lan/_layouts/images/blank.gif">
          <a:extLst>
            <a:ext uri="{FF2B5EF4-FFF2-40B4-BE49-F238E27FC236}">
              <a16:creationId xmlns:a16="http://schemas.microsoft.com/office/drawing/2014/main" id="{3B8F2743-8AD7-4012-8FF2-F0E5EE5CD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149225</xdr:colOff>
      <xdr:row>86</xdr:row>
      <xdr:rowOff>149225</xdr:rowOff>
    </xdr:to>
    <xdr:pic>
      <xdr:nvPicPr>
        <xdr:cNvPr id="28677" name="Immagine 28676" descr="http://intranet.eidos.lan/_layouts/images/blank.gif">
          <a:extLst>
            <a:ext uri="{FF2B5EF4-FFF2-40B4-BE49-F238E27FC236}">
              <a16:creationId xmlns:a16="http://schemas.microsoft.com/office/drawing/2014/main" id="{2782A8C2-C05F-4A2F-92DD-A81604A47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87</xdr:row>
      <xdr:rowOff>0</xdr:rowOff>
    </xdr:from>
    <xdr:to>
      <xdr:col>36</xdr:col>
      <xdr:colOff>149225</xdr:colOff>
      <xdr:row>87</xdr:row>
      <xdr:rowOff>149225</xdr:rowOff>
    </xdr:to>
    <xdr:pic>
      <xdr:nvPicPr>
        <xdr:cNvPr id="28678" name="Immagine 28677" descr="http://intranet.eidos.lan/_layouts/images/blank.gif">
          <a:extLst>
            <a:ext uri="{FF2B5EF4-FFF2-40B4-BE49-F238E27FC236}">
              <a16:creationId xmlns:a16="http://schemas.microsoft.com/office/drawing/2014/main" id="{CA96E62A-9D0C-4E14-818F-8DDAEAC6B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88</xdr:row>
      <xdr:rowOff>0</xdr:rowOff>
    </xdr:from>
    <xdr:to>
      <xdr:col>36</xdr:col>
      <xdr:colOff>149225</xdr:colOff>
      <xdr:row>88</xdr:row>
      <xdr:rowOff>149225</xdr:rowOff>
    </xdr:to>
    <xdr:pic>
      <xdr:nvPicPr>
        <xdr:cNvPr id="28679" name="Immagine 28678" descr="http://intranet.eidos.lan/_layouts/images/blank.gif">
          <a:extLst>
            <a:ext uri="{FF2B5EF4-FFF2-40B4-BE49-F238E27FC236}">
              <a16:creationId xmlns:a16="http://schemas.microsoft.com/office/drawing/2014/main" id="{64E06214-7983-40EF-933B-B9A01AB1B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28680" name="Immagine 28679" descr="http://intranet.eidos.lan/_layouts/images/blank.gif">
          <a:extLst>
            <a:ext uri="{FF2B5EF4-FFF2-40B4-BE49-F238E27FC236}">
              <a16:creationId xmlns:a16="http://schemas.microsoft.com/office/drawing/2014/main" id="{A0A6A931-929C-47EA-B1D1-3F99F209E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28681" name="Immagine 28680" descr="http://intranet.eidos.lan/_layouts/images/blank.gif">
          <a:extLst>
            <a:ext uri="{FF2B5EF4-FFF2-40B4-BE49-F238E27FC236}">
              <a16:creationId xmlns:a16="http://schemas.microsoft.com/office/drawing/2014/main" id="{3C9908CC-105A-44EC-AF5C-F4EC1D0E1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28682" name="Immagine 28681" descr="http://intranet.eidos.lan/_layouts/images/blank.gif">
          <a:extLst>
            <a:ext uri="{FF2B5EF4-FFF2-40B4-BE49-F238E27FC236}">
              <a16:creationId xmlns:a16="http://schemas.microsoft.com/office/drawing/2014/main" id="{65C5B931-5013-4513-8B5A-0D6969044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149225</xdr:colOff>
      <xdr:row>91</xdr:row>
      <xdr:rowOff>29845</xdr:rowOff>
    </xdr:to>
    <xdr:pic>
      <xdr:nvPicPr>
        <xdr:cNvPr id="28683" name="Immagine 28682" descr="http://intranet.eidos.lan/_layouts/images/blank.gif">
          <a:extLst>
            <a:ext uri="{FF2B5EF4-FFF2-40B4-BE49-F238E27FC236}">
              <a16:creationId xmlns:a16="http://schemas.microsoft.com/office/drawing/2014/main" id="{946EBC60-9CA4-49F8-9BDF-ABB0AAE06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28684" name="Immagine 28683" descr="http://intranet.eidos.lan/_layouts/images/blank.gif">
          <a:extLst>
            <a:ext uri="{FF2B5EF4-FFF2-40B4-BE49-F238E27FC236}">
              <a16:creationId xmlns:a16="http://schemas.microsoft.com/office/drawing/2014/main" id="{655E0B30-7B9C-4341-81A3-3815EECAA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149225</xdr:colOff>
      <xdr:row>90</xdr:row>
      <xdr:rowOff>149225</xdr:rowOff>
    </xdr:to>
    <xdr:pic>
      <xdr:nvPicPr>
        <xdr:cNvPr id="28685" name="Immagine 28684" descr="http://intranet.eidos.lan/_layouts/images/blank.gif">
          <a:extLst>
            <a:ext uri="{FF2B5EF4-FFF2-40B4-BE49-F238E27FC236}">
              <a16:creationId xmlns:a16="http://schemas.microsoft.com/office/drawing/2014/main" id="{26544BE0-FB92-491C-985C-0A5D61639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28686" name="Immagine 28685" descr="http://intranet.eidos.lan/_layouts/images/blank.gif">
          <a:extLst>
            <a:ext uri="{FF2B5EF4-FFF2-40B4-BE49-F238E27FC236}">
              <a16:creationId xmlns:a16="http://schemas.microsoft.com/office/drawing/2014/main" id="{66A7D72B-EFD2-4D7F-9AA9-F1BA8091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149225</xdr:colOff>
      <xdr:row>86</xdr:row>
      <xdr:rowOff>149225</xdr:rowOff>
    </xdr:to>
    <xdr:pic>
      <xdr:nvPicPr>
        <xdr:cNvPr id="28687" name="Immagine 28686" descr="http://intranet.eidos.lan/_layouts/images/blank.gif">
          <a:extLst>
            <a:ext uri="{FF2B5EF4-FFF2-40B4-BE49-F238E27FC236}">
              <a16:creationId xmlns:a16="http://schemas.microsoft.com/office/drawing/2014/main" id="{2AC1EFF2-F185-4A79-8D4F-9FA02943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35</xdr:col>
      <xdr:colOff>149225</xdr:colOff>
      <xdr:row>87</xdr:row>
      <xdr:rowOff>149225</xdr:rowOff>
    </xdr:to>
    <xdr:pic>
      <xdr:nvPicPr>
        <xdr:cNvPr id="28688" name="Immagine 28687" descr="http://intranet.eidos.lan/_layouts/images/blank.gif">
          <a:extLst>
            <a:ext uri="{FF2B5EF4-FFF2-40B4-BE49-F238E27FC236}">
              <a16:creationId xmlns:a16="http://schemas.microsoft.com/office/drawing/2014/main" id="{5EA1C1D7-9772-456B-8FE0-17C3424C2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88</xdr:row>
      <xdr:rowOff>0</xdr:rowOff>
    </xdr:from>
    <xdr:to>
      <xdr:col>35</xdr:col>
      <xdr:colOff>149225</xdr:colOff>
      <xdr:row>88</xdr:row>
      <xdr:rowOff>149225</xdr:rowOff>
    </xdr:to>
    <xdr:pic>
      <xdr:nvPicPr>
        <xdr:cNvPr id="28689" name="Immagine 28688" descr="http://intranet.eidos.lan/_layouts/images/blank.gif">
          <a:extLst>
            <a:ext uri="{FF2B5EF4-FFF2-40B4-BE49-F238E27FC236}">
              <a16:creationId xmlns:a16="http://schemas.microsoft.com/office/drawing/2014/main" id="{8A834E6B-FC93-4EA1-AC6D-0496B8C5F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28690" name="Immagine 28689" descr="http://intranet.eidos.lan/_layouts/images/blank.gif">
          <a:extLst>
            <a:ext uri="{FF2B5EF4-FFF2-40B4-BE49-F238E27FC236}">
              <a16:creationId xmlns:a16="http://schemas.microsoft.com/office/drawing/2014/main" id="{4BED4762-F9E8-4D4F-8D57-5E1926396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28691" name="Immagine 28690" descr="http://intranet.eidos.lan/_layouts/images/blank.gif">
          <a:extLst>
            <a:ext uri="{FF2B5EF4-FFF2-40B4-BE49-F238E27FC236}">
              <a16:creationId xmlns:a16="http://schemas.microsoft.com/office/drawing/2014/main" id="{4736F4F9-6BE0-4F36-B2BF-BCA1DE8E2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28692" name="Immagine 28691" descr="http://intranet.eidos.lan/_layouts/images/blank.gif">
          <a:extLst>
            <a:ext uri="{FF2B5EF4-FFF2-40B4-BE49-F238E27FC236}">
              <a16:creationId xmlns:a16="http://schemas.microsoft.com/office/drawing/2014/main" id="{3C95FC94-0FCD-4A29-99E1-75C310113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149225</xdr:colOff>
      <xdr:row>91</xdr:row>
      <xdr:rowOff>29845</xdr:rowOff>
    </xdr:to>
    <xdr:pic>
      <xdr:nvPicPr>
        <xdr:cNvPr id="28693" name="Immagine 28692" descr="http://intranet.eidos.lan/_layouts/images/blank.gif">
          <a:extLst>
            <a:ext uri="{FF2B5EF4-FFF2-40B4-BE49-F238E27FC236}">
              <a16:creationId xmlns:a16="http://schemas.microsoft.com/office/drawing/2014/main" id="{817E96D8-75E8-4968-98B4-2CE91FFB3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259300"/>
          <a:ext cx="149225" cy="112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28694" name="Immagine 28693" descr="http://intranet.eidos.lan/_layouts/images/blank.gif">
          <a:extLst>
            <a:ext uri="{FF2B5EF4-FFF2-40B4-BE49-F238E27FC236}">
              <a16:creationId xmlns:a16="http://schemas.microsoft.com/office/drawing/2014/main" id="{1795E98C-8E7B-40D4-949B-DF0976F72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149225</xdr:colOff>
      <xdr:row>90</xdr:row>
      <xdr:rowOff>149225</xdr:rowOff>
    </xdr:to>
    <xdr:pic>
      <xdr:nvPicPr>
        <xdr:cNvPr id="28695" name="Immagine 28694" descr="http://intranet.eidos.lan/_layouts/images/blank.gif">
          <a:extLst>
            <a:ext uri="{FF2B5EF4-FFF2-40B4-BE49-F238E27FC236}">
              <a16:creationId xmlns:a16="http://schemas.microsoft.com/office/drawing/2014/main" id="{37ECCC9E-1BD8-46C0-A430-A4B69B980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38</xdr:col>
      <xdr:colOff>0</xdr:colOff>
      <xdr:row>80</xdr:row>
      <xdr:rowOff>0</xdr:rowOff>
    </xdr:from>
    <xdr:ext cx="123825" cy="123825"/>
    <xdr:pic>
      <xdr:nvPicPr>
        <xdr:cNvPr id="28696" name="Immagine 28695" descr="http://intranet.eidos.lan/_layouts/images/blank.gif">
          <a:extLst>
            <a:ext uri="{FF2B5EF4-FFF2-40B4-BE49-F238E27FC236}">
              <a16:creationId xmlns:a16="http://schemas.microsoft.com/office/drawing/2014/main" id="{8B92C591-8726-4A15-A36B-62FB551E2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80</xdr:row>
      <xdr:rowOff>0</xdr:rowOff>
    </xdr:from>
    <xdr:ext cx="123825" cy="123825"/>
    <xdr:pic>
      <xdr:nvPicPr>
        <xdr:cNvPr id="28697" name="Immagine 28696" descr="http://intranet.eidos.lan/_layouts/images/blank.gif">
          <a:extLst>
            <a:ext uri="{FF2B5EF4-FFF2-40B4-BE49-F238E27FC236}">
              <a16:creationId xmlns:a16="http://schemas.microsoft.com/office/drawing/2014/main" id="{C4F71C0C-95BA-4AEC-B925-2C2120B75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80</xdr:row>
      <xdr:rowOff>0</xdr:rowOff>
    </xdr:from>
    <xdr:ext cx="123825" cy="123825"/>
    <xdr:pic>
      <xdr:nvPicPr>
        <xdr:cNvPr id="28698" name="Immagine 28697" descr="http://intranet.eidos.lan/_layouts/images/blank.gif">
          <a:extLst>
            <a:ext uri="{FF2B5EF4-FFF2-40B4-BE49-F238E27FC236}">
              <a16:creationId xmlns:a16="http://schemas.microsoft.com/office/drawing/2014/main" id="{E04B1AC1-D1A4-4363-A118-D0F2BBBB2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80</xdr:row>
      <xdr:rowOff>0</xdr:rowOff>
    </xdr:from>
    <xdr:ext cx="123825" cy="123825"/>
    <xdr:pic>
      <xdr:nvPicPr>
        <xdr:cNvPr id="28699" name="Immagine 28698" descr="http://intranet.eidos.lan/_layouts/images/blank.gif">
          <a:extLst>
            <a:ext uri="{FF2B5EF4-FFF2-40B4-BE49-F238E27FC236}">
              <a16:creationId xmlns:a16="http://schemas.microsoft.com/office/drawing/2014/main" id="{EE9F720C-6C4D-4D96-B07D-286A683E0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80</xdr:row>
      <xdr:rowOff>0</xdr:rowOff>
    </xdr:from>
    <xdr:ext cx="123825" cy="123825"/>
    <xdr:pic>
      <xdr:nvPicPr>
        <xdr:cNvPr id="28700" name="Immagine 28699" descr="http://intranet.eidos.lan/_layouts/images/blank.gif">
          <a:extLst>
            <a:ext uri="{FF2B5EF4-FFF2-40B4-BE49-F238E27FC236}">
              <a16:creationId xmlns:a16="http://schemas.microsoft.com/office/drawing/2014/main" id="{439D6376-D6B1-47FD-8823-EC4B28490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95</xdr:row>
      <xdr:rowOff>0</xdr:rowOff>
    </xdr:from>
    <xdr:ext cx="123825" cy="123825"/>
    <xdr:pic>
      <xdr:nvPicPr>
        <xdr:cNvPr id="28701" name="Immagine 28700" descr="http://intranet.eidos.lan/_layouts/images/blank.gif">
          <a:extLst>
            <a:ext uri="{FF2B5EF4-FFF2-40B4-BE49-F238E27FC236}">
              <a16:creationId xmlns:a16="http://schemas.microsoft.com/office/drawing/2014/main" id="{799348EE-7544-4157-94A1-7BBC7C0A6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95</xdr:row>
      <xdr:rowOff>0</xdr:rowOff>
    </xdr:from>
    <xdr:ext cx="123825" cy="123825"/>
    <xdr:pic>
      <xdr:nvPicPr>
        <xdr:cNvPr id="28702" name="Immagine 28701" descr="http://intranet.eidos.lan/_layouts/images/blank.gif">
          <a:extLst>
            <a:ext uri="{FF2B5EF4-FFF2-40B4-BE49-F238E27FC236}">
              <a16:creationId xmlns:a16="http://schemas.microsoft.com/office/drawing/2014/main" id="{CE876756-E7A9-45E6-9C05-ED916E588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95</xdr:row>
      <xdr:rowOff>0</xdr:rowOff>
    </xdr:from>
    <xdr:ext cx="123825" cy="123825"/>
    <xdr:pic>
      <xdr:nvPicPr>
        <xdr:cNvPr id="28703" name="Immagine 28702" descr="http://intranet.eidos.lan/_layouts/images/blank.gif">
          <a:extLst>
            <a:ext uri="{FF2B5EF4-FFF2-40B4-BE49-F238E27FC236}">
              <a16:creationId xmlns:a16="http://schemas.microsoft.com/office/drawing/2014/main" id="{74BD8D77-38C0-4CF2-97B3-C4961A030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95</xdr:row>
      <xdr:rowOff>0</xdr:rowOff>
    </xdr:from>
    <xdr:ext cx="123825" cy="123825"/>
    <xdr:pic>
      <xdr:nvPicPr>
        <xdr:cNvPr id="28704" name="Immagine 28703" descr="http://intranet.eidos.lan/_layouts/images/blank.gif">
          <a:extLst>
            <a:ext uri="{FF2B5EF4-FFF2-40B4-BE49-F238E27FC236}">
              <a16:creationId xmlns:a16="http://schemas.microsoft.com/office/drawing/2014/main" id="{96EFBEBE-8D81-406B-A30D-5E6FEB487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16</xdr:row>
      <xdr:rowOff>0</xdr:rowOff>
    </xdr:from>
    <xdr:ext cx="123825" cy="123825"/>
    <xdr:pic>
      <xdr:nvPicPr>
        <xdr:cNvPr id="28705" name="Immagine 28704" descr="http://intranet.eidos.lan/_layouts/images/blank.gif">
          <a:extLst>
            <a:ext uri="{FF2B5EF4-FFF2-40B4-BE49-F238E27FC236}">
              <a16:creationId xmlns:a16="http://schemas.microsoft.com/office/drawing/2014/main" id="{B485D30E-0507-42A9-A226-702EBADE8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22</xdr:row>
      <xdr:rowOff>0</xdr:rowOff>
    </xdr:from>
    <xdr:ext cx="123825" cy="123825"/>
    <xdr:pic>
      <xdr:nvPicPr>
        <xdr:cNvPr id="28706" name="Immagine 28705" descr="http://intranet.eidos.lan/_layouts/images/blank.gif">
          <a:extLst>
            <a:ext uri="{FF2B5EF4-FFF2-40B4-BE49-F238E27FC236}">
              <a16:creationId xmlns:a16="http://schemas.microsoft.com/office/drawing/2014/main" id="{FD2E7E13-A8C2-4FE0-8504-E329FDBA3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21</xdr:row>
      <xdr:rowOff>0</xdr:rowOff>
    </xdr:from>
    <xdr:ext cx="123825" cy="123825"/>
    <xdr:pic>
      <xdr:nvPicPr>
        <xdr:cNvPr id="28707" name="Immagine 28706" descr="http://intranet.eidos.lan/_layouts/images/blank.gif">
          <a:extLst>
            <a:ext uri="{FF2B5EF4-FFF2-40B4-BE49-F238E27FC236}">
              <a16:creationId xmlns:a16="http://schemas.microsoft.com/office/drawing/2014/main" id="{4E430E29-64C3-4A07-851F-03A7C7AEB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08" name="Immagine 28707" descr="http://intranet.eidos.lan/_layouts/images/blank.gif">
          <a:extLst>
            <a:ext uri="{FF2B5EF4-FFF2-40B4-BE49-F238E27FC236}">
              <a16:creationId xmlns:a16="http://schemas.microsoft.com/office/drawing/2014/main" id="{D5DD0D12-3EFA-49B2-A597-EB46B2FAA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09" name="Immagine 28708" descr="http://intranet.eidos.lan/_layouts/images/blank.gif">
          <a:extLst>
            <a:ext uri="{FF2B5EF4-FFF2-40B4-BE49-F238E27FC236}">
              <a16:creationId xmlns:a16="http://schemas.microsoft.com/office/drawing/2014/main" id="{543296AA-85B5-4152-B071-8E658E03B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10" name="Immagine 28709" descr="http://intranet.eidos.lan/_layouts/images/blank.gif">
          <a:extLst>
            <a:ext uri="{FF2B5EF4-FFF2-40B4-BE49-F238E27FC236}">
              <a16:creationId xmlns:a16="http://schemas.microsoft.com/office/drawing/2014/main" id="{2701CCFF-FF52-46C9-BB22-0EE5C7678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41</xdr:row>
      <xdr:rowOff>0</xdr:rowOff>
    </xdr:from>
    <xdr:ext cx="123825" cy="123825"/>
    <xdr:pic>
      <xdr:nvPicPr>
        <xdr:cNvPr id="28711" name="Immagine 28710" descr="http://intranet.eidos.lan/_layouts/images/blank.gif">
          <a:extLst>
            <a:ext uri="{FF2B5EF4-FFF2-40B4-BE49-F238E27FC236}">
              <a16:creationId xmlns:a16="http://schemas.microsoft.com/office/drawing/2014/main" id="{3CFE0451-C263-4372-9673-AE36F12FC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38</xdr:row>
      <xdr:rowOff>0</xdr:rowOff>
    </xdr:from>
    <xdr:ext cx="123825" cy="123825"/>
    <xdr:pic>
      <xdr:nvPicPr>
        <xdr:cNvPr id="28712" name="Immagine 28711" descr="http://intranet.eidos.lan/_layouts/images/blank.gif">
          <a:extLst>
            <a:ext uri="{FF2B5EF4-FFF2-40B4-BE49-F238E27FC236}">
              <a16:creationId xmlns:a16="http://schemas.microsoft.com/office/drawing/2014/main" id="{3938CF5F-7C11-4C1E-957A-4BD30C767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41</xdr:row>
      <xdr:rowOff>0</xdr:rowOff>
    </xdr:from>
    <xdr:ext cx="123825" cy="123825"/>
    <xdr:pic>
      <xdr:nvPicPr>
        <xdr:cNvPr id="28713" name="Immagine 28712" descr="http://intranet.eidos.lan/_layouts/images/blank.gif">
          <a:extLst>
            <a:ext uri="{FF2B5EF4-FFF2-40B4-BE49-F238E27FC236}">
              <a16:creationId xmlns:a16="http://schemas.microsoft.com/office/drawing/2014/main" id="{CA9F46BF-B1BE-4E69-8B2B-6BCB14E58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41</xdr:row>
      <xdr:rowOff>0</xdr:rowOff>
    </xdr:from>
    <xdr:ext cx="123825" cy="123825"/>
    <xdr:pic>
      <xdr:nvPicPr>
        <xdr:cNvPr id="28714" name="Immagine 28713" descr="http://intranet.eidos.lan/_layouts/images/blank.gif">
          <a:extLst>
            <a:ext uri="{FF2B5EF4-FFF2-40B4-BE49-F238E27FC236}">
              <a16:creationId xmlns:a16="http://schemas.microsoft.com/office/drawing/2014/main" id="{C85A49B3-4B25-4334-9DD4-50AEFDB2B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47</xdr:row>
      <xdr:rowOff>0</xdr:rowOff>
    </xdr:from>
    <xdr:ext cx="123825" cy="123825"/>
    <xdr:pic>
      <xdr:nvPicPr>
        <xdr:cNvPr id="28715" name="Immagine 28714" descr="http://intranet.eidos.lan/_layouts/images/blank.gif">
          <a:extLst>
            <a:ext uri="{FF2B5EF4-FFF2-40B4-BE49-F238E27FC236}">
              <a16:creationId xmlns:a16="http://schemas.microsoft.com/office/drawing/2014/main" id="{970868D8-396A-4CD3-B14E-F32B237C5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41</xdr:row>
      <xdr:rowOff>0</xdr:rowOff>
    </xdr:from>
    <xdr:ext cx="123825" cy="123825"/>
    <xdr:pic>
      <xdr:nvPicPr>
        <xdr:cNvPr id="28716" name="Immagine 28715" descr="http://intranet.eidos.lan/_layouts/images/blank.gif">
          <a:extLst>
            <a:ext uri="{FF2B5EF4-FFF2-40B4-BE49-F238E27FC236}">
              <a16:creationId xmlns:a16="http://schemas.microsoft.com/office/drawing/2014/main" id="{14EE134E-7B3D-44D1-9DEE-6C9800DFB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47</xdr:row>
      <xdr:rowOff>0</xdr:rowOff>
    </xdr:from>
    <xdr:ext cx="123825" cy="123825"/>
    <xdr:pic>
      <xdr:nvPicPr>
        <xdr:cNvPr id="28717" name="Immagine 28716" descr="http://intranet.eidos.lan/_layouts/images/blank.gif">
          <a:extLst>
            <a:ext uri="{FF2B5EF4-FFF2-40B4-BE49-F238E27FC236}">
              <a16:creationId xmlns:a16="http://schemas.microsoft.com/office/drawing/2014/main" id="{D0914189-E9A9-45FE-8227-668B507E2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49</xdr:row>
      <xdr:rowOff>0</xdr:rowOff>
    </xdr:from>
    <xdr:ext cx="123825" cy="123825"/>
    <xdr:pic>
      <xdr:nvPicPr>
        <xdr:cNvPr id="28718" name="Immagine 28717" descr="http://intranet.eidos.lan/_layouts/images/blank.gif">
          <a:extLst>
            <a:ext uri="{FF2B5EF4-FFF2-40B4-BE49-F238E27FC236}">
              <a16:creationId xmlns:a16="http://schemas.microsoft.com/office/drawing/2014/main" id="{DE426CF6-402D-4166-B58B-2FD413536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49</xdr:row>
      <xdr:rowOff>0</xdr:rowOff>
    </xdr:from>
    <xdr:ext cx="123825" cy="123825"/>
    <xdr:pic>
      <xdr:nvPicPr>
        <xdr:cNvPr id="28719" name="Immagine 28718" descr="http://intranet.eidos.lan/_layouts/images/blank.gif">
          <a:extLst>
            <a:ext uri="{FF2B5EF4-FFF2-40B4-BE49-F238E27FC236}">
              <a16:creationId xmlns:a16="http://schemas.microsoft.com/office/drawing/2014/main" id="{2ACB1CC9-8A41-4D07-8DFE-E0B298FFF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20" name="Immagine 28719" descr="http://intranet.eidos.lan/_layouts/images/blank.gif">
          <a:extLst>
            <a:ext uri="{FF2B5EF4-FFF2-40B4-BE49-F238E27FC236}">
              <a16:creationId xmlns:a16="http://schemas.microsoft.com/office/drawing/2014/main" id="{71A2D7EF-F2EA-428F-BA1E-7515C1FD5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21" name="Immagine 28720" descr="http://intranet.eidos.lan/_layouts/images/blank.gif">
          <a:extLst>
            <a:ext uri="{FF2B5EF4-FFF2-40B4-BE49-F238E27FC236}">
              <a16:creationId xmlns:a16="http://schemas.microsoft.com/office/drawing/2014/main" id="{75CE3014-9DC7-4708-A026-2BB01947D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22" name="Immagine 28721" descr="http://intranet.eidos.lan/_layouts/images/blank.gif">
          <a:extLst>
            <a:ext uri="{FF2B5EF4-FFF2-40B4-BE49-F238E27FC236}">
              <a16:creationId xmlns:a16="http://schemas.microsoft.com/office/drawing/2014/main" id="{0827EEA3-07C8-441D-937C-5592DA49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71</xdr:row>
      <xdr:rowOff>0</xdr:rowOff>
    </xdr:from>
    <xdr:ext cx="123825" cy="123825"/>
    <xdr:pic>
      <xdr:nvPicPr>
        <xdr:cNvPr id="28723" name="Immagine 28722" descr="http://intranet.eidos.lan/_layouts/images/blank.gif">
          <a:extLst>
            <a:ext uri="{FF2B5EF4-FFF2-40B4-BE49-F238E27FC236}">
              <a16:creationId xmlns:a16="http://schemas.microsoft.com/office/drawing/2014/main" id="{1206A6C7-B2AE-4E39-905E-F0430A072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73</xdr:row>
      <xdr:rowOff>0</xdr:rowOff>
    </xdr:from>
    <xdr:ext cx="123825" cy="123825"/>
    <xdr:pic>
      <xdr:nvPicPr>
        <xdr:cNvPr id="28724" name="Immagine 28723" descr="http://intranet.eidos.lan/_layouts/images/blank.gif">
          <a:extLst>
            <a:ext uri="{FF2B5EF4-FFF2-40B4-BE49-F238E27FC236}">
              <a16:creationId xmlns:a16="http://schemas.microsoft.com/office/drawing/2014/main" id="{2F3E6976-DB9F-46C5-98C4-D8AAA49CC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25" name="Immagine 28724" descr="http://intranet.eidos.lan/_layouts/images/blank.gif">
          <a:extLst>
            <a:ext uri="{FF2B5EF4-FFF2-40B4-BE49-F238E27FC236}">
              <a16:creationId xmlns:a16="http://schemas.microsoft.com/office/drawing/2014/main" id="{C37AE400-1E86-4764-8C2F-158D34BE6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26" name="Immagine 28725" descr="http://intranet.eidos.lan/_layouts/images/blank.gif">
          <a:extLst>
            <a:ext uri="{FF2B5EF4-FFF2-40B4-BE49-F238E27FC236}">
              <a16:creationId xmlns:a16="http://schemas.microsoft.com/office/drawing/2014/main" id="{18517D24-926E-4302-84F2-2F19F6FAA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69</xdr:row>
      <xdr:rowOff>0</xdr:rowOff>
    </xdr:from>
    <xdr:ext cx="123825" cy="123825"/>
    <xdr:pic>
      <xdr:nvPicPr>
        <xdr:cNvPr id="28727" name="Immagine 28726" descr="http://intranet.eidos.lan/_layouts/images/blank.gif">
          <a:extLst>
            <a:ext uri="{FF2B5EF4-FFF2-40B4-BE49-F238E27FC236}">
              <a16:creationId xmlns:a16="http://schemas.microsoft.com/office/drawing/2014/main" id="{4343063C-A36C-4C52-A40B-64F84D116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69</xdr:row>
      <xdr:rowOff>0</xdr:rowOff>
    </xdr:from>
    <xdr:ext cx="123825" cy="123825"/>
    <xdr:pic>
      <xdr:nvPicPr>
        <xdr:cNvPr id="28728" name="Immagine 28727" descr="http://intranet.eidos.lan/_layouts/images/blank.gif">
          <a:extLst>
            <a:ext uri="{FF2B5EF4-FFF2-40B4-BE49-F238E27FC236}">
              <a16:creationId xmlns:a16="http://schemas.microsoft.com/office/drawing/2014/main" id="{B3BA1B99-46E3-415E-AD71-ED851C28C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66</xdr:row>
      <xdr:rowOff>0</xdr:rowOff>
    </xdr:from>
    <xdr:ext cx="123825" cy="123825"/>
    <xdr:pic>
      <xdr:nvPicPr>
        <xdr:cNvPr id="28729" name="Immagine 28728" descr="http://intranet.eidos.lan/_layouts/images/blank.gif">
          <a:extLst>
            <a:ext uri="{FF2B5EF4-FFF2-40B4-BE49-F238E27FC236}">
              <a16:creationId xmlns:a16="http://schemas.microsoft.com/office/drawing/2014/main" id="{F0629C9C-2899-4689-8AA1-EAED7E5CA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66</xdr:row>
      <xdr:rowOff>0</xdr:rowOff>
    </xdr:from>
    <xdr:ext cx="123825" cy="123825"/>
    <xdr:pic>
      <xdr:nvPicPr>
        <xdr:cNvPr id="28730" name="Immagine 28729" descr="http://intranet.eidos.lan/_layouts/images/blank.gif">
          <a:extLst>
            <a:ext uri="{FF2B5EF4-FFF2-40B4-BE49-F238E27FC236}">
              <a16:creationId xmlns:a16="http://schemas.microsoft.com/office/drawing/2014/main" id="{C1A94892-3D29-4B8F-B1A8-5B8D0D3E3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46</xdr:row>
      <xdr:rowOff>0</xdr:rowOff>
    </xdr:from>
    <xdr:ext cx="123825" cy="123825"/>
    <xdr:pic>
      <xdr:nvPicPr>
        <xdr:cNvPr id="28731" name="Immagine 28730" descr="http://intranet.eidos.lan/_layouts/images/blank.gif">
          <a:extLst>
            <a:ext uri="{FF2B5EF4-FFF2-40B4-BE49-F238E27FC236}">
              <a16:creationId xmlns:a16="http://schemas.microsoft.com/office/drawing/2014/main" id="{9EC94289-FB62-4ADC-A8A6-A082D85B0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46</xdr:row>
      <xdr:rowOff>0</xdr:rowOff>
    </xdr:from>
    <xdr:ext cx="123825" cy="123825"/>
    <xdr:pic>
      <xdr:nvPicPr>
        <xdr:cNvPr id="28732" name="Immagine 28731" descr="http://intranet.eidos.lan/_layouts/images/blank.gif">
          <a:extLst>
            <a:ext uri="{FF2B5EF4-FFF2-40B4-BE49-F238E27FC236}">
              <a16:creationId xmlns:a16="http://schemas.microsoft.com/office/drawing/2014/main" id="{433D918C-D476-47FC-B0B8-BCC85AB4F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74</xdr:row>
      <xdr:rowOff>0</xdr:rowOff>
    </xdr:from>
    <xdr:ext cx="123825" cy="123825"/>
    <xdr:pic>
      <xdr:nvPicPr>
        <xdr:cNvPr id="28733" name="Immagine 28732" descr="http://intranet.eidos.lan/_layouts/images/blank.gif">
          <a:extLst>
            <a:ext uri="{FF2B5EF4-FFF2-40B4-BE49-F238E27FC236}">
              <a16:creationId xmlns:a16="http://schemas.microsoft.com/office/drawing/2014/main" id="{3B882E5A-9245-40A3-8E52-646B1201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74</xdr:row>
      <xdr:rowOff>0</xdr:rowOff>
    </xdr:from>
    <xdr:ext cx="123825" cy="123825"/>
    <xdr:pic>
      <xdr:nvPicPr>
        <xdr:cNvPr id="28734" name="Immagine 28733" descr="http://intranet.eidos.lan/_layouts/images/blank.gif">
          <a:extLst>
            <a:ext uri="{FF2B5EF4-FFF2-40B4-BE49-F238E27FC236}">
              <a16:creationId xmlns:a16="http://schemas.microsoft.com/office/drawing/2014/main" id="{CB0DE103-87C2-485B-B387-42E89478C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35" name="Immagine 28734" descr="http://intranet.eidos.lan/_layouts/images/blank.gif">
          <a:extLst>
            <a:ext uri="{FF2B5EF4-FFF2-40B4-BE49-F238E27FC236}">
              <a16:creationId xmlns:a16="http://schemas.microsoft.com/office/drawing/2014/main" id="{0B477A81-BF82-41DF-9457-05AD3C311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36" name="Immagine 28735" descr="http://intranet.eidos.lan/_layouts/images/blank.gif">
          <a:extLst>
            <a:ext uri="{FF2B5EF4-FFF2-40B4-BE49-F238E27FC236}">
              <a16:creationId xmlns:a16="http://schemas.microsoft.com/office/drawing/2014/main" id="{C773F916-FA92-4DDB-AD57-D5E1D20B3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21</xdr:row>
      <xdr:rowOff>0</xdr:rowOff>
    </xdr:from>
    <xdr:ext cx="123825" cy="123825"/>
    <xdr:pic>
      <xdr:nvPicPr>
        <xdr:cNvPr id="28737" name="Immagine 28736" descr="http://intranet.eidos.lan/_layouts/images/blank.gif">
          <a:extLst>
            <a:ext uri="{FF2B5EF4-FFF2-40B4-BE49-F238E27FC236}">
              <a16:creationId xmlns:a16="http://schemas.microsoft.com/office/drawing/2014/main" id="{0001E0AF-A20E-4070-819B-26371D525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21</xdr:row>
      <xdr:rowOff>0</xdr:rowOff>
    </xdr:from>
    <xdr:ext cx="123825" cy="123825"/>
    <xdr:pic>
      <xdr:nvPicPr>
        <xdr:cNvPr id="28738" name="Immagine 28737" descr="http://intranet.eidos.lan/_layouts/images/blank.gif">
          <a:extLst>
            <a:ext uri="{FF2B5EF4-FFF2-40B4-BE49-F238E27FC236}">
              <a16:creationId xmlns:a16="http://schemas.microsoft.com/office/drawing/2014/main" id="{AE2D0528-2001-4F73-AA38-5E3586535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21</xdr:row>
      <xdr:rowOff>0</xdr:rowOff>
    </xdr:from>
    <xdr:ext cx="123825" cy="123825"/>
    <xdr:pic>
      <xdr:nvPicPr>
        <xdr:cNvPr id="28739" name="Immagine 28738" descr="http://intranet.eidos.lan/_layouts/images/blank.gif">
          <a:extLst>
            <a:ext uri="{FF2B5EF4-FFF2-40B4-BE49-F238E27FC236}">
              <a16:creationId xmlns:a16="http://schemas.microsoft.com/office/drawing/2014/main" id="{768BC78F-7B82-4D78-BC55-37A8EBABE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40" name="Immagine 28739" descr="http://intranet.eidos.lan/_layouts/images/blank.gif">
          <a:extLst>
            <a:ext uri="{FF2B5EF4-FFF2-40B4-BE49-F238E27FC236}">
              <a16:creationId xmlns:a16="http://schemas.microsoft.com/office/drawing/2014/main" id="{07F095B6-1A58-4EF3-A352-4766EA68C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41" name="Immagine 28740" descr="http://intranet.eidos.lan/_layouts/images/blank.gif">
          <a:extLst>
            <a:ext uri="{FF2B5EF4-FFF2-40B4-BE49-F238E27FC236}">
              <a16:creationId xmlns:a16="http://schemas.microsoft.com/office/drawing/2014/main" id="{1164DC6A-030F-4877-B384-F134F20ED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42" name="Immagine 28741" descr="http://intranet.eidos.lan/_layouts/images/blank.gif">
          <a:extLst>
            <a:ext uri="{FF2B5EF4-FFF2-40B4-BE49-F238E27FC236}">
              <a16:creationId xmlns:a16="http://schemas.microsoft.com/office/drawing/2014/main" id="{74D4180E-CCB0-46D6-9A88-6B7EDDE02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26</xdr:row>
      <xdr:rowOff>0</xdr:rowOff>
    </xdr:from>
    <xdr:ext cx="123825" cy="123825"/>
    <xdr:pic>
      <xdr:nvPicPr>
        <xdr:cNvPr id="28743" name="Immagine 28742" descr="http://intranet.eidos.lan/_layouts/images/blank.gif">
          <a:extLst>
            <a:ext uri="{FF2B5EF4-FFF2-40B4-BE49-F238E27FC236}">
              <a16:creationId xmlns:a16="http://schemas.microsoft.com/office/drawing/2014/main" id="{257978B4-AF76-46F0-BBCF-20ACF917D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44" name="Immagine 28743" descr="http://intranet.eidos.lan/_layouts/images/blank.gif">
          <a:extLst>
            <a:ext uri="{FF2B5EF4-FFF2-40B4-BE49-F238E27FC236}">
              <a16:creationId xmlns:a16="http://schemas.microsoft.com/office/drawing/2014/main" id="{CEFBA2AB-A289-4D4C-A1FE-D2416F445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45" name="Immagine 28744" descr="http://intranet.eidos.lan/_layouts/images/blank.gif">
          <a:extLst>
            <a:ext uri="{FF2B5EF4-FFF2-40B4-BE49-F238E27FC236}">
              <a16:creationId xmlns:a16="http://schemas.microsoft.com/office/drawing/2014/main" id="{AB4FD5F8-32A6-4180-996A-0B6AA60E1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46" name="Immagine 28745" descr="http://intranet.eidos.lan/_layouts/images/blank.gif">
          <a:extLst>
            <a:ext uri="{FF2B5EF4-FFF2-40B4-BE49-F238E27FC236}">
              <a16:creationId xmlns:a16="http://schemas.microsoft.com/office/drawing/2014/main" id="{829A39FB-3349-4BB0-A4DF-7B6685F3E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47" name="Immagine 28746" descr="http://intranet.eidos.lan/_layouts/images/blank.gif">
          <a:extLst>
            <a:ext uri="{FF2B5EF4-FFF2-40B4-BE49-F238E27FC236}">
              <a16:creationId xmlns:a16="http://schemas.microsoft.com/office/drawing/2014/main" id="{0C4AADD6-DB79-4BA7-88E5-ADEF92FCF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48" name="Immagine 28747" descr="http://intranet.eidos.lan/_layouts/images/blank.gif">
          <a:extLst>
            <a:ext uri="{FF2B5EF4-FFF2-40B4-BE49-F238E27FC236}">
              <a16:creationId xmlns:a16="http://schemas.microsoft.com/office/drawing/2014/main" id="{82C2A2DF-0EBF-469D-9224-4576A8853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49" name="Immagine 28748" descr="http://intranet.eidos.lan/_layouts/images/blank.gif">
          <a:extLst>
            <a:ext uri="{FF2B5EF4-FFF2-40B4-BE49-F238E27FC236}">
              <a16:creationId xmlns:a16="http://schemas.microsoft.com/office/drawing/2014/main" id="{40A5DD9C-D5DC-4966-952F-91996F669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55</xdr:row>
      <xdr:rowOff>0</xdr:rowOff>
    </xdr:from>
    <xdr:ext cx="123825" cy="123825"/>
    <xdr:pic>
      <xdr:nvPicPr>
        <xdr:cNvPr id="28750" name="Immagine 28749" descr="http://intranet.eidos.lan/_layouts/images/blank.gif">
          <a:extLst>
            <a:ext uri="{FF2B5EF4-FFF2-40B4-BE49-F238E27FC236}">
              <a16:creationId xmlns:a16="http://schemas.microsoft.com/office/drawing/2014/main" id="{25C5E6F7-809F-43BA-A7CE-A9CD26FB3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94</xdr:row>
      <xdr:rowOff>0</xdr:rowOff>
    </xdr:from>
    <xdr:ext cx="123825" cy="123825"/>
    <xdr:pic>
      <xdr:nvPicPr>
        <xdr:cNvPr id="28751" name="Immagine 28750" descr="http://intranet.eidos.lan/_layouts/images/blank.gif">
          <a:extLst>
            <a:ext uri="{FF2B5EF4-FFF2-40B4-BE49-F238E27FC236}">
              <a16:creationId xmlns:a16="http://schemas.microsoft.com/office/drawing/2014/main" id="{027D9615-D9A5-48B9-ABB3-908948992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94</xdr:row>
      <xdr:rowOff>0</xdr:rowOff>
    </xdr:from>
    <xdr:ext cx="123825" cy="123825"/>
    <xdr:pic>
      <xdr:nvPicPr>
        <xdr:cNvPr id="28752" name="Immagine 28751" descr="http://intranet.eidos.lan/_layouts/images/blank.gif">
          <a:extLst>
            <a:ext uri="{FF2B5EF4-FFF2-40B4-BE49-F238E27FC236}">
              <a16:creationId xmlns:a16="http://schemas.microsoft.com/office/drawing/2014/main" id="{3B3C994D-CCF2-41E4-B84C-59C27C863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100</xdr:row>
      <xdr:rowOff>0</xdr:rowOff>
    </xdr:from>
    <xdr:ext cx="123825" cy="314325"/>
    <xdr:pic>
      <xdr:nvPicPr>
        <xdr:cNvPr id="28753" name="Immagine 28752" descr="http://intranet.eidos.lan/_layouts/images/blank.gif">
          <a:extLst>
            <a:ext uri="{FF2B5EF4-FFF2-40B4-BE49-F238E27FC236}">
              <a16:creationId xmlns:a16="http://schemas.microsoft.com/office/drawing/2014/main" id="{6C0F3570-C1F2-4811-BD68-BB59BAA70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011680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100</xdr:row>
      <xdr:rowOff>0</xdr:rowOff>
    </xdr:from>
    <xdr:ext cx="123825" cy="314325"/>
    <xdr:pic>
      <xdr:nvPicPr>
        <xdr:cNvPr id="28754" name="Immagine 28753" descr="http://intranet.eidos.lan/_layouts/images/blank.gif">
          <a:extLst>
            <a:ext uri="{FF2B5EF4-FFF2-40B4-BE49-F238E27FC236}">
              <a16:creationId xmlns:a16="http://schemas.microsoft.com/office/drawing/2014/main" id="{C6368230-C949-49AC-AB4C-E647F35C6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011680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100</xdr:row>
      <xdr:rowOff>0</xdr:rowOff>
    </xdr:from>
    <xdr:ext cx="123825" cy="314325"/>
    <xdr:pic>
      <xdr:nvPicPr>
        <xdr:cNvPr id="28755" name="Immagine 28754" descr="http://intranet.eidos.lan/_layouts/images/blank.gif">
          <a:extLst>
            <a:ext uri="{FF2B5EF4-FFF2-40B4-BE49-F238E27FC236}">
              <a16:creationId xmlns:a16="http://schemas.microsoft.com/office/drawing/2014/main" id="{32BCBD89-68E9-40D8-A1EF-1995C877B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011680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56" name="Immagine 28755" descr="http://intranet.eidos.lan/_layouts/images/blank.gif">
          <a:extLst>
            <a:ext uri="{FF2B5EF4-FFF2-40B4-BE49-F238E27FC236}">
              <a16:creationId xmlns:a16="http://schemas.microsoft.com/office/drawing/2014/main" id="{793AC31D-7C36-4149-B2B2-3A7CDF917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57" name="Immagine 28756" descr="http://intranet.eidos.lan/_layouts/images/blank.gif">
          <a:extLst>
            <a:ext uri="{FF2B5EF4-FFF2-40B4-BE49-F238E27FC236}">
              <a16:creationId xmlns:a16="http://schemas.microsoft.com/office/drawing/2014/main" id="{FA2E20CF-2CF6-480A-99BA-35C29EFB1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58" name="Immagine 28757" descr="http://intranet.eidos.lan/_layouts/images/blank.gif">
          <a:extLst>
            <a:ext uri="{FF2B5EF4-FFF2-40B4-BE49-F238E27FC236}">
              <a16:creationId xmlns:a16="http://schemas.microsoft.com/office/drawing/2014/main" id="{2FEB2BB9-FD48-487E-B45A-857A5D342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59" name="Immagine 28758" descr="http://intranet.eidos.lan/_layouts/images/blank.gif">
          <a:extLst>
            <a:ext uri="{FF2B5EF4-FFF2-40B4-BE49-F238E27FC236}">
              <a16:creationId xmlns:a16="http://schemas.microsoft.com/office/drawing/2014/main" id="{7ED6AE42-0713-45F4-B058-70F19EA22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0" name="Immagine 28759" descr="http://intranet.eidos.lan/_layouts/images/blank.gif">
          <a:extLst>
            <a:ext uri="{FF2B5EF4-FFF2-40B4-BE49-F238E27FC236}">
              <a16:creationId xmlns:a16="http://schemas.microsoft.com/office/drawing/2014/main" id="{87C74EA5-CD60-4FD5-9F01-E07C4DBC0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1" name="Immagine 28760" descr="http://intranet.eidos.lan/_layouts/images/blank.gif">
          <a:extLst>
            <a:ext uri="{FF2B5EF4-FFF2-40B4-BE49-F238E27FC236}">
              <a16:creationId xmlns:a16="http://schemas.microsoft.com/office/drawing/2014/main" id="{A6917EB4-C6FF-4677-BF46-7C46E0696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2" name="Immagine 28761" descr="http://intranet.eidos.lan/_layouts/images/blank.gif">
          <a:extLst>
            <a:ext uri="{FF2B5EF4-FFF2-40B4-BE49-F238E27FC236}">
              <a16:creationId xmlns:a16="http://schemas.microsoft.com/office/drawing/2014/main" id="{027F0DC4-D983-4D34-A76A-7E15EB8D4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3" name="Immagine 28762" descr="http://intranet.eidos.lan/_layouts/images/blank.gif">
          <a:extLst>
            <a:ext uri="{FF2B5EF4-FFF2-40B4-BE49-F238E27FC236}">
              <a16:creationId xmlns:a16="http://schemas.microsoft.com/office/drawing/2014/main" id="{CC105589-B312-4CA7-B973-BC6EAC09E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4" name="Immagine 28763" descr="http://intranet.eidos.lan/_layouts/images/blank.gif">
          <a:extLst>
            <a:ext uri="{FF2B5EF4-FFF2-40B4-BE49-F238E27FC236}">
              <a16:creationId xmlns:a16="http://schemas.microsoft.com/office/drawing/2014/main" id="{A28AF17B-5282-4CFD-A48E-858722A6C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5" name="Immagine 28764" descr="http://intranet.eidos.lan/_layouts/images/blank.gif">
          <a:extLst>
            <a:ext uri="{FF2B5EF4-FFF2-40B4-BE49-F238E27FC236}">
              <a16:creationId xmlns:a16="http://schemas.microsoft.com/office/drawing/2014/main" id="{DE153A9A-2F95-4D8E-9C39-C06A65D16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6" name="Immagine 28765" descr="http://intranet.eidos.lan/_layouts/images/blank.gif">
          <a:extLst>
            <a:ext uri="{FF2B5EF4-FFF2-40B4-BE49-F238E27FC236}">
              <a16:creationId xmlns:a16="http://schemas.microsoft.com/office/drawing/2014/main" id="{59DE92D8-0778-4C25-9FDB-BFD262FAA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7" name="Immagine 28766" descr="http://intranet.eidos.lan/_layouts/images/blank.gif">
          <a:extLst>
            <a:ext uri="{FF2B5EF4-FFF2-40B4-BE49-F238E27FC236}">
              <a16:creationId xmlns:a16="http://schemas.microsoft.com/office/drawing/2014/main" id="{D65C7AE9-CA59-4C07-8D58-301D348AE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114</xdr:row>
      <xdr:rowOff>0</xdr:rowOff>
    </xdr:from>
    <xdr:ext cx="123825" cy="123825"/>
    <xdr:pic>
      <xdr:nvPicPr>
        <xdr:cNvPr id="28768" name="Immagine 28767" descr="http://intranet.eidos.lan/_layouts/images/blank.gif">
          <a:extLst>
            <a:ext uri="{FF2B5EF4-FFF2-40B4-BE49-F238E27FC236}">
              <a16:creationId xmlns:a16="http://schemas.microsoft.com/office/drawing/2014/main" id="{54F5D328-18B2-4420-ADF9-AE5104D03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123</xdr:row>
      <xdr:rowOff>0</xdr:rowOff>
    </xdr:from>
    <xdr:ext cx="123825" cy="123825"/>
    <xdr:pic>
      <xdr:nvPicPr>
        <xdr:cNvPr id="28769" name="Immagine 28768" descr="http://intranet.eidos.lan/_layouts/images/blank.gif">
          <a:extLst>
            <a:ext uri="{FF2B5EF4-FFF2-40B4-BE49-F238E27FC236}">
              <a16:creationId xmlns:a16="http://schemas.microsoft.com/office/drawing/2014/main" id="{2EA43510-C6DD-4187-A9EF-C0E2429A0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178</xdr:row>
      <xdr:rowOff>0</xdr:rowOff>
    </xdr:from>
    <xdr:ext cx="123825" cy="123825"/>
    <xdr:pic>
      <xdr:nvPicPr>
        <xdr:cNvPr id="28770" name="Immagine 28769" descr="http://intranet.eidos.lan/_layouts/images/blank.gif">
          <a:extLst>
            <a:ext uri="{FF2B5EF4-FFF2-40B4-BE49-F238E27FC236}">
              <a16:creationId xmlns:a16="http://schemas.microsoft.com/office/drawing/2014/main" id="{B19F8984-21BA-4FAC-AF2D-FAA1D603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178</xdr:row>
      <xdr:rowOff>0</xdr:rowOff>
    </xdr:from>
    <xdr:ext cx="123825" cy="123825"/>
    <xdr:pic>
      <xdr:nvPicPr>
        <xdr:cNvPr id="28771" name="Immagine 28770" descr="http://intranet.eidos.lan/_layouts/images/blank.gif">
          <a:extLst>
            <a:ext uri="{FF2B5EF4-FFF2-40B4-BE49-F238E27FC236}">
              <a16:creationId xmlns:a16="http://schemas.microsoft.com/office/drawing/2014/main" id="{A9108062-28CB-46C5-A9B1-C2F35183A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2" name="Immagine 28771" descr="http://intranet.eidos.lan/_layouts/images/blank.gif">
          <a:extLst>
            <a:ext uri="{FF2B5EF4-FFF2-40B4-BE49-F238E27FC236}">
              <a16:creationId xmlns:a16="http://schemas.microsoft.com/office/drawing/2014/main" id="{0D63DB8C-03D1-4A85-A419-17DD5B83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3" name="Immagine 28772" descr="http://intranet.eidos.lan/_layouts/images/blank.gif">
          <a:extLst>
            <a:ext uri="{FF2B5EF4-FFF2-40B4-BE49-F238E27FC236}">
              <a16:creationId xmlns:a16="http://schemas.microsoft.com/office/drawing/2014/main" id="{71DCA7DB-1878-4E8A-80FC-8D0615F6C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4" name="Immagine 28773" descr="http://intranet.eidos.lan/_layouts/images/blank.gif">
          <a:extLst>
            <a:ext uri="{FF2B5EF4-FFF2-40B4-BE49-F238E27FC236}">
              <a16:creationId xmlns:a16="http://schemas.microsoft.com/office/drawing/2014/main" id="{713C9E33-936D-44B1-877E-8290D8925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5" name="Immagine 28774" descr="http://intranet.eidos.lan/_layouts/images/blank.gif">
          <a:extLst>
            <a:ext uri="{FF2B5EF4-FFF2-40B4-BE49-F238E27FC236}">
              <a16:creationId xmlns:a16="http://schemas.microsoft.com/office/drawing/2014/main" id="{E16B92DD-D972-46B0-9F86-4E70F007E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6" name="Immagine 28775" descr="http://intranet.eidos.lan/_layouts/images/blank.gif">
          <a:extLst>
            <a:ext uri="{FF2B5EF4-FFF2-40B4-BE49-F238E27FC236}">
              <a16:creationId xmlns:a16="http://schemas.microsoft.com/office/drawing/2014/main" id="{13229CEC-8C3C-4F7D-A50E-7B11EE74B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7" name="Immagine 28776" descr="http://intranet.eidos.lan/_layouts/images/blank.gif">
          <a:extLst>
            <a:ext uri="{FF2B5EF4-FFF2-40B4-BE49-F238E27FC236}">
              <a16:creationId xmlns:a16="http://schemas.microsoft.com/office/drawing/2014/main" id="{4EBEED89-FC0A-460A-AD5F-ECD1BE175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8" name="Immagine 28777" descr="http://intranet.eidos.lan/_layouts/images/blank.gif">
          <a:extLst>
            <a:ext uri="{FF2B5EF4-FFF2-40B4-BE49-F238E27FC236}">
              <a16:creationId xmlns:a16="http://schemas.microsoft.com/office/drawing/2014/main" id="{28A96C83-7BA7-4B88-8020-EA7463814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79" name="Immagine 28778" descr="http://intranet.eidos.lan/_layouts/images/blank.gif">
          <a:extLst>
            <a:ext uri="{FF2B5EF4-FFF2-40B4-BE49-F238E27FC236}">
              <a16:creationId xmlns:a16="http://schemas.microsoft.com/office/drawing/2014/main" id="{75EE6677-0701-4953-8E1D-9B4C09AF7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80" name="Immagine 28779" descr="http://intranet.eidos.lan/_layouts/images/blank.gif">
          <a:extLst>
            <a:ext uri="{FF2B5EF4-FFF2-40B4-BE49-F238E27FC236}">
              <a16:creationId xmlns:a16="http://schemas.microsoft.com/office/drawing/2014/main" id="{44ABF204-6551-402E-8230-B357ED092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81" name="Immagine 28780" descr="http://intranet.eidos.lan/_layouts/images/blank.gif">
          <a:extLst>
            <a:ext uri="{FF2B5EF4-FFF2-40B4-BE49-F238E27FC236}">
              <a16:creationId xmlns:a16="http://schemas.microsoft.com/office/drawing/2014/main" id="{4A1F1CFF-470D-48CD-977A-C737D8ED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82" name="Immagine 28781" descr="http://intranet.eidos.lan/_layouts/images/blank.gif">
          <a:extLst>
            <a:ext uri="{FF2B5EF4-FFF2-40B4-BE49-F238E27FC236}">
              <a16:creationId xmlns:a16="http://schemas.microsoft.com/office/drawing/2014/main" id="{434908C3-EF64-48DF-9D0E-A3BD6EF92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83" name="Immagine 28782" descr="http://intranet.eidos.lan/_layouts/images/blank.gif">
          <a:extLst>
            <a:ext uri="{FF2B5EF4-FFF2-40B4-BE49-F238E27FC236}">
              <a16:creationId xmlns:a16="http://schemas.microsoft.com/office/drawing/2014/main" id="{8FA10507-BDC1-4C6E-A44B-329BDD3E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784" name="Immagine 28783" descr="http://intranet.eidos.lan/_layouts/images/blank.gif">
          <a:extLst>
            <a:ext uri="{FF2B5EF4-FFF2-40B4-BE49-F238E27FC236}">
              <a16:creationId xmlns:a16="http://schemas.microsoft.com/office/drawing/2014/main" id="{9E04A7B3-CB41-4268-8D76-870056110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49225" cy="149225"/>
    <xdr:pic>
      <xdr:nvPicPr>
        <xdr:cNvPr id="28785" name="Immagine 28784" descr="http://intranet.eidos.lan/_layouts/images/blank.gif">
          <a:extLst>
            <a:ext uri="{FF2B5EF4-FFF2-40B4-BE49-F238E27FC236}">
              <a16:creationId xmlns:a16="http://schemas.microsoft.com/office/drawing/2014/main" id="{DAB4A38F-5F33-4DF0-98DD-32D1BBFEB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786" name="Immagine 28785" descr="http://intranet.eidos.lan/_layouts/images/blank.gif">
          <a:extLst>
            <a:ext uri="{FF2B5EF4-FFF2-40B4-BE49-F238E27FC236}">
              <a16:creationId xmlns:a16="http://schemas.microsoft.com/office/drawing/2014/main" id="{C656F0F7-D46F-40A1-A5BE-AF52D150A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258</xdr:row>
      <xdr:rowOff>0</xdr:rowOff>
    </xdr:from>
    <xdr:ext cx="149225" cy="149225"/>
    <xdr:pic>
      <xdr:nvPicPr>
        <xdr:cNvPr id="28787" name="Immagine 28786" descr="http://intranet.eidos.lan/_layouts/images/blank.gif">
          <a:extLst>
            <a:ext uri="{FF2B5EF4-FFF2-40B4-BE49-F238E27FC236}">
              <a16:creationId xmlns:a16="http://schemas.microsoft.com/office/drawing/2014/main" id="{82740388-3204-4E87-AFF4-5867EB094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00634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258</xdr:row>
      <xdr:rowOff>0</xdr:rowOff>
    </xdr:from>
    <xdr:ext cx="123825" cy="123825"/>
    <xdr:pic>
      <xdr:nvPicPr>
        <xdr:cNvPr id="28788" name="Immagine 28787" descr="http://intranet.eidos.lan/_layouts/images/blank.gif">
          <a:extLst>
            <a:ext uri="{FF2B5EF4-FFF2-40B4-BE49-F238E27FC236}">
              <a16:creationId xmlns:a16="http://schemas.microsoft.com/office/drawing/2014/main" id="{A49B4B52-E653-4F69-860D-8419E23EA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0063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255</xdr:row>
      <xdr:rowOff>0</xdr:rowOff>
    </xdr:from>
    <xdr:ext cx="123825" cy="123825"/>
    <xdr:pic>
      <xdr:nvPicPr>
        <xdr:cNvPr id="28789" name="Immagine 28788" descr="http://intranet.eidos.lan/_layouts/images/blank.gif">
          <a:extLst>
            <a:ext uri="{FF2B5EF4-FFF2-40B4-BE49-F238E27FC236}">
              <a16:creationId xmlns:a16="http://schemas.microsoft.com/office/drawing/2014/main" id="{5E455866-FD9E-42A1-87FA-1798E68E9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491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255</xdr:row>
      <xdr:rowOff>0</xdr:rowOff>
    </xdr:from>
    <xdr:ext cx="123825" cy="123825"/>
    <xdr:pic>
      <xdr:nvPicPr>
        <xdr:cNvPr id="28790" name="Immagine 28789" descr="http://intranet.eidos.lan/_layouts/images/blank.gif">
          <a:extLst>
            <a:ext uri="{FF2B5EF4-FFF2-40B4-BE49-F238E27FC236}">
              <a16:creationId xmlns:a16="http://schemas.microsoft.com/office/drawing/2014/main" id="{1CA67AC8-99B8-430E-97E3-4C48A98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491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257</xdr:row>
      <xdr:rowOff>0</xdr:rowOff>
    </xdr:from>
    <xdr:ext cx="123825" cy="123825"/>
    <xdr:pic>
      <xdr:nvPicPr>
        <xdr:cNvPr id="28791" name="Immagine 28790" descr="http://intranet.eidos.lan/_layouts/images/blank.gif">
          <a:extLst>
            <a:ext uri="{FF2B5EF4-FFF2-40B4-BE49-F238E27FC236}">
              <a16:creationId xmlns:a16="http://schemas.microsoft.com/office/drawing/2014/main" id="{04A21DD7-69A7-424D-9839-8A91FF82C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87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257</xdr:row>
      <xdr:rowOff>0</xdr:rowOff>
    </xdr:from>
    <xdr:ext cx="123825" cy="123825"/>
    <xdr:pic>
      <xdr:nvPicPr>
        <xdr:cNvPr id="28792" name="Immagine 28791" descr="http://intranet.eidos.lan/_layouts/images/blank.gif">
          <a:extLst>
            <a:ext uri="{FF2B5EF4-FFF2-40B4-BE49-F238E27FC236}">
              <a16:creationId xmlns:a16="http://schemas.microsoft.com/office/drawing/2014/main" id="{2EAA9765-E983-4FA4-80E6-9C55E08D8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87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793" name="Immagine 28792" descr="http://intranet.eidos.lan/_layouts/images/blank.gif">
          <a:extLst>
            <a:ext uri="{FF2B5EF4-FFF2-40B4-BE49-F238E27FC236}">
              <a16:creationId xmlns:a16="http://schemas.microsoft.com/office/drawing/2014/main" id="{A68AB8F8-A05B-4E4D-9C22-BA6A295A5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794" name="Immagine 28793" descr="http://intranet.eidos.lan/_layouts/images/blank.gif">
          <a:extLst>
            <a:ext uri="{FF2B5EF4-FFF2-40B4-BE49-F238E27FC236}">
              <a16:creationId xmlns:a16="http://schemas.microsoft.com/office/drawing/2014/main" id="{F9FA1447-ABCA-4EA3-866A-AF02A0AA1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795" name="Immagine 28794" descr="http://intranet.eidos.lan/_layouts/images/blank.gif">
          <a:extLst>
            <a:ext uri="{FF2B5EF4-FFF2-40B4-BE49-F238E27FC236}">
              <a16:creationId xmlns:a16="http://schemas.microsoft.com/office/drawing/2014/main" id="{80916CF8-55DB-4B2C-82B3-5908CB6DA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796" name="Immagine 28795" descr="http://intranet.eidos.lan/_layouts/images/blank.gif">
          <a:extLst>
            <a:ext uri="{FF2B5EF4-FFF2-40B4-BE49-F238E27FC236}">
              <a16:creationId xmlns:a16="http://schemas.microsoft.com/office/drawing/2014/main" id="{A5E5D204-4E9F-4E65-A5D0-5A9E99879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797" name="Immagine 28796" descr="http://intranet.eidos.lan/_layouts/images/blank.gif">
          <a:extLst>
            <a:ext uri="{FF2B5EF4-FFF2-40B4-BE49-F238E27FC236}">
              <a16:creationId xmlns:a16="http://schemas.microsoft.com/office/drawing/2014/main" id="{58CE05DF-26B9-4510-AE85-6A6A7A390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285</xdr:row>
      <xdr:rowOff>0</xdr:rowOff>
    </xdr:from>
    <xdr:ext cx="123825" cy="123825"/>
    <xdr:pic>
      <xdr:nvPicPr>
        <xdr:cNvPr id="28798" name="Immagine 28797" descr="http://intranet.eidos.lan/_layouts/images/blank.gif">
          <a:extLst>
            <a:ext uri="{FF2B5EF4-FFF2-40B4-BE49-F238E27FC236}">
              <a16:creationId xmlns:a16="http://schemas.microsoft.com/office/drawing/2014/main" id="{580FC21B-B2D3-4117-8657-9FB188E1F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368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285</xdr:row>
      <xdr:rowOff>0</xdr:rowOff>
    </xdr:from>
    <xdr:ext cx="123825" cy="123825"/>
    <xdr:pic>
      <xdr:nvPicPr>
        <xdr:cNvPr id="28799" name="Immagine 28798" descr="http://intranet.eidos.lan/_layouts/images/blank.gif">
          <a:extLst>
            <a:ext uri="{FF2B5EF4-FFF2-40B4-BE49-F238E27FC236}">
              <a16:creationId xmlns:a16="http://schemas.microsoft.com/office/drawing/2014/main" id="{FF01A34E-747F-4749-8351-67D8F0F84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368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281</xdr:row>
      <xdr:rowOff>0</xdr:rowOff>
    </xdr:from>
    <xdr:ext cx="123825" cy="123825"/>
    <xdr:pic>
      <xdr:nvPicPr>
        <xdr:cNvPr id="28800" name="Immagine 28799" descr="http://intranet.eidos.lan/_layouts/images/blank.gif">
          <a:extLst>
            <a:ext uri="{FF2B5EF4-FFF2-40B4-BE49-F238E27FC236}">
              <a16:creationId xmlns:a16="http://schemas.microsoft.com/office/drawing/2014/main" id="{D6090ADC-91FE-4A1C-B10F-02B6E9B52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311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281</xdr:row>
      <xdr:rowOff>0</xdr:rowOff>
    </xdr:from>
    <xdr:ext cx="123825" cy="123825"/>
    <xdr:pic>
      <xdr:nvPicPr>
        <xdr:cNvPr id="28801" name="Immagine 28800" descr="http://intranet.eidos.lan/_layouts/images/blank.gif">
          <a:extLst>
            <a:ext uri="{FF2B5EF4-FFF2-40B4-BE49-F238E27FC236}">
              <a16:creationId xmlns:a16="http://schemas.microsoft.com/office/drawing/2014/main" id="{85C6BADA-8A9F-4E8D-9B94-C1EA439CE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311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802" name="Immagine 28801" descr="http://intranet.eidos.lan/_layouts/images/blank.gif">
          <a:extLst>
            <a:ext uri="{FF2B5EF4-FFF2-40B4-BE49-F238E27FC236}">
              <a16:creationId xmlns:a16="http://schemas.microsoft.com/office/drawing/2014/main" id="{26911A76-E1BE-405A-A066-C0CCD8533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254</xdr:row>
      <xdr:rowOff>0</xdr:rowOff>
    </xdr:from>
    <xdr:ext cx="123825" cy="123825"/>
    <xdr:pic>
      <xdr:nvPicPr>
        <xdr:cNvPr id="28803" name="Immagine 28802" descr="http://intranet.eidos.lan/_layouts/images/blank.gif">
          <a:extLst>
            <a:ext uri="{FF2B5EF4-FFF2-40B4-BE49-F238E27FC236}">
              <a16:creationId xmlns:a16="http://schemas.microsoft.com/office/drawing/2014/main" id="{F736C337-F051-4F9A-A00E-D6B3A29B4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804" name="Immagine 28803" descr="http://intranet.eidos.lan/_layouts/images/blank.gif">
          <a:extLst>
            <a:ext uri="{FF2B5EF4-FFF2-40B4-BE49-F238E27FC236}">
              <a16:creationId xmlns:a16="http://schemas.microsoft.com/office/drawing/2014/main" id="{A60DF7FC-FDCF-4FD1-BABE-3FF01D82D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805" name="Immagine 28804" descr="http://intranet.eidos.lan/_layouts/images/blank.gif">
          <a:extLst>
            <a:ext uri="{FF2B5EF4-FFF2-40B4-BE49-F238E27FC236}">
              <a16:creationId xmlns:a16="http://schemas.microsoft.com/office/drawing/2014/main" id="{411A6DE7-66FE-413E-9C25-6DE84450D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806" name="Immagine 28805" descr="http://intranet.eidos.lan/_layouts/images/blank.gif">
          <a:extLst>
            <a:ext uri="{FF2B5EF4-FFF2-40B4-BE49-F238E27FC236}">
              <a16:creationId xmlns:a16="http://schemas.microsoft.com/office/drawing/2014/main" id="{6ED5EFB4-747D-4465-9DCC-8C158B263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807" name="Immagine 28806" descr="http://intranet.eidos.lan/_layouts/images/blank.gif">
          <a:extLst>
            <a:ext uri="{FF2B5EF4-FFF2-40B4-BE49-F238E27FC236}">
              <a16:creationId xmlns:a16="http://schemas.microsoft.com/office/drawing/2014/main" id="{2FF55163-69F1-488E-9D4E-8C74A44B2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808" name="Immagine 28807" descr="http://intranet.eidos.lan/_layouts/images/blank.gif">
          <a:extLst>
            <a:ext uri="{FF2B5EF4-FFF2-40B4-BE49-F238E27FC236}">
              <a16:creationId xmlns:a16="http://schemas.microsoft.com/office/drawing/2014/main" id="{FE562606-037C-454C-8FCD-A6259FF09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809" name="Immagine 28808" descr="http://intranet.eidos.lan/_layouts/images/blank.gif">
          <a:extLst>
            <a:ext uri="{FF2B5EF4-FFF2-40B4-BE49-F238E27FC236}">
              <a16:creationId xmlns:a16="http://schemas.microsoft.com/office/drawing/2014/main" id="{FEBCECDB-647C-4C42-ACFA-B4D669C4F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266</xdr:row>
      <xdr:rowOff>0</xdr:rowOff>
    </xdr:from>
    <xdr:ext cx="123825" cy="123825"/>
    <xdr:pic>
      <xdr:nvPicPr>
        <xdr:cNvPr id="28810" name="Immagine 28809" descr="http://intranet.eidos.lan/_layouts/images/blank.gif">
          <a:extLst>
            <a:ext uri="{FF2B5EF4-FFF2-40B4-BE49-F238E27FC236}">
              <a16:creationId xmlns:a16="http://schemas.microsoft.com/office/drawing/2014/main" id="{00E1BD26-A6AC-443A-BBE5-BEDE08657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276</xdr:row>
      <xdr:rowOff>0</xdr:rowOff>
    </xdr:from>
    <xdr:ext cx="123825" cy="123825"/>
    <xdr:pic>
      <xdr:nvPicPr>
        <xdr:cNvPr id="28811" name="Immagine 28810" descr="http://intranet.eidos.lan/_layouts/images/blank.gif">
          <a:extLst>
            <a:ext uri="{FF2B5EF4-FFF2-40B4-BE49-F238E27FC236}">
              <a16:creationId xmlns:a16="http://schemas.microsoft.com/office/drawing/2014/main" id="{CF71141F-7D06-4B90-970D-3E00726C2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2539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276</xdr:row>
      <xdr:rowOff>0</xdr:rowOff>
    </xdr:from>
    <xdr:ext cx="123825" cy="123825"/>
    <xdr:pic>
      <xdr:nvPicPr>
        <xdr:cNvPr id="28812" name="Immagine 28811" descr="http://intranet.eidos.lan/_layouts/images/blank.gif">
          <a:extLst>
            <a:ext uri="{FF2B5EF4-FFF2-40B4-BE49-F238E27FC236}">
              <a16:creationId xmlns:a16="http://schemas.microsoft.com/office/drawing/2014/main" id="{70EC4B56-8960-4880-B8DD-74C0B2DD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2539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268</xdr:row>
      <xdr:rowOff>0</xdr:rowOff>
    </xdr:from>
    <xdr:ext cx="123825" cy="123825"/>
    <xdr:pic>
      <xdr:nvPicPr>
        <xdr:cNvPr id="28813" name="Immagine 28812" descr="http://intranet.eidos.lan/_layouts/images/blank.gif">
          <a:extLst>
            <a:ext uri="{FF2B5EF4-FFF2-40B4-BE49-F238E27FC236}">
              <a16:creationId xmlns:a16="http://schemas.microsoft.com/office/drawing/2014/main" id="{5CE1F1FC-BCE8-497B-A1F9-2EF9CB2CC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1396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268</xdr:row>
      <xdr:rowOff>0</xdr:rowOff>
    </xdr:from>
    <xdr:ext cx="123825" cy="123825"/>
    <xdr:pic>
      <xdr:nvPicPr>
        <xdr:cNvPr id="28814" name="Immagine 28813" descr="http://intranet.eidos.lan/_layouts/images/blank.gif">
          <a:extLst>
            <a:ext uri="{FF2B5EF4-FFF2-40B4-BE49-F238E27FC236}">
              <a16:creationId xmlns:a16="http://schemas.microsoft.com/office/drawing/2014/main" id="{A57A197A-5301-4967-9B6F-CA43A3B38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1396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286</xdr:row>
      <xdr:rowOff>0</xdr:rowOff>
    </xdr:from>
    <xdr:ext cx="123825" cy="123825"/>
    <xdr:pic>
      <xdr:nvPicPr>
        <xdr:cNvPr id="28815" name="Immagine 28814" descr="http://intranet.eidos.lan/_layouts/images/blank.gif">
          <a:extLst>
            <a:ext uri="{FF2B5EF4-FFF2-40B4-BE49-F238E27FC236}">
              <a16:creationId xmlns:a16="http://schemas.microsoft.com/office/drawing/2014/main" id="{421C45FC-CE68-4A6B-A2A7-96341A0D7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3873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277</xdr:row>
      <xdr:rowOff>0</xdr:rowOff>
    </xdr:from>
    <xdr:ext cx="123825" cy="123825"/>
    <xdr:pic>
      <xdr:nvPicPr>
        <xdr:cNvPr id="28816" name="Immagine 28815" descr="http://intranet.eidos.lan/_layouts/images/blank.gif">
          <a:extLst>
            <a:ext uri="{FF2B5EF4-FFF2-40B4-BE49-F238E27FC236}">
              <a16:creationId xmlns:a16="http://schemas.microsoft.com/office/drawing/2014/main" id="{DDA40918-9E89-458D-9D0E-DB2508045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277</xdr:row>
      <xdr:rowOff>0</xdr:rowOff>
    </xdr:from>
    <xdr:ext cx="123825" cy="123825"/>
    <xdr:pic>
      <xdr:nvPicPr>
        <xdr:cNvPr id="28817" name="Immagine 28816" descr="http://intranet.eidos.lan/_layouts/images/blank.gif">
          <a:extLst>
            <a:ext uri="{FF2B5EF4-FFF2-40B4-BE49-F238E27FC236}">
              <a16:creationId xmlns:a16="http://schemas.microsoft.com/office/drawing/2014/main" id="{4A779A8D-5111-43CF-9878-BE1B535A4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270</xdr:row>
      <xdr:rowOff>0</xdr:rowOff>
    </xdr:from>
    <xdr:ext cx="123825" cy="123825"/>
    <xdr:pic>
      <xdr:nvPicPr>
        <xdr:cNvPr id="28818" name="Immagine 28817" descr="http://intranet.eidos.lan/_layouts/images/blank.gif">
          <a:extLst>
            <a:ext uri="{FF2B5EF4-FFF2-40B4-BE49-F238E27FC236}">
              <a16:creationId xmlns:a16="http://schemas.microsoft.com/office/drawing/2014/main" id="{BCC6D812-80FB-41E6-A33C-963EAEEAF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1587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270</xdr:row>
      <xdr:rowOff>0</xdr:rowOff>
    </xdr:from>
    <xdr:ext cx="123825" cy="123825"/>
    <xdr:pic>
      <xdr:nvPicPr>
        <xdr:cNvPr id="28819" name="Immagine 28818" descr="http://intranet.eidos.lan/_layouts/images/blank.gif">
          <a:extLst>
            <a:ext uri="{FF2B5EF4-FFF2-40B4-BE49-F238E27FC236}">
              <a16:creationId xmlns:a16="http://schemas.microsoft.com/office/drawing/2014/main" id="{715639D8-E4F6-4737-814E-45D5DEDE1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1587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287</xdr:row>
      <xdr:rowOff>0</xdr:rowOff>
    </xdr:from>
    <xdr:ext cx="123825" cy="123825"/>
    <xdr:pic>
      <xdr:nvPicPr>
        <xdr:cNvPr id="28820" name="Immagine 28819" descr="http://intranet.eidos.lan/_layouts/images/blank.gif">
          <a:extLst>
            <a:ext uri="{FF2B5EF4-FFF2-40B4-BE49-F238E27FC236}">
              <a16:creationId xmlns:a16="http://schemas.microsoft.com/office/drawing/2014/main" id="{7ABF1479-01D1-4B2B-908C-57EE1904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4063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287</xdr:row>
      <xdr:rowOff>0</xdr:rowOff>
    </xdr:from>
    <xdr:ext cx="123825" cy="123825"/>
    <xdr:pic>
      <xdr:nvPicPr>
        <xdr:cNvPr id="28821" name="Immagine 28820" descr="http://intranet.eidos.lan/_layouts/images/blank.gif">
          <a:extLst>
            <a:ext uri="{FF2B5EF4-FFF2-40B4-BE49-F238E27FC236}">
              <a16:creationId xmlns:a16="http://schemas.microsoft.com/office/drawing/2014/main" id="{B3E3773B-E2F6-4BD0-9A51-E0919B47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4063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278</xdr:row>
      <xdr:rowOff>0</xdr:rowOff>
    </xdr:from>
    <xdr:ext cx="123825" cy="123825"/>
    <xdr:pic>
      <xdr:nvPicPr>
        <xdr:cNvPr id="28822" name="Immagine 28821" descr="http://intranet.eidos.lan/_layouts/images/blank.gif">
          <a:extLst>
            <a:ext uri="{FF2B5EF4-FFF2-40B4-BE49-F238E27FC236}">
              <a16:creationId xmlns:a16="http://schemas.microsoft.com/office/drawing/2014/main" id="{A862B05B-4229-467C-A350-26A69823D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292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278</xdr:row>
      <xdr:rowOff>0</xdr:rowOff>
    </xdr:from>
    <xdr:ext cx="123825" cy="123825"/>
    <xdr:pic>
      <xdr:nvPicPr>
        <xdr:cNvPr id="28823" name="Immagine 28822" descr="http://intranet.eidos.lan/_layouts/images/blank.gif">
          <a:extLst>
            <a:ext uri="{FF2B5EF4-FFF2-40B4-BE49-F238E27FC236}">
              <a16:creationId xmlns:a16="http://schemas.microsoft.com/office/drawing/2014/main" id="{2FED28FE-FF54-4210-BB0A-D51DDE2BD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292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24" name="Immagine 28823" descr="http://intranet.eidos.lan/_layouts/images/blank.gif">
          <a:extLst>
            <a:ext uri="{FF2B5EF4-FFF2-40B4-BE49-F238E27FC236}">
              <a16:creationId xmlns:a16="http://schemas.microsoft.com/office/drawing/2014/main" id="{01EF8C93-4B3B-4252-B755-DF2D6E46D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25" name="Immagine 28824" descr="http://intranet.eidos.lan/_layouts/images/blank.gif">
          <a:extLst>
            <a:ext uri="{FF2B5EF4-FFF2-40B4-BE49-F238E27FC236}">
              <a16:creationId xmlns:a16="http://schemas.microsoft.com/office/drawing/2014/main" id="{BF662219-6AA1-4424-A41F-1C88DD221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26" name="Immagine 28825" descr="http://intranet.eidos.lan/_layouts/images/blank.gif">
          <a:extLst>
            <a:ext uri="{FF2B5EF4-FFF2-40B4-BE49-F238E27FC236}">
              <a16:creationId xmlns:a16="http://schemas.microsoft.com/office/drawing/2014/main" id="{9D1C3895-C63A-46BD-9313-C66C5629C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27" name="Immagine 28826" descr="http://intranet.eidos.lan/_layouts/images/blank.gif">
          <a:extLst>
            <a:ext uri="{FF2B5EF4-FFF2-40B4-BE49-F238E27FC236}">
              <a16:creationId xmlns:a16="http://schemas.microsoft.com/office/drawing/2014/main" id="{67B24BCC-AE52-4310-8B69-BD25AF3E5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28" name="Immagine 28827" descr="http://intranet.eidos.lan/_layouts/images/blank.gif">
          <a:extLst>
            <a:ext uri="{FF2B5EF4-FFF2-40B4-BE49-F238E27FC236}">
              <a16:creationId xmlns:a16="http://schemas.microsoft.com/office/drawing/2014/main" id="{54B936DE-B5F8-4A85-9402-5CD92B5F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313</xdr:row>
      <xdr:rowOff>0</xdr:rowOff>
    </xdr:from>
    <xdr:ext cx="123825" cy="123825"/>
    <xdr:pic>
      <xdr:nvPicPr>
        <xdr:cNvPr id="28829" name="Immagine 28828" descr="http://intranet.eidos.lan/_layouts/images/blank.gif">
          <a:extLst>
            <a:ext uri="{FF2B5EF4-FFF2-40B4-BE49-F238E27FC236}">
              <a16:creationId xmlns:a16="http://schemas.microsoft.com/office/drawing/2014/main" id="{16F5A7B2-756A-47D6-BFCA-4E6AF20D8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05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8830" name="Immagine 28829" descr="http://intranet.eidos.lan/_layouts/images/blank.gif">
          <a:extLst>
            <a:ext uri="{FF2B5EF4-FFF2-40B4-BE49-F238E27FC236}">
              <a16:creationId xmlns:a16="http://schemas.microsoft.com/office/drawing/2014/main" id="{6F2FEA6A-FDB6-4D2B-91B9-53E7E910C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8831" name="Immagine 28830" descr="http://intranet.eidos.lan/_layouts/images/blank.gif">
          <a:extLst>
            <a:ext uri="{FF2B5EF4-FFF2-40B4-BE49-F238E27FC236}">
              <a16:creationId xmlns:a16="http://schemas.microsoft.com/office/drawing/2014/main" id="{5F8119B2-235D-4AF0-B4A1-D3C774C4F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8832" name="Immagine 28831" descr="http://intranet.eidos.lan/_layouts/images/blank.gif">
          <a:extLst>
            <a:ext uri="{FF2B5EF4-FFF2-40B4-BE49-F238E27FC236}">
              <a16:creationId xmlns:a16="http://schemas.microsoft.com/office/drawing/2014/main" id="{10410E3F-FDD9-4A30-8AC0-78D53C7C7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320</xdr:row>
      <xdr:rowOff>0</xdr:rowOff>
    </xdr:from>
    <xdr:ext cx="123825" cy="123825"/>
    <xdr:pic>
      <xdr:nvPicPr>
        <xdr:cNvPr id="28833" name="Immagine 28832" descr="http://intranet.eidos.lan/_layouts/images/blank.gif">
          <a:extLst>
            <a:ext uri="{FF2B5EF4-FFF2-40B4-BE49-F238E27FC236}">
              <a16:creationId xmlns:a16="http://schemas.microsoft.com/office/drawing/2014/main" id="{E735B0D9-0F01-4752-9242-9AE9CF997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39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317</xdr:row>
      <xdr:rowOff>0</xdr:rowOff>
    </xdr:from>
    <xdr:ext cx="123825" cy="123825"/>
    <xdr:pic>
      <xdr:nvPicPr>
        <xdr:cNvPr id="28834" name="Immagine 28833" descr="http://intranet.eidos.lan/_layouts/images/blank.gif">
          <a:extLst>
            <a:ext uri="{FF2B5EF4-FFF2-40B4-BE49-F238E27FC236}">
              <a16:creationId xmlns:a16="http://schemas.microsoft.com/office/drawing/2014/main" id="{7DD8F3AE-D25C-44B3-9FA8-51B43702D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81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35" name="Immagine 28834" descr="http://intranet.eidos.lan/_layouts/images/blank.gif">
          <a:extLst>
            <a:ext uri="{FF2B5EF4-FFF2-40B4-BE49-F238E27FC236}">
              <a16:creationId xmlns:a16="http://schemas.microsoft.com/office/drawing/2014/main" id="{333F6265-CDD3-4E2F-8CDC-A50DD49CC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36" name="Immagine 28835" descr="http://intranet.eidos.lan/_layouts/images/blank.gif">
          <a:extLst>
            <a:ext uri="{FF2B5EF4-FFF2-40B4-BE49-F238E27FC236}">
              <a16:creationId xmlns:a16="http://schemas.microsoft.com/office/drawing/2014/main" id="{40F3E1E1-70D3-4FDB-B419-7868F236E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37" name="Immagine 28836" descr="http://intranet.eidos.lan/_layouts/images/blank.gif">
          <a:extLst>
            <a:ext uri="{FF2B5EF4-FFF2-40B4-BE49-F238E27FC236}">
              <a16:creationId xmlns:a16="http://schemas.microsoft.com/office/drawing/2014/main" id="{37543CCD-EDBF-4FD1-AD96-7F54289D6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38" name="Immagine 28837" descr="http://intranet.eidos.lan/_layouts/images/blank.gif">
          <a:extLst>
            <a:ext uri="{FF2B5EF4-FFF2-40B4-BE49-F238E27FC236}">
              <a16:creationId xmlns:a16="http://schemas.microsoft.com/office/drawing/2014/main" id="{C04D55C3-8EF7-4B55-A43A-98B5739F0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39" name="Immagine 28838" descr="http://intranet.eidos.lan/_layouts/images/blank.gif">
          <a:extLst>
            <a:ext uri="{FF2B5EF4-FFF2-40B4-BE49-F238E27FC236}">
              <a16:creationId xmlns:a16="http://schemas.microsoft.com/office/drawing/2014/main" id="{58191198-C6B9-48D0-BF2C-AE06C4658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317</xdr:row>
      <xdr:rowOff>0</xdr:rowOff>
    </xdr:from>
    <xdr:ext cx="123825" cy="123825"/>
    <xdr:pic>
      <xdr:nvPicPr>
        <xdr:cNvPr id="28840" name="Immagine 28839" descr="http://intranet.eidos.lan/_layouts/images/blank.gif">
          <a:extLst>
            <a:ext uri="{FF2B5EF4-FFF2-40B4-BE49-F238E27FC236}">
              <a16:creationId xmlns:a16="http://schemas.microsoft.com/office/drawing/2014/main" id="{E8599E27-6AA5-465F-88A1-0D221A5F1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81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317</xdr:row>
      <xdr:rowOff>0</xdr:rowOff>
    </xdr:from>
    <xdr:ext cx="123825" cy="123825"/>
    <xdr:pic>
      <xdr:nvPicPr>
        <xdr:cNvPr id="28841" name="Immagine 28840" descr="http://intranet.eidos.lan/_layouts/images/blank.gif">
          <a:extLst>
            <a:ext uri="{FF2B5EF4-FFF2-40B4-BE49-F238E27FC236}">
              <a16:creationId xmlns:a16="http://schemas.microsoft.com/office/drawing/2014/main" id="{F82C40C8-414E-4C17-AF36-C8961F531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81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317</xdr:row>
      <xdr:rowOff>0</xdr:rowOff>
    </xdr:from>
    <xdr:ext cx="123825" cy="123825"/>
    <xdr:pic>
      <xdr:nvPicPr>
        <xdr:cNvPr id="28842" name="Immagine 28841" descr="http://intranet.eidos.lan/_layouts/images/blank.gif">
          <a:extLst>
            <a:ext uri="{FF2B5EF4-FFF2-40B4-BE49-F238E27FC236}">
              <a16:creationId xmlns:a16="http://schemas.microsoft.com/office/drawing/2014/main" id="{BD8C73B6-1207-4FC5-814B-032784DBA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81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43" name="Immagine 28842" descr="http://intranet.eidos.lan/_layouts/images/blank.gif">
          <a:extLst>
            <a:ext uri="{FF2B5EF4-FFF2-40B4-BE49-F238E27FC236}">
              <a16:creationId xmlns:a16="http://schemas.microsoft.com/office/drawing/2014/main" id="{4FEE0CF7-FE3C-4B26-ADCE-3AAAFC052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44" name="Immagine 28843" descr="http://intranet.eidos.lan/_layouts/images/blank.gif">
          <a:extLst>
            <a:ext uri="{FF2B5EF4-FFF2-40B4-BE49-F238E27FC236}">
              <a16:creationId xmlns:a16="http://schemas.microsoft.com/office/drawing/2014/main" id="{33D0A7A0-A3DD-491B-8D30-53C346042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45" name="Immagine 28844" descr="http://intranet.eidos.lan/_layouts/images/blank.gif">
          <a:extLst>
            <a:ext uri="{FF2B5EF4-FFF2-40B4-BE49-F238E27FC236}">
              <a16:creationId xmlns:a16="http://schemas.microsoft.com/office/drawing/2014/main" id="{8943A352-3092-4D0A-AD8B-3EAC605E4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46" name="Immagine 28845" descr="http://intranet.eidos.lan/_layouts/images/blank.gif">
          <a:extLst>
            <a:ext uri="{FF2B5EF4-FFF2-40B4-BE49-F238E27FC236}">
              <a16:creationId xmlns:a16="http://schemas.microsoft.com/office/drawing/2014/main" id="{3BEC6F36-7BB0-45FF-BF7E-08B00C24D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313</xdr:row>
      <xdr:rowOff>0</xdr:rowOff>
    </xdr:from>
    <xdr:ext cx="123825" cy="123825"/>
    <xdr:pic>
      <xdr:nvPicPr>
        <xdr:cNvPr id="28847" name="Immagine 28846" descr="http://intranet.eidos.lan/_layouts/images/blank.gif">
          <a:extLst>
            <a:ext uri="{FF2B5EF4-FFF2-40B4-BE49-F238E27FC236}">
              <a16:creationId xmlns:a16="http://schemas.microsoft.com/office/drawing/2014/main" id="{8CFDAA20-8975-4ACC-A62C-006843A19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05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321</xdr:row>
      <xdr:rowOff>0</xdr:rowOff>
    </xdr:from>
    <xdr:ext cx="123825" cy="123825"/>
    <xdr:pic>
      <xdr:nvPicPr>
        <xdr:cNvPr id="28848" name="Immagine 28847" descr="http://intranet.eidos.lan/_layouts/images/blank.gif">
          <a:extLst>
            <a:ext uri="{FF2B5EF4-FFF2-40B4-BE49-F238E27FC236}">
              <a16:creationId xmlns:a16="http://schemas.microsoft.com/office/drawing/2014/main" id="{258123BD-F958-4717-86DE-18F3D2B5A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8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320</xdr:row>
      <xdr:rowOff>0</xdr:rowOff>
    </xdr:from>
    <xdr:ext cx="123825" cy="123825"/>
    <xdr:pic>
      <xdr:nvPicPr>
        <xdr:cNvPr id="28849" name="Immagine 28848" descr="http://intranet.eidos.lan/_layouts/images/blank.gif">
          <a:extLst>
            <a:ext uri="{FF2B5EF4-FFF2-40B4-BE49-F238E27FC236}">
              <a16:creationId xmlns:a16="http://schemas.microsoft.com/office/drawing/2014/main" id="{DF73D182-2B2E-4548-9570-63EE57478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39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50" name="Immagine 28849" descr="http://intranet.eidos.lan/_layouts/images/blank.gif">
          <a:extLst>
            <a:ext uri="{FF2B5EF4-FFF2-40B4-BE49-F238E27FC236}">
              <a16:creationId xmlns:a16="http://schemas.microsoft.com/office/drawing/2014/main" id="{F23E4C84-7CFE-4555-8981-C68C05518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51" name="Immagine 28850" descr="http://intranet.eidos.lan/_layouts/images/blank.gif">
          <a:extLst>
            <a:ext uri="{FF2B5EF4-FFF2-40B4-BE49-F238E27FC236}">
              <a16:creationId xmlns:a16="http://schemas.microsoft.com/office/drawing/2014/main" id="{38823610-F14C-4B42-A429-ED0CD312E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52" name="Immagine 28851" descr="http://intranet.eidos.lan/_layouts/images/blank.gif">
          <a:extLst>
            <a:ext uri="{FF2B5EF4-FFF2-40B4-BE49-F238E27FC236}">
              <a16:creationId xmlns:a16="http://schemas.microsoft.com/office/drawing/2014/main" id="{2D3A344B-5310-4562-BCA1-6921A8DE8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53" name="Immagine 28852" descr="http://intranet.eidos.lan/_layouts/images/blank.gif">
          <a:extLst>
            <a:ext uri="{FF2B5EF4-FFF2-40B4-BE49-F238E27FC236}">
              <a16:creationId xmlns:a16="http://schemas.microsoft.com/office/drawing/2014/main" id="{9BE673CA-26E4-4825-BB5E-E62A05FE5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54" name="Immagine 28853" descr="http://intranet.eidos.lan/_layouts/images/blank.gif">
          <a:extLst>
            <a:ext uri="{FF2B5EF4-FFF2-40B4-BE49-F238E27FC236}">
              <a16:creationId xmlns:a16="http://schemas.microsoft.com/office/drawing/2014/main" id="{1EF53563-0CD4-4CA7-B999-9F0351A50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320</xdr:row>
      <xdr:rowOff>0</xdr:rowOff>
    </xdr:from>
    <xdr:ext cx="123825" cy="123825"/>
    <xdr:pic>
      <xdr:nvPicPr>
        <xdr:cNvPr id="28855" name="Immagine 28854" descr="http://intranet.eidos.lan/_layouts/images/blank.gif">
          <a:extLst>
            <a:ext uri="{FF2B5EF4-FFF2-40B4-BE49-F238E27FC236}">
              <a16:creationId xmlns:a16="http://schemas.microsoft.com/office/drawing/2014/main" id="{3A8A5CAE-B45E-416C-BD62-812DB9A64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39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320</xdr:row>
      <xdr:rowOff>0</xdr:rowOff>
    </xdr:from>
    <xdr:ext cx="123825" cy="123825"/>
    <xdr:pic>
      <xdr:nvPicPr>
        <xdr:cNvPr id="28856" name="Immagine 28855" descr="http://intranet.eidos.lan/_layouts/images/blank.gif">
          <a:extLst>
            <a:ext uri="{FF2B5EF4-FFF2-40B4-BE49-F238E27FC236}">
              <a16:creationId xmlns:a16="http://schemas.microsoft.com/office/drawing/2014/main" id="{B8993E8E-C85A-4E08-8259-2A5D4CEE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39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320</xdr:row>
      <xdr:rowOff>0</xdr:rowOff>
    </xdr:from>
    <xdr:ext cx="123825" cy="123825"/>
    <xdr:pic>
      <xdr:nvPicPr>
        <xdr:cNvPr id="28857" name="Immagine 28856" descr="http://intranet.eidos.lan/_layouts/images/blank.gif">
          <a:extLst>
            <a:ext uri="{FF2B5EF4-FFF2-40B4-BE49-F238E27FC236}">
              <a16:creationId xmlns:a16="http://schemas.microsoft.com/office/drawing/2014/main" id="{FFFCE618-11DF-40AE-A84D-D482E8FA1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39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58" name="Immagine 28857" descr="http://intranet.eidos.lan/_layouts/images/blank.gif">
          <a:extLst>
            <a:ext uri="{FF2B5EF4-FFF2-40B4-BE49-F238E27FC236}">
              <a16:creationId xmlns:a16="http://schemas.microsoft.com/office/drawing/2014/main" id="{3BF54013-5FC9-4D06-BE3B-F00A30354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59" name="Immagine 28858" descr="http://intranet.eidos.lan/_layouts/images/blank.gif">
          <a:extLst>
            <a:ext uri="{FF2B5EF4-FFF2-40B4-BE49-F238E27FC236}">
              <a16:creationId xmlns:a16="http://schemas.microsoft.com/office/drawing/2014/main" id="{9061D26C-8501-46E9-8986-DAA2253CF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60" name="Immagine 28859" descr="http://intranet.eidos.lan/_layouts/images/blank.gif">
          <a:extLst>
            <a:ext uri="{FF2B5EF4-FFF2-40B4-BE49-F238E27FC236}">
              <a16:creationId xmlns:a16="http://schemas.microsoft.com/office/drawing/2014/main" id="{F42CDCF1-C284-4C80-A230-5CD7DEBA3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326</xdr:row>
      <xdr:rowOff>0</xdr:rowOff>
    </xdr:from>
    <xdr:ext cx="123825" cy="123825"/>
    <xdr:pic>
      <xdr:nvPicPr>
        <xdr:cNvPr id="28861" name="Immagine 28860" descr="http://intranet.eidos.lan/_layouts/images/blank.gif">
          <a:extLst>
            <a:ext uri="{FF2B5EF4-FFF2-40B4-BE49-F238E27FC236}">
              <a16:creationId xmlns:a16="http://schemas.microsoft.com/office/drawing/2014/main" id="{FDD9050C-C479-40CE-9BFA-59F2EFAD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256</xdr:row>
      <xdr:rowOff>0</xdr:rowOff>
    </xdr:from>
    <xdr:ext cx="123825" cy="123825"/>
    <xdr:pic>
      <xdr:nvPicPr>
        <xdr:cNvPr id="28862" name="Immagine 28861" descr="http://intranet.eidos.lan/_layouts/images/blank.gif">
          <a:extLst>
            <a:ext uri="{FF2B5EF4-FFF2-40B4-BE49-F238E27FC236}">
              <a16:creationId xmlns:a16="http://schemas.microsoft.com/office/drawing/2014/main" id="{9F0FDCC2-8356-4551-97D1-4FAD7F95B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4968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256</xdr:row>
      <xdr:rowOff>0</xdr:rowOff>
    </xdr:from>
    <xdr:ext cx="123825" cy="123825"/>
    <xdr:pic>
      <xdr:nvPicPr>
        <xdr:cNvPr id="28863" name="Immagine 28862" descr="http://intranet.eidos.lan/_layouts/images/blank.gif">
          <a:extLst>
            <a:ext uri="{FF2B5EF4-FFF2-40B4-BE49-F238E27FC236}">
              <a16:creationId xmlns:a16="http://schemas.microsoft.com/office/drawing/2014/main" id="{D1BCE473-03F7-43F7-8F1B-A87B9BBF2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4968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249</xdr:row>
      <xdr:rowOff>0</xdr:rowOff>
    </xdr:from>
    <xdr:ext cx="123825" cy="123825"/>
    <xdr:pic>
      <xdr:nvPicPr>
        <xdr:cNvPr id="28864" name="Immagine 28863" descr="http://intranet.eidos.lan/_layouts/images/blank.gif">
          <a:extLst>
            <a:ext uri="{FF2B5EF4-FFF2-40B4-BE49-F238E27FC236}">
              <a16:creationId xmlns:a16="http://schemas.microsoft.com/office/drawing/2014/main" id="{9406B1AA-9956-48C4-A42C-2DDA0BD59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249</xdr:row>
      <xdr:rowOff>0</xdr:rowOff>
    </xdr:from>
    <xdr:ext cx="123825" cy="123825"/>
    <xdr:pic>
      <xdr:nvPicPr>
        <xdr:cNvPr id="28865" name="Immagine 28864" descr="http://intranet.eidos.lan/_layouts/images/blank.gif">
          <a:extLst>
            <a:ext uri="{FF2B5EF4-FFF2-40B4-BE49-F238E27FC236}">
              <a16:creationId xmlns:a16="http://schemas.microsoft.com/office/drawing/2014/main" id="{A796E206-800F-41D4-B6C1-9D486CAF4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263</xdr:row>
      <xdr:rowOff>0</xdr:rowOff>
    </xdr:from>
    <xdr:ext cx="123825" cy="123825"/>
    <xdr:pic>
      <xdr:nvPicPr>
        <xdr:cNvPr id="28866" name="Immagine 28865" descr="http://intranet.eidos.lan/_layouts/images/blank.gif">
          <a:extLst>
            <a:ext uri="{FF2B5EF4-FFF2-40B4-BE49-F238E27FC236}">
              <a16:creationId xmlns:a16="http://schemas.microsoft.com/office/drawing/2014/main" id="{A06602E3-E492-4216-B6FA-94995E0DA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0634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272</xdr:row>
      <xdr:rowOff>0</xdr:rowOff>
    </xdr:from>
    <xdr:ext cx="123825" cy="123825"/>
    <xdr:pic>
      <xdr:nvPicPr>
        <xdr:cNvPr id="28867" name="Immagine 28866" descr="http://intranet.eidos.lan/_layouts/images/blank.gif">
          <a:extLst>
            <a:ext uri="{FF2B5EF4-FFF2-40B4-BE49-F238E27FC236}">
              <a16:creationId xmlns:a16="http://schemas.microsoft.com/office/drawing/2014/main" id="{DA7E7D1B-2E1A-481A-9EC4-6B7349F7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968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271</xdr:row>
      <xdr:rowOff>0</xdr:rowOff>
    </xdr:from>
    <xdr:ext cx="123825" cy="123825"/>
    <xdr:pic>
      <xdr:nvPicPr>
        <xdr:cNvPr id="28868" name="Immagine 28867" descr="http://intranet.eidos.lan/_layouts/images/blank.gif">
          <a:extLst>
            <a:ext uri="{FF2B5EF4-FFF2-40B4-BE49-F238E27FC236}">
              <a16:creationId xmlns:a16="http://schemas.microsoft.com/office/drawing/2014/main" id="{7041205A-134B-461C-879F-22F1C024B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69" name="Immagine 28868" descr="http://intranet.eidos.lan/_layouts/images/blank.gif">
          <a:extLst>
            <a:ext uri="{FF2B5EF4-FFF2-40B4-BE49-F238E27FC236}">
              <a16:creationId xmlns:a16="http://schemas.microsoft.com/office/drawing/2014/main" id="{15D04C0E-F1C4-4BC5-BA41-E070A42C5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70" name="Immagine 28869" descr="http://intranet.eidos.lan/_layouts/images/blank.gif">
          <a:extLst>
            <a:ext uri="{FF2B5EF4-FFF2-40B4-BE49-F238E27FC236}">
              <a16:creationId xmlns:a16="http://schemas.microsoft.com/office/drawing/2014/main" id="{33218E7B-5730-43E2-9035-E44BFAA7F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71" name="Immagine 28870" descr="http://intranet.eidos.lan/_layouts/images/blank.gif">
          <a:extLst>
            <a:ext uri="{FF2B5EF4-FFF2-40B4-BE49-F238E27FC236}">
              <a16:creationId xmlns:a16="http://schemas.microsoft.com/office/drawing/2014/main" id="{86FC6D7A-4B3F-4B72-9C7C-ED78DC46A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300</xdr:row>
      <xdr:rowOff>0</xdr:rowOff>
    </xdr:from>
    <xdr:ext cx="123825" cy="123825"/>
    <xdr:pic>
      <xdr:nvPicPr>
        <xdr:cNvPr id="28872" name="Immagine 28871" descr="http://intranet.eidos.lan/_layouts/images/blank.gif">
          <a:extLst>
            <a:ext uri="{FF2B5EF4-FFF2-40B4-BE49-F238E27FC236}">
              <a16:creationId xmlns:a16="http://schemas.microsoft.com/office/drawing/2014/main" id="{961702E7-EB86-4A31-BE92-75C2CE4DB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293</xdr:row>
      <xdr:rowOff>0</xdr:rowOff>
    </xdr:from>
    <xdr:ext cx="123825" cy="123825"/>
    <xdr:pic>
      <xdr:nvPicPr>
        <xdr:cNvPr id="28873" name="Immagine 28872" descr="http://intranet.eidos.lan/_layouts/images/blank.gif">
          <a:extLst>
            <a:ext uri="{FF2B5EF4-FFF2-40B4-BE49-F238E27FC236}">
              <a16:creationId xmlns:a16="http://schemas.microsoft.com/office/drawing/2014/main" id="{2282ED9E-1769-460D-8834-1C9B6A5FA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500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300</xdr:row>
      <xdr:rowOff>0</xdr:rowOff>
    </xdr:from>
    <xdr:ext cx="123825" cy="123825"/>
    <xdr:pic>
      <xdr:nvPicPr>
        <xdr:cNvPr id="28874" name="Immagine 28873" descr="http://intranet.eidos.lan/_layouts/images/blank.gif">
          <a:extLst>
            <a:ext uri="{FF2B5EF4-FFF2-40B4-BE49-F238E27FC236}">
              <a16:creationId xmlns:a16="http://schemas.microsoft.com/office/drawing/2014/main" id="{4A304C46-6654-4036-A32C-D18FE078C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300</xdr:row>
      <xdr:rowOff>0</xdr:rowOff>
    </xdr:from>
    <xdr:ext cx="123825" cy="123825"/>
    <xdr:pic>
      <xdr:nvPicPr>
        <xdr:cNvPr id="28875" name="Immagine 28874" descr="http://intranet.eidos.lan/_layouts/images/blank.gif">
          <a:extLst>
            <a:ext uri="{FF2B5EF4-FFF2-40B4-BE49-F238E27FC236}">
              <a16:creationId xmlns:a16="http://schemas.microsoft.com/office/drawing/2014/main" id="{35C63F63-614F-4B48-9762-C971D57F0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306</xdr:row>
      <xdr:rowOff>0</xdr:rowOff>
    </xdr:from>
    <xdr:ext cx="123825" cy="123825"/>
    <xdr:pic>
      <xdr:nvPicPr>
        <xdr:cNvPr id="28876" name="Immagine 28875" descr="http://intranet.eidos.lan/_layouts/images/blank.gif">
          <a:extLst>
            <a:ext uri="{FF2B5EF4-FFF2-40B4-BE49-F238E27FC236}">
              <a16:creationId xmlns:a16="http://schemas.microsoft.com/office/drawing/2014/main" id="{CC2BC9B3-E6C5-4C36-B72E-BD34281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672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300</xdr:row>
      <xdr:rowOff>0</xdr:rowOff>
    </xdr:from>
    <xdr:ext cx="123825" cy="123825"/>
    <xdr:pic>
      <xdr:nvPicPr>
        <xdr:cNvPr id="28877" name="Immagine 28876" descr="http://intranet.eidos.lan/_layouts/images/blank.gif">
          <a:extLst>
            <a:ext uri="{FF2B5EF4-FFF2-40B4-BE49-F238E27FC236}">
              <a16:creationId xmlns:a16="http://schemas.microsoft.com/office/drawing/2014/main" id="{77591FE1-DA7F-4CD2-9943-E6DCDD997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306</xdr:row>
      <xdr:rowOff>0</xdr:rowOff>
    </xdr:from>
    <xdr:ext cx="123825" cy="123825"/>
    <xdr:pic>
      <xdr:nvPicPr>
        <xdr:cNvPr id="28878" name="Immagine 28877" descr="http://intranet.eidos.lan/_layouts/images/blank.gif">
          <a:extLst>
            <a:ext uri="{FF2B5EF4-FFF2-40B4-BE49-F238E27FC236}">
              <a16:creationId xmlns:a16="http://schemas.microsoft.com/office/drawing/2014/main" id="{7C37D2D6-5DA8-4FB4-8478-51532DB8E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672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308</xdr:row>
      <xdr:rowOff>0</xdr:rowOff>
    </xdr:from>
    <xdr:ext cx="123825" cy="123825"/>
    <xdr:pic>
      <xdr:nvPicPr>
        <xdr:cNvPr id="28879" name="Immagine 28878" descr="http://intranet.eidos.lan/_layouts/images/blank.gif">
          <a:extLst>
            <a:ext uri="{FF2B5EF4-FFF2-40B4-BE49-F238E27FC236}">
              <a16:creationId xmlns:a16="http://schemas.microsoft.com/office/drawing/2014/main" id="{25853FF4-E2DD-4DB1-A682-A321277A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10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308</xdr:row>
      <xdr:rowOff>0</xdr:rowOff>
    </xdr:from>
    <xdr:ext cx="123825" cy="123825"/>
    <xdr:pic>
      <xdr:nvPicPr>
        <xdr:cNvPr id="28880" name="Immagine 28879" descr="http://intranet.eidos.lan/_layouts/images/blank.gif">
          <a:extLst>
            <a:ext uri="{FF2B5EF4-FFF2-40B4-BE49-F238E27FC236}">
              <a16:creationId xmlns:a16="http://schemas.microsoft.com/office/drawing/2014/main" id="{66C6D0F9-81B5-4B48-858C-3B5534FAE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10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881" name="Immagine 28880" descr="http://intranet.eidos.lan/_layouts/images/blank.gif">
          <a:extLst>
            <a:ext uri="{FF2B5EF4-FFF2-40B4-BE49-F238E27FC236}">
              <a16:creationId xmlns:a16="http://schemas.microsoft.com/office/drawing/2014/main" id="{B723DFD7-BB17-4C39-A73C-77756EDF7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882" name="Immagine 28881" descr="http://intranet.eidos.lan/_layouts/images/blank.gif">
          <a:extLst>
            <a:ext uri="{FF2B5EF4-FFF2-40B4-BE49-F238E27FC236}">
              <a16:creationId xmlns:a16="http://schemas.microsoft.com/office/drawing/2014/main" id="{E2CB2346-334D-4DEF-98A2-D6FAB624A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883" name="Immagine 28882" descr="http://intranet.eidos.lan/_layouts/images/blank.gif">
          <a:extLst>
            <a:ext uri="{FF2B5EF4-FFF2-40B4-BE49-F238E27FC236}">
              <a16:creationId xmlns:a16="http://schemas.microsoft.com/office/drawing/2014/main" id="{BCBDA305-97F3-4CE0-8F2C-B08C5B5E8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884" name="Immagine 28883" descr="http://intranet.eidos.lan/_layouts/images/blank.gif">
          <a:extLst>
            <a:ext uri="{FF2B5EF4-FFF2-40B4-BE49-F238E27FC236}">
              <a16:creationId xmlns:a16="http://schemas.microsoft.com/office/drawing/2014/main" id="{39A0FE16-A6CB-4C38-9CE5-78E70032F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885" name="Immagine 28884" descr="http://intranet.eidos.lan/_layouts/images/blank.gif">
          <a:extLst>
            <a:ext uri="{FF2B5EF4-FFF2-40B4-BE49-F238E27FC236}">
              <a16:creationId xmlns:a16="http://schemas.microsoft.com/office/drawing/2014/main" id="{0A318B78-F1FC-4112-8A7C-9215FA372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86" name="Immagine 28885" descr="http://intranet.eidos.lan/_layouts/images/blank.gif">
          <a:extLst>
            <a:ext uri="{FF2B5EF4-FFF2-40B4-BE49-F238E27FC236}">
              <a16:creationId xmlns:a16="http://schemas.microsoft.com/office/drawing/2014/main" id="{5E5C74AC-EB8B-4227-86AC-C150793A9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325</xdr:row>
      <xdr:rowOff>0</xdr:rowOff>
    </xdr:from>
    <xdr:ext cx="123825" cy="123825"/>
    <xdr:pic>
      <xdr:nvPicPr>
        <xdr:cNvPr id="28887" name="Immagine 28886" descr="http://intranet.eidos.lan/_layouts/images/blank.gif">
          <a:extLst>
            <a:ext uri="{FF2B5EF4-FFF2-40B4-BE49-F238E27FC236}">
              <a16:creationId xmlns:a16="http://schemas.microsoft.com/office/drawing/2014/main" id="{389A1536-2CAE-4BE1-BFFA-E33DDAA25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305</xdr:row>
      <xdr:rowOff>0</xdr:rowOff>
    </xdr:from>
    <xdr:ext cx="123825" cy="123825"/>
    <xdr:pic>
      <xdr:nvPicPr>
        <xdr:cNvPr id="28888" name="Immagine 28887" descr="http://intranet.eidos.lan/_layouts/images/blank.gif">
          <a:extLst>
            <a:ext uri="{FF2B5EF4-FFF2-40B4-BE49-F238E27FC236}">
              <a16:creationId xmlns:a16="http://schemas.microsoft.com/office/drawing/2014/main" id="{B3646E7C-E859-4D27-BB9A-62D223871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653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305</xdr:row>
      <xdr:rowOff>0</xdr:rowOff>
    </xdr:from>
    <xdr:ext cx="123825" cy="123825"/>
    <xdr:pic>
      <xdr:nvPicPr>
        <xdr:cNvPr id="28889" name="Immagine 28888" descr="http://intranet.eidos.lan/_layouts/images/blank.gif">
          <a:extLst>
            <a:ext uri="{FF2B5EF4-FFF2-40B4-BE49-F238E27FC236}">
              <a16:creationId xmlns:a16="http://schemas.microsoft.com/office/drawing/2014/main" id="{38192488-5582-405C-937F-246CA2B37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653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90" name="Immagine 28889" descr="http://intranet.eidos.lan/_layouts/images/blank.gif">
          <a:extLst>
            <a:ext uri="{FF2B5EF4-FFF2-40B4-BE49-F238E27FC236}">
              <a16:creationId xmlns:a16="http://schemas.microsoft.com/office/drawing/2014/main" id="{45717AD4-D62B-4729-9BCC-D1E903222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91" name="Immagine 28890" descr="http://intranet.eidos.lan/_layouts/images/blank.gif">
          <a:extLst>
            <a:ext uri="{FF2B5EF4-FFF2-40B4-BE49-F238E27FC236}">
              <a16:creationId xmlns:a16="http://schemas.microsoft.com/office/drawing/2014/main" id="{2A8331D7-BFA0-49F2-A8F9-59CD535B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271</xdr:row>
      <xdr:rowOff>0</xdr:rowOff>
    </xdr:from>
    <xdr:ext cx="123825" cy="123825"/>
    <xdr:pic>
      <xdr:nvPicPr>
        <xdr:cNvPr id="28892" name="Immagine 28891" descr="http://intranet.eidos.lan/_layouts/images/blank.gif">
          <a:extLst>
            <a:ext uri="{FF2B5EF4-FFF2-40B4-BE49-F238E27FC236}">
              <a16:creationId xmlns:a16="http://schemas.microsoft.com/office/drawing/2014/main" id="{A3FF70D7-F550-4AA1-9667-7B0B29D5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271</xdr:row>
      <xdr:rowOff>0</xdr:rowOff>
    </xdr:from>
    <xdr:ext cx="123825" cy="123825"/>
    <xdr:pic>
      <xdr:nvPicPr>
        <xdr:cNvPr id="28893" name="Immagine 28892" descr="http://intranet.eidos.lan/_layouts/images/blank.gif">
          <a:extLst>
            <a:ext uri="{FF2B5EF4-FFF2-40B4-BE49-F238E27FC236}">
              <a16:creationId xmlns:a16="http://schemas.microsoft.com/office/drawing/2014/main" id="{36220EBD-5505-4068-8FCE-AAB3B3B3C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271</xdr:row>
      <xdr:rowOff>0</xdr:rowOff>
    </xdr:from>
    <xdr:ext cx="123825" cy="123825"/>
    <xdr:pic>
      <xdr:nvPicPr>
        <xdr:cNvPr id="28894" name="Immagine 28893" descr="http://intranet.eidos.lan/_layouts/images/blank.gif">
          <a:extLst>
            <a:ext uri="{FF2B5EF4-FFF2-40B4-BE49-F238E27FC236}">
              <a16:creationId xmlns:a16="http://schemas.microsoft.com/office/drawing/2014/main" id="{987F9B63-A032-469E-988D-DA99A2063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95" name="Immagine 28894" descr="http://intranet.eidos.lan/_layouts/images/blank.gif">
          <a:extLst>
            <a:ext uri="{FF2B5EF4-FFF2-40B4-BE49-F238E27FC236}">
              <a16:creationId xmlns:a16="http://schemas.microsoft.com/office/drawing/2014/main" id="{18F8895F-ABF1-4430-9C04-000B39C79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96" name="Immagine 28895" descr="http://intranet.eidos.lan/_layouts/images/blank.gif">
          <a:extLst>
            <a:ext uri="{FF2B5EF4-FFF2-40B4-BE49-F238E27FC236}">
              <a16:creationId xmlns:a16="http://schemas.microsoft.com/office/drawing/2014/main" id="{69EA393B-7D54-4FB4-8A37-C3F8A3AE6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97" name="Immagine 28896" descr="http://intranet.eidos.lan/_layouts/images/blank.gif">
          <a:extLst>
            <a:ext uri="{FF2B5EF4-FFF2-40B4-BE49-F238E27FC236}">
              <a16:creationId xmlns:a16="http://schemas.microsoft.com/office/drawing/2014/main" id="{6DA07E88-8E34-43EF-82CB-83E63CE6D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277</xdr:row>
      <xdr:rowOff>0</xdr:rowOff>
    </xdr:from>
    <xdr:ext cx="123825" cy="123825"/>
    <xdr:pic>
      <xdr:nvPicPr>
        <xdr:cNvPr id="28898" name="Immagine 28897" descr="http://intranet.eidos.lan/_layouts/images/blank.gif">
          <a:extLst>
            <a:ext uri="{FF2B5EF4-FFF2-40B4-BE49-F238E27FC236}">
              <a16:creationId xmlns:a16="http://schemas.microsoft.com/office/drawing/2014/main" id="{721277C3-06A2-464B-ACBF-7D35A1C18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899" name="Immagine 28898" descr="http://intranet.eidos.lan/_layouts/images/blank.gif">
          <a:extLst>
            <a:ext uri="{FF2B5EF4-FFF2-40B4-BE49-F238E27FC236}">
              <a16:creationId xmlns:a16="http://schemas.microsoft.com/office/drawing/2014/main" id="{12951787-68C0-4E17-8929-CF546812F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900" name="Immagine 28899" descr="http://intranet.eidos.lan/_layouts/images/blank.gif">
          <a:extLst>
            <a:ext uri="{FF2B5EF4-FFF2-40B4-BE49-F238E27FC236}">
              <a16:creationId xmlns:a16="http://schemas.microsoft.com/office/drawing/2014/main" id="{8E3CE638-B73E-4BB2-BEC9-E491BF048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901" name="Immagine 28900" descr="http://intranet.eidos.lan/_layouts/images/blank.gif">
          <a:extLst>
            <a:ext uri="{FF2B5EF4-FFF2-40B4-BE49-F238E27FC236}">
              <a16:creationId xmlns:a16="http://schemas.microsoft.com/office/drawing/2014/main" id="{71910893-7654-40EF-90B4-4D225E227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902" name="Immagine 28901" descr="http://intranet.eidos.lan/_layouts/images/blank.gif">
          <a:extLst>
            <a:ext uri="{FF2B5EF4-FFF2-40B4-BE49-F238E27FC236}">
              <a16:creationId xmlns:a16="http://schemas.microsoft.com/office/drawing/2014/main" id="{65307087-F905-4C57-89BD-4FE03BEC3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903" name="Immagine 28902" descr="http://intranet.eidos.lan/_layouts/images/blank.gif">
          <a:extLst>
            <a:ext uri="{FF2B5EF4-FFF2-40B4-BE49-F238E27FC236}">
              <a16:creationId xmlns:a16="http://schemas.microsoft.com/office/drawing/2014/main" id="{F05930B0-D103-4FA1-94A1-A0EA7B2BF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904" name="Immagine 28903" descr="http://intranet.eidos.lan/_layouts/images/blank.gif">
          <a:extLst>
            <a:ext uri="{FF2B5EF4-FFF2-40B4-BE49-F238E27FC236}">
              <a16:creationId xmlns:a16="http://schemas.microsoft.com/office/drawing/2014/main" id="{3018B6B4-1D37-41FC-B608-E25246829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315</xdr:row>
      <xdr:rowOff>0</xdr:rowOff>
    </xdr:from>
    <xdr:ext cx="123825" cy="123825"/>
    <xdr:pic>
      <xdr:nvPicPr>
        <xdr:cNvPr id="28905" name="Immagine 28904" descr="http://intranet.eidos.lan/_layouts/images/blank.gif">
          <a:extLst>
            <a:ext uri="{FF2B5EF4-FFF2-40B4-BE49-F238E27FC236}">
              <a16:creationId xmlns:a16="http://schemas.microsoft.com/office/drawing/2014/main" id="{E42E4D19-6566-4DD0-AB6B-CA044F985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843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322</xdr:row>
      <xdr:rowOff>0</xdr:rowOff>
    </xdr:from>
    <xdr:ext cx="123825" cy="123825"/>
    <xdr:pic>
      <xdr:nvPicPr>
        <xdr:cNvPr id="28906" name="Immagine 28905" descr="http://intranet.eidos.lan/_layouts/images/blank.gif">
          <a:extLst>
            <a:ext uri="{FF2B5EF4-FFF2-40B4-BE49-F238E27FC236}">
              <a16:creationId xmlns:a16="http://schemas.microsoft.com/office/drawing/2014/main" id="{6CD31CE5-E66D-4233-86C1-442D26A7A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77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322</xdr:row>
      <xdr:rowOff>0</xdr:rowOff>
    </xdr:from>
    <xdr:ext cx="123825" cy="123825"/>
    <xdr:pic>
      <xdr:nvPicPr>
        <xdr:cNvPr id="28907" name="Immagine 28906" descr="http://intranet.eidos.lan/_layouts/images/blank.gif">
          <a:extLst>
            <a:ext uri="{FF2B5EF4-FFF2-40B4-BE49-F238E27FC236}">
              <a16:creationId xmlns:a16="http://schemas.microsoft.com/office/drawing/2014/main" id="{B3487082-2CCA-4F4C-B27B-CCC94261F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77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316</xdr:row>
      <xdr:rowOff>0</xdr:rowOff>
    </xdr:from>
    <xdr:ext cx="123825" cy="123825"/>
    <xdr:pic>
      <xdr:nvPicPr>
        <xdr:cNvPr id="28908" name="Immagine 28907" descr="http://intranet.eidos.lan/_layouts/images/blank.gif">
          <a:extLst>
            <a:ext uri="{FF2B5EF4-FFF2-40B4-BE49-F238E27FC236}">
              <a16:creationId xmlns:a16="http://schemas.microsoft.com/office/drawing/2014/main" id="{37F75486-1BBC-4D25-8477-0F776D7DC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862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316</xdr:row>
      <xdr:rowOff>0</xdr:rowOff>
    </xdr:from>
    <xdr:ext cx="123825" cy="123825"/>
    <xdr:pic>
      <xdr:nvPicPr>
        <xdr:cNvPr id="28909" name="Immagine 28908" descr="http://intranet.eidos.lan/_layouts/images/blank.gif">
          <a:extLst>
            <a:ext uri="{FF2B5EF4-FFF2-40B4-BE49-F238E27FC236}">
              <a16:creationId xmlns:a16="http://schemas.microsoft.com/office/drawing/2014/main" id="{C8E3C69A-B76E-4C40-96F5-478063579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862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323</xdr:row>
      <xdr:rowOff>0</xdr:rowOff>
    </xdr:from>
    <xdr:ext cx="123825" cy="123825"/>
    <xdr:pic>
      <xdr:nvPicPr>
        <xdr:cNvPr id="28910" name="Immagine 28909" descr="http://intranet.eidos.lan/_layouts/images/blank.gif">
          <a:extLst>
            <a:ext uri="{FF2B5EF4-FFF2-40B4-BE49-F238E27FC236}">
              <a16:creationId xmlns:a16="http://schemas.microsoft.com/office/drawing/2014/main" id="{43856218-3C69-49D0-8765-74862E6F5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96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323</xdr:row>
      <xdr:rowOff>0</xdr:rowOff>
    </xdr:from>
    <xdr:ext cx="123825" cy="123825"/>
    <xdr:pic>
      <xdr:nvPicPr>
        <xdr:cNvPr id="28911" name="Immagine 28910" descr="http://intranet.eidos.lan/_layouts/images/blank.gif">
          <a:extLst>
            <a:ext uri="{FF2B5EF4-FFF2-40B4-BE49-F238E27FC236}">
              <a16:creationId xmlns:a16="http://schemas.microsoft.com/office/drawing/2014/main" id="{C70E2307-77F7-495F-88AA-07F4A0396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96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318</xdr:row>
      <xdr:rowOff>0</xdr:rowOff>
    </xdr:from>
    <xdr:ext cx="123825" cy="123825"/>
    <xdr:pic>
      <xdr:nvPicPr>
        <xdr:cNvPr id="28912" name="Immagine 28911" descr="http://intranet.eidos.lan/_layouts/images/blank.gif">
          <a:extLst>
            <a:ext uri="{FF2B5EF4-FFF2-40B4-BE49-F238E27FC236}">
              <a16:creationId xmlns:a16="http://schemas.microsoft.com/office/drawing/2014/main" id="{6EA2FCC2-B9F0-4B33-A04E-670003627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318</xdr:row>
      <xdr:rowOff>0</xdr:rowOff>
    </xdr:from>
    <xdr:ext cx="123825" cy="123825"/>
    <xdr:pic>
      <xdr:nvPicPr>
        <xdr:cNvPr id="28913" name="Immagine 28912" descr="http://intranet.eidos.lan/_layouts/images/blank.gif">
          <a:extLst>
            <a:ext uri="{FF2B5EF4-FFF2-40B4-BE49-F238E27FC236}">
              <a16:creationId xmlns:a16="http://schemas.microsoft.com/office/drawing/2014/main" id="{5EBEC107-2F03-4624-8D93-356A1988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0</xdr:colOff>
      <xdr:row>323</xdr:row>
      <xdr:rowOff>0</xdr:rowOff>
    </xdr:from>
    <xdr:to>
      <xdr:col>36</xdr:col>
      <xdr:colOff>149225</xdr:colOff>
      <xdr:row>323</xdr:row>
      <xdr:rowOff>149225</xdr:rowOff>
    </xdr:to>
    <xdr:pic>
      <xdr:nvPicPr>
        <xdr:cNvPr id="28914" name="Immagine 28913" descr="http://intranet.eidos.lan/_layouts/images/blank.gif">
          <a:extLst>
            <a:ext uri="{FF2B5EF4-FFF2-40B4-BE49-F238E27FC236}">
              <a16:creationId xmlns:a16="http://schemas.microsoft.com/office/drawing/2014/main" id="{4280662D-1044-49E8-AB48-3440EE98C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323</xdr:row>
      <xdr:rowOff>0</xdr:rowOff>
    </xdr:from>
    <xdr:to>
      <xdr:col>36</xdr:col>
      <xdr:colOff>149225</xdr:colOff>
      <xdr:row>323</xdr:row>
      <xdr:rowOff>149225</xdr:rowOff>
    </xdr:to>
    <xdr:pic>
      <xdr:nvPicPr>
        <xdr:cNvPr id="28915" name="Immagine 28914" descr="http://intranet.eidos.lan/_layouts/images/blank.gif">
          <a:extLst>
            <a:ext uri="{FF2B5EF4-FFF2-40B4-BE49-F238E27FC236}">
              <a16:creationId xmlns:a16="http://schemas.microsoft.com/office/drawing/2014/main" id="{CF8C2051-5FF7-41F0-A65D-7A7905F7B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324</xdr:row>
      <xdr:rowOff>0</xdr:rowOff>
    </xdr:from>
    <xdr:to>
      <xdr:col>36</xdr:col>
      <xdr:colOff>149225</xdr:colOff>
      <xdr:row>324</xdr:row>
      <xdr:rowOff>149225</xdr:rowOff>
    </xdr:to>
    <xdr:pic>
      <xdr:nvPicPr>
        <xdr:cNvPr id="28916" name="Immagine 28915" descr="http://intranet.eidos.lan/_layouts/images/blank.gif">
          <a:extLst>
            <a:ext uri="{FF2B5EF4-FFF2-40B4-BE49-F238E27FC236}">
              <a16:creationId xmlns:a16="http://schemas.microsoft.com/office/drawing/2014/main" id="{0807E3ED-10AC-4A62-9C6F-CE7DAF826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325</xdr:row>
      <xdr:rowOff>0</xdr:rowOff>
    </xdr:from>
    <xdr:to>
      <xdr:col>36</xdr:col>
      <xdr:colOff>149225</xdr:colOff>
      <xdr:row>325</xdr:row>
      <xdr:rowOff>149225</xdr:rowOff>
    </xdr:to>
    <xdr:pic>
      <xdr:nvPicPr>
        <xdr:cNvPr id="28917" name="Immagine 28916" descr="http://intranet.eidos.lan/_layouts/images/blank.gif">
          <a:extLst>
            <a:ext uri="{FF2B5EF4-FFF2-40B4-BE49-F238E27FC236}">
              <a16:creationId xmlns:a16="http://schemas.microsoft.com/office/drawing/2014/main" id="{91CE62D8-6DCC-43F1-A0ED-AB431875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18" name="Immagine 28917" descr="http://intranet.eidos.lan/_layouts/images/blank.gif">
          <a:extLst>
            <a:ext uri="{FF2B5EF4-FFF2-40B4-BE49-F238E27FC236}">
              <a16:creationId xmlns:a16="http://schemas.microsoft.com/office/drawing/2014/main" id="{A6B74DA0-7697-4F9A-B87C-AFE3EAF3A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19" name="Immagine 28918" descr="http://intranet.eidos.lan/_layouts/images/blank.gif">
          <a:extLst>
            <a:ext uri="{FF2B5EF4-FFF2-40B4-BE49-F238E27FC236}">
              <a16:creationId xmlns:a16="http://schemas.microsoft.com/office/drawing/2014/main" id="{34C4A8F9-FB68-4938-8E11-FAD0F905D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20" name="Immagine 28919" descr="http://intranet.eidos.lan/_layouts/images/blank.gif">
          <a:extLst>
            <a:ext uri="{FF2B5EF4-FFF2-40B4-BE49-F238E27FC236}">
              <a16:creationId xmlns:a16="http://schemas.microsoft.com/office/drawing/2014/main" id="{6D475CB1-83C9-4F4D-95DC-97377A6C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323</xdr:row>
      <xdr:rowOff>0</xdr:rowOff>
    </xdr:from>
    <xdr:to>
      <xdr:col>35</xdr:col>
      <xdr:colOff>149225</xdr:colOff>
      <xdr:row>323</xdr:row>
      <xdr:rowOff>149225</xdr:rowOff>
    </xdr:to>
    <xdr:pic>
      <xdr:nvPicPr>
        <xdr:cNvPr id="28921" name="Immagine 28920" descr="http://intranet.eidos.lan/_layouts/images/blank.gif">
          <a:extLst>
            <a:ext uri="{FF2B5EF4-FFF2-40B4-BE49-F238E27FC236}">
              <a16:creationId xmlns:a16="http://schemas.microsoft.com/office/drawing/2014/main" id="{9E9EE782-EF43-4AB8-B9DB-B5C53B030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323</xdr:row>
      <xdr:rowOff>0</xdr:rowOff>
    </xdr:from>
    <xdr:to>
      <xdr:col>35</xdr:col>
      <xdr:colOff>149225</xdr:colOff>
      <xdr:row>323</xdr:row>
      <xdr:rowOff>149225</xdr:rowOff>
    </xdr:to>
    <xdr:pic>
      <xdr:nvPicPr>
        <xdr:cNvPr id="28922" name="Immagine 28921" descr="http://intranet.eidos.lan/_layouts/images/blank.gif">
          <a:extLst>
            <a:ext uri="{FF2B5EF4-FFF2-40B4-BE49-F238E27FC236}">
              <a16:creationId xmlns:a16="http://schemas.microsoft.com/office/drawing/2014/main" id="{04725494-607F-4115-BB45-47976A2D7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324</xdr:row>
      <xdr:rowOff>0</xdr:rowOff>
    </xdr:from>
    <xdr:to>
      <xdr:col>35</xdr:col>
      <xdr:colOff>149225</xdr:colOff>
      <xdr:row>324</xdr:row>
      <xdr:rowOff>149225</xdr:rowOff>
    </xdr:to>
    <xdr:pic>
      <xdr:nvPicPr>
        <xdr:cNvPr id="28923" name="Immagine 28922" descr="http://intranet.eidos.lan/_layouts/images/blank.gif">
          <a:extLst>
            <a:ext uri="{FF2B5EF4-FFF2-40B4-BE49-F238E27FC236}">
              <a16:creationId xmlns:a16="http://schemas.microsoft.com/office/drawing/2014/main" id="{2E8639BC-6C28-4715-AA44-46DB61ECA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325</xdr:row>
      <xdr:rowOff>0</xdr:rowOff>
    </xdr:from>
    <xdr:to>
      <xdr:col>35</xdr:col>
      <xdr:colOff>149225</xdr:colOff>
      <xdr:row>325</xdr:row>
      <xdr:rowOff>149225</xdr:rowOff>
    </xdr:to>
    <xdr:pic>
      <xdr:nvPicPr>
        <xdr:cNvPr id="28924" name="Immagine 28923" descr="http://intranet.eidos.lan/_layouts/images/blank.gif">
          <a:extLst>
            <a:ext uri="{FF2B5EF4-FFF2-40B4-BE49-F238E27FC236}">
              <a16:creationId xmlns:a16="http://schemas.microsoft.com/office/drawing/2014/main" id="{1058689D-5AB2-402F-B2B0-EF7AF149A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25" name="Immagine 28924" descr="http://intranet.eidos.lan/_layouts/images/blank.gif">
          <a:extLst>
            <a:ext uri="{FF2B5EF4-FFF2-40B4-BE49-F238E27FC236}">
              <a16:creationId xmlns:a16="http://schemas.microsoft.com/office/drawing/2014/main" id="{D6E93459-B35A-47DB-A900-E53458731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26" name="Immagine 28925" descr="http://intranet.eidos.lan/_layouts/images/blank.gif">
          <a:extLst>
            <a:ext uri="{FF2B5EF4-FFF2-40B4-BE49-F238E27FC236}">
              <a16:creationId xmlns:a16="http://schemas.microsoft.com/office/drawing/2014/main" id="{1E1BA41A-544D-4479-8716-E5A841F05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27" name="Immagine 28926" descr="http://intranet.eidos.lan/_layouts/images/blank.gif">
          <a:extLst>
            <a:ext uri="{FF2B5EF4-FFF2-40B4-BE49-F238E27FC236}">
              <a16:creationId xmlns:a16="http://schemas.microsoft.com/office/drawing/2014/main" id="{BA6C84EA-E6BF-4D89-B9B0-BC993B0DF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323</xdr:row>
      <xdr:rowOff>0</xdr:rowOff>
    </xdr:from>
    <xdr:to>
      <xdr:col>35</xdr:col>
      <xdr:colOff>149225</xdr:colOff>
      <xdr:row>323</xdr:row>
      <xdr:rowOff>149225</xdr:rowOff>
    </xdr:to>
    <xdr:pic>
      <xdr:nvPicPr>
        <xdr:cNvPr id="28928" name="Immagine 28927" descr="http://intranet.eidos.lan/_layouts/images/blank.gif">
          <a:extLst>
            <a:ext uri="{FF2B5EF4-FFF2-40B4-BE49-F238E27FC236}">
              <a16:creationId xmlns:a16="http://schemas.microsoft.com/office/drawing/2014/main" id="{0A4CCAD9-1B4C-4EBF-A5C0-BE9DF5AC5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323</xdr:row>
      <xdr:rowOff>0</xdr:rowOff>
    </xdr:from>
    <xdr:to>
      <xdr:col>35</xdr:col>
      <xdr:colOff>149225</xdr:colOff>
      <xdr:row>323</xdr:row>
      <xdr:rowOff>149225</xdr:rowOff>
    </xdr:to>
    <xdr:pic>
      <xdr:nvPicPr>
        <xdr:cNvPr id="28929" name="Immagine 28928" descr="http://intranet.eidos.lan/_layouts/images/blank.gif">
          <a:extLst>
            <a:ext uri="{FF2B5EF4-FFF2-40B4-BE49-F238E27FC236}">
              <a16:creationId xmlns:a16="http://schemas.microsoft.com/office/drawing/2014/main" id="{89CAEF22-2408-46CE-A895-40F7CD78B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324</xdr:row>
      <xdr:rowOff>0</xdr:rowOff>
    </xdr:from>
    <xdr:to>
      <xdr:col>35</xdr:col>
      <xdr:colOff>149225</xdr:colOff>
      <xdr:row>324</xdr:row>
      <xdr:rowOff>149225</xdr:rowOff>
    </xdr:to>
    <xdr:pic>
      <xdr:nvPicPr>
        <xdr:cNvPr id="28930" name="Immagine 28929" descr="http://intranet.eidos.lan/_layouts/images/blank.gif">
          <a:extLst>
            <a:ext uri="{FF2B5EF4-FFF2-40B4-BE49-F238E27FC236}">
              <a16:creationId xmlns:a16="http://schemas.microsoft.com/office/drawing/2014/main" id="{44495921-EE28-4863-BB74-50B04FA1A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325</xdr:row>
      <xdr:rowOff>0</xdr:rowOff>
    </xdr:from>
    <xdr:to>
      <xdr:col>35</xdr:col>
      <xdr:colOff>149225</xdr:colOff>
      <xdr:row>325</xdr:row>
      <xdr:rowOff>149225</xdr:rowOff>
    </xdr:to>
    <xdr:pic>
      <xdr:nvPicPr>
        <xdr:cNvPr id="28931" name="Immagine 28930" descr="http://intranet.eidos.lan/_layouts/images/blank.gif">
          <a:extLst>
            <a:ext uri="{FF2B5EF4-FFF2-40B4-BE49-F238E27FC236}">
              <a16:creationId xmlns:a16="http://schemas.microsoft.com/office/drawing/2014/main" id="{83DE0B18-3B6C-4AF2-84AF-E523569D4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32" name="Immagine 28931" descr="http://intranet.eidos.lan/_layouts/images/blank.gif">
          <a:extLst>
            <a:ext uri="{FF2B5EF4-FFF2-40B4-BE49-F238E27FC236}">
              <a16:creationId xmlns:a16="http://schemas.microsoft.com/office/drawing/2014/main" id="{9D6740C5-6D91-4C0B-906A-96B44D960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33" name="Immagine 28932" descr="http://intranet.eidos.lan/_layouts/images/blank.gif">
          <a:extLst>
            <a:ext uri="{FF2B5EF4-FFF2-40B4-BE49-F238E27FC236}">
              <a16:creationId xmlns:a16="http://schemas.microsoft.com/office/drawing/2014/main" id="{A2F9A572-F695-4917-B6E1-AE0E4F5ED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34" name="Immagine 28933" descr="http://intranet.eidos.lan/_layouts/images/blank.gif">
          <a:extLst>
            <a:ext uri="{FF2B5EF4-FFF2-40B4-BE49-F238E27FC236}">
              <a16:creationId xmlns:a16="http://schemas.microsoft.com/office/drawing/2014/main" id="{FEBD6BE4-2AD6-4079-980B-D5689F4B0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323</xdr:row>
      <xdr:rowOff>0</xdr:rowOff>
    </xdr:from>
    <xdr:to>
      <xdr:col>34</xdr:col>
      <xdr:colOff>149225</xdr:colOff>
      <xdr:row>323</xdr:row>
      <xdr:rowOff>149225</xdr:rowOff>
    </xdr:to>
    <xdr:pic>
      <xdr:nvPicPr>
        <xdr:cNvPr id="28935" name="Immagine 28934" descr="http://intranet.eidos.lan/_layouts/images/blank.gif">
          <a:extLst>
            <a:ext uri="{FF2B5EF4-FFF2-40B4-BE49-F238E27FC236}">
              <a16:creationId xmlns:a16="http://schemas.microsoft.com/office/drawing/2014/main" id="{BA73C856-D206-493F-A00B-6A1C41BA3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323</xdr:row>
      <xdr:rowOff>0</xdr:rowOff>
    </xdr:from>
    <xdr:to>
      <xdr:col>34</xdr:col>
      <xdr:colOff>149225</xdr:colOff>
      <xdr:row>323</xdr:row>
      <xdr:rowOff>149225</xdr:rowOff>
    </xdr:to>
    <xdr:pic>
      <xdr:nvPicPr>
        <xdr:cNvPr id="28936" name="Immagine 28935" descr="http://intranet.eidos.lan/_layouts/images/blank.gif">
          <a:extLst>
            <a:ext uri="{FF2B5EF4-FFF2-40B4-BE49-F238E27FC236}">
              <a16:creationId xmlns:a16="http://schemas.microsoft.com/office/drawing/2014/main" id="{583388C6-5C6D-4AD4-96B7-D940231FC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324</xdr:row>
      <xdr:rowOff>0</xdr:rowOff>
    </xdr:from>
    <xdr:to>
      <xdr:col>34</xdr:col>
      <xdr:colOff>149225</xdr:colOff>
      <xdr:row>324</xdr:row>
      <xdr:rowOff>149225</xdr:rowOff>
    </xdr:to>
    <xdr:pic>
      <xdr:nvPicPr>
        <xdr:cNvPr id="28937" name="Immagine 28936" descr="http://intranet.eidos.lan/_layouts/images/blank.gif">
          <a:extLst>
            <a:ext uri="{FF2B5EF4-FFF2-40B4-BE49-F238E27FC236}">
              <a16:creationId xmlns:a16="http://schemas.microsoft.com/office/drawing/2014/main" id="{99197CAF-CB4D-4826-B59D-6F46DF89B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325</xdr:row>
      <xdr:rowOff>0</xdr:rowOff>
    </xdr:from>
    <xdr:to>
      <xdr:col>34</xdr:col>
      <xdr:colOff>149225</xdr:colOff>
      <xdr:row>325</xdr:row>
      <xdr:rowOff>149225</xdr:rowOff>
    </xdr:to>
    <xdr:pic>
      <xdr:nvPicPr>
        <xdr:cNvPr id="28938" name="Immagine 28937" descr="http://intranet.eidos.lan/_layouts/images/blank.gif">
          <a:extLst>
            <a:ext uri="{FF2B5EF4-FFF2-40B4-BE49-F238E27FC236}">
              <a16:creationId xmlns:a16="http://schemas.microsoft.com/office/drawing/2014/main" id="{63FB749B-800E-483C-ADF8-E1DC64052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327</xdr:row>
      <xdr:rowOff>0</xdr:rowOff>
    </xdr:from>
    <xdr:to>
      <xdr:col>34</xdr:col>
      <xdr:colOff>149225</xdr:colOff>
      <xdr:row>327</xdr:row>
      <xdr:rowOff>149225</xdr:rowOff>
    </xdr:to>
    <xdr:pic>
      <xdr:nvPicPr>
        <xdr:cNvPr id="28939" name="Immagine 28938" descr="http://intranet.eidos.lan/_layouts/images/blank.gif">
          <a:extLst>
            <a:ext uri="{FF2B5EF4-FFF2-40B4-BE49-F238E27FC236}">
              <a16:creationId xmlns:a16="http://schemas.microsoft.com/office/drawing/2014/main" id="{662493DE-C6F1-48CA-B65E-B045AD1E5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327</xdr:row>
      <xdr:rowOff>0</xdr:rowOff>
    </xdr:from>
    <xdr:to>
      <xdr:col>34</xdr:col>
      <xdr:colOff>149225</xdr:colOff>
      <xdr:row>327</xdr:row>
      <xdr:rowOff>149225</xdr:rowOff>
    </xdr:to>
    <xdr:pic>
      <xdr:nvPicPr>
        <xdr:cNvPr id="28940" name="Immagine 28939" descr="http://intranet.eidos.lan/_layouts/images/blank.gif">
          <a:extLst>
            <a:ext uri="{FF2B5EF4-FFF2-40B4-BE49-F238E27FC236}">
              <a16:creationId xmlns:a16="http://schemas.microsoft.com/office/drawing/2014/main" id="{0085210F-7799-4B88-BBE9-68E99CA44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327</xdr:row>
      <xdr:rowOff>0</xdr:rowOff>
    </xdr:from>
    <xdr:to>
      <xdr:col>34</xdr:col>
      <xdr:colOff>149225</xdr:colOff>
      <xdr:row>327</xdr:row>
      <xdr:rowOff>149225</xdr:rowOff>
    </xdr:to>
    <xdr:pic>
      <xdr:nvPicPr>
        <xdr:cNvPr id="28941" name="Immagine 28940" descr="http://intranet.eidos.lan/_layouts/images/blank.gif">
          <a:extLst>
            <a:ext uri="{FF2B5EF4-FFF2-40B4-BE49-F238E27FC236}">
              <a16:creationId xmlns:a16="http://schemas.microsoft.com/office/drawing/2014/main" id="{3CDCB9BB-CC8F-4CF1-BA4F-49D0EC5E1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323</xdr:row>
      <xdr:rowOff>0</xdr:rowOff>
    </xdr:from>
    <xdr:to>
      <xdr:col>37</xdr:col>
      <xdr:colOff>149225</xdr:colOff>
      <xdr:row>323</xdr:row>
      <xdr:rowOff>149225</xdr:rowOff>
    </xdr:to>
    <xdr:pic>
      <xdr:nvPicPr>
        <xdr:cNvPr id="28942" name="Immagine 28941" descr="http://intranet.eidos.lan/_layouts/images/blank.gif">
          <a:extLst>
            <a:ext uri="{FF2B5EF4-FFF2-40B4-BE49-F238E27FC236}">
              <a16:creationId xmlns:a16="http://schemas.microsoft.com/office/drawing/2014/main" id="{61977B08-1A35-46C6-923E-C47FF40F1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323</xdr:row>
      <xdr:rowOff>0</xdr:rowOff>
    </xdr:from>
    <xdr:to>
      <xdr:col>37</xdr:col>
      <xdr:colOff>149225</xdr:colOff>
      <xdr:row>323</xdr:row>
      <xdr:rowOff>149225</xdr:rowOff>
    </xdr:to>
    <xdr:pic>
      <xdr:nvPicPr>
        <xdr:cNvPr id="28943" name="Immagine 28942" descr="http://intranet.eidos.lan/_layouts/images/blank.gif">
          <a:extLst>
            <a:ext uri="{FF2B5EF4-FFF2-40B4-BE49-F238E27FC236}">
              <a16:creationId xmlns:a16="http://schemas.microsoft.com/office/drawing/2014/main" id="{D84190C2-20C4-4DB8-AA82-B05A40517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324</xdr:row>
      <xdr:rowOff>0</xdr:rowOff>
    </xdr:from>
    <xdr:to>
      <xdr:col>37</xdr:col>
      <xdr:colOff>149225</xdr:colOff>
      <xdr:row>324</xdr:row>
      <xdr:rowOff>149225</xdr:rowOff>
    </xdr:to>
    <xdr:pic>
      <xdr:nvPicPr>
        <xdr:cNvPr id="28944" name="Immagine 28943" descr="http://intranet.eidos.lan/_layouts/images/blank.gif">
          <a:extLst>
            <a:ext uri="{FF2B5EF4-FFF2-40B4-BE49-F238E27FC236}">
              <a16:creationId xmlns:a16="http://schemas.microsoft.com/office/drawing/2014/main" id="{F223820D-2939-4E37-83EB-7682AF3C4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325</xdr:row>
      <xdr:rowOff>0</xdr:rowOff>
    </xdr:from>
    <xdr:to>
      <xdr:col>37</xdr:col>
      <xdr:colOff>149225</xdr:colOff>
      <xdr:row>325</xdr:row>
      <xdr:rowOff>149225</xdr:rowOff>
    </xdr:to>
    <xdr:pic>
      <xdr:nvPicPr>
        <xdr:cNvPr id="28945" name="Immagine 28944" descr="http://intranet.eidos.lan/_layouts/images/blank.gif">
          <a:extLst>
            <a:ext uri="{FF2B5EF4-FFF2-40B4-BE49-F238E27FC236}">
              <a16:creationId xmlns:a16="http://schemas.microsoft.com/office/drawing/2014/main" id="{B94CCA02-C32C-4108-8DCC-B6BFE5684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327</xdr:row>
      <xdr:rowOff>0</xdr:rowOff>
    </xdr:from>
    <xdr:to>
      <xdr:col>37</xdr:col>
      <xdr:colOff>149225</xdr:colOff>
      <xdr:row>327</xdr:row>
      <xdr:rowOff>149225</xdr:rowOff>
    </xdr:to>
    <xdr:pic>
      <xdr:nvPicPr>
        <xdr:cNvPr id="28946" name="Immagine 28945" descr="http://intranet.eidos.lan/_layouts/images/blank.gif">
          <a:extLst>
            <a:ext uri="{FF2B5EF4-FFF2-40B4-BE49-F238E27FC236}">
              <a16:creationId xmlns:a16="http://schemas.microsoft.com/office/drawing/2014/main" id="{297E6CB5-87A3-4E97-B088-00C8B4AFD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327</xdr:row>
      <xdr:rowOff>0</xdr:rowOff>
    </xdr:from>
    <xdr:to>
      <xdr:col>37</xdr:col>
      <xdr:colOff>149225</xdr:colOff>
      <xdr:row>327</xdr:row>
      <xdr:rowOff>149225</xdr:rowOff>
    </xdr:to>
    <xdr:pic>
      <xdr:nvPicPr>
        <xdr:cNvPr id="28947" name="Immagine 28946" descr="http://intranet.eidos.lan/_layouts/images/blank.gif">
          <a:extLst>
            <a:ext uri="{FF2B5EF4-FFF2-40B4-BE49-F238E27FC236}">
              <a16:creationId xmlns:a16="http://schemas.microsoft.com/office/drawing/2014/main" id="{EED04D90-D0A8-427B-80FA-28B2F70F7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327</xdr:row>
      <xdr:rowOff>0</xdr:rowOff>
    </xdr:from>
    <xdr:to>
      <xdr:col>37</xdr:col>
      <xdr:colOff>149225</xdr:colOff>
      <xdr:row>327</xdr:row>
      <xdr:rowOff>149225</xdr:rowOff>
    </xdr:to>
    <xdr:pic>
      <xdr:nvPicPr>
        <xdr:cNvPr id="28948" name="Immagine 28947" descr="http://intranet.eidos.lan/_layouts/images/blank.gif">
          <a:extLst>
            <a:ext uri="{FF2B5EF4-FFF2-40B4-BE49-F238E27FC236}">
              <a16:creationId xmlns:a16="http://schemas.microsoft.com/office/drawing/2014/main" id="{FB3C32A7-DE98-48AF-8CA0-068664BC9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323</xdr:row>
      <xdr:rowOff>0</xdr:rowOff>
    </xdr:from>
    <xdr:to>
      <xdr:col>36</xdr:col>
      <xdr:colOff>149225</xdr:colOff>
      <xdr:row>323</xdr:row>
      <xdr:rowOff>149225</xdr:rowOff>
    </xdr:to>
    <xdr:pic>
      <xdr:nvPicPr>
        <xdr:cNvPr id="28949" name="Immagine 28948" descr="http://intranet.eidos.lan/_layouts/images/blank.gif">
          <a:extLst>
            <a:ext uri="{FF2B5EF4-FFF2-40B4-BE49-F238E27FC236}">
              <a16:creationId xmlns:a16="http://schemas.microsoft.com/office/drawing/2014/main" id="{E3A8D29E-8C30-429F-AC1D-185BFE57F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323</xdr:row>
      <xdr:rowOff>0</xdr:rowOff>
    </xdr:from>
    <xdr:to>
      <xdr:col>36</xdr:col>
      <xdr:colOff>149225</xdr:colOff>
      <xdr:row>323</xdr:row>
      <xdr:rowOff>149225</xdr:rowOff>
    </xdr:to>
    <xdr:pic>
      <xdr:nvPicPr>
        <xdr:cNvPr id="28950" name="Immagine 28949" descr="http://intranet.eidos.lan/_layouts/images/blank.gif">
          <a:extLst>
            <a:ext uri="{FF2B5EF4-FFF2-40B4-BE49-F238E27FC236}">
              <a16:creationId xmlns:a16="http://schemas.microsoft.com/office/drawing/2014/main" id="{1126090A-622C-4834-AB43-6E1DDFF73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324</xdr:row>
      <xdr:rowOff>0</xdr:rowOff>
    </xdr:from>
    <xdr:to>
      <xdr:col>36</xdr:col>
      <xdr:colOff>149225</xdr:colOff>
      <xdr:row>324</xdr:row>
      <xdr:rowOff>149225</xdr:rowOff>
    </xdr:to>
    <xdr:pic>
      <xdr:nvPicPr>
        <xdr:cNvPr id="28951" name="Immagine 28950" descr="http://intranet.eidos.lan/_layouts/images/blank.gif">
          <a:extLst>
            <a:ext uri="{FF2B5EF4-FFF2-40B4-BE49-F238E27FC236}">
              <a16:creationId xmlns:a16="http://schemas.microsoft.com/office/drawing/2014/main" id="{8C6099E2-31BD-4AE6-88CC-FC64AED5B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325</xdr:row>
      <xdr:rowOff>0</xdr:rowOff>
    </xdr:from>
    <xdr:to>
      <xdr:col>36</xdr:col>
      <xdr:colOff>149225</xdr:colOff>
      <xdr:row>325</xdr:row>
      <xdr:rowOff>149225</xdr:rowOff>
    </xdr:to>
    <xdr:pic>
      <xdr:nvPicPr>
        <xdr:cNvPr id="28952" name="Immagine 28951" descr="http://intranet.eidos.lan/_layouts/images/blank.gif">
          <a:extLst>
            <a:ext uri="{FF2B5EF4-FFF2-40B4-BE49-F238E27FC236}">
              <a16:creationId xmlns:a16="http://schemas.microsoft.com/office/drawing/2014/main" id="{7DD405C5-7849-48CE-A0E9-6BF93E710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53" name="Immagine 28952" descr="http://intranet.eidos.lan/_layouts/images/blank.gif">
          <a:extLst>
            <a:ext uri="{FF2B5EF4-FFF2-40B4-BE49-F238E27FC236}">
              <a16:creationId xmlns:a16="http://schemas.microsoft.com/office/drawing/2014/main" id="{08B39D47-47AD-4A92-BA9C-BB6B6323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54" name="Immagine 28953" descr="http://intranet.eidos.lan/_layouts/images/blank.gif">
          <a:extLst>
            <a:ext uri="{FF2B5EF4-FFF2-40B4-BE49-F238E27FC236}">
              <a16:creationId xmlns:a16="http://schemas.microsoft.com/office/drawing/2014/main" id="{03F9A3D8-7A0C-49A1-8D77-2C7F62251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55" name="Immagine 28954" descr="http://intranet.eidos.lan/_layouts/images/blank.gif">
          <a:extLst>
            <a:ext uri="{FF2B5EF4-FFF2-40B4-BE49-F238E27FC236}">
              <a16:creationId xmlns:a16="http://schemas.microsoft.com/office/drawing/2014/main" id="{523D7B6E-019B-4B73-952D-ABEF6A5FD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323</xdr:row>
      <xdr:rowOff>0</xdr:rowOff>
    </xdr:from>
    <xdr:to>
      <xdr:col>36</xdr:col>
      <xdr:colOff>149225</xdr:colOff>
      <xdr:row>323</xdr:row>
      <xdr:rowOff>149225</xdr:rowOff>
    </xdr:to>
    <xdr:pic>
      <xdr:nvPicPr>
        <xdr:cNvPr id="28956" name="Immagine 28955" descr="http://intranet.eidos.lan/_layouts/images/blank.gif">
          <a:extLst>
            <a:ext uri="{FF2B5EF4-FFF2-40B4-BE49-F238E27FC236}">
              <a16:creationId xmlns:a16="http://schemas.microsoft.com/office/drawing/2014/main" id="{AA702230-58A4-4C2E-B70C-C9142C7B9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323</xdr:row>
      <xdr:rowOff>0</xdr:rowOff>
    </xdr:from>
    <xdr:to>
      <xdr:col>36</xdr:col>
      <xdr:colOff>149225</xdr:colOff>
      <xdr:row>323</xdr:row>
      <xdr:rowOff>149225</xdr:rowOff>
    </xdr:to>
    <xdr:pic>
      <xdr:nvPicPr>
        <xdr:cNvPr id="28957" name="Immagine 28956" descr="http://intranet.eidos.lan/_layouts/images/blank.gif">
          <a:extLst>
            <a:ext uri="{FF2B5EF4-FFF2-40B4-BE49-F238E27FC236}">
              <a16:creationId xmlns:a16="http://schemas.microsoft.com/office/drawing/2014/main" id="{04B82791-1930-4A70-A874-1B05C289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324</xdr:row>
      <xdr:rowOff>0</xdr:rowOff>
    </xdr:from>
    <xdr:to>
      <xdr:col>36</xdr:col>
      <xdr:colOff>149225</xdr:colOff>
      <xdr:row>324</xdr:row>
      <xdr:rowOff>149225</xdr:rowOff>
    </xdr:to>
    <xdr:pic>
      <xdr:nvPicPr>
        <xdr:cNvPr id="28958" name="Immagine 28957" descr="http://intranet.eidos.lan/_layouts/images/blank.gif">
          <a:extLst>
            <a:ext uri="{FF2B5EF4-FFF2-40B4-BE49-F238E27FC236}">
              <a16:creationId xmlns:a16="http://schemas.microsoft.com/office/drawing/2014/main" id="{228ED3F0-25D4-42B0-913B-05E1E9713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325</xdr:row>
      <xdr:rowOff>0</xdr:rowOff>
    </xdr:from>
    <xdr:to>
      <xdr:col>36</xdr:col>
      <xdr:colOff>149225</xdr:colOff>
      <xdr:row>325</xdr:row>
      <xdr:rowOff>149225</xdr:rowOff>
    </xdr:to>
    <xdr:pic>
      <xdr:nvPicPr>
        <xdr:cNvPr id="28959" name="Immagine 28958" descr="http://intranet.eidos.lan/_layouts/images/blank.gif">
          <a:extLst>
            <a:ext uri="{FF2B5EF4-FFF2-40B4-BE49-F238E27FC236}">
              <a16:creationId xmlns:a16="http://schemas.microsoft.com/office/drawing/2014/main" id="{DA97AF34-ACE2-451F-9E6B-4EC15D3D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60" name="Immagine 28959" descr="http://intranet.eidos.lan/_layouts/images/blank.gif">
          <a:extLst>
            <a:ext uri="{FF2B5EF4-FFF2-40B4-BE49-F238E27FC236}">
              <a16:creationId xmlns:a16="http://schemas.microsoft.com/office/drawing/2014/main" id="{892A3A55-6DD7-481E-918C-4FB57E0BB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61" name="Immagine 28960" descr="http://intranet.eidos.lan/_layouts/images/blank.gif">
          <a:extLst>
            <a:ext uri="{FF2B5EF4-FFF2-40B4-BE49-F238E27FC236}">
              <a16:creationId xmlns:a16="http://schemas.microsoft.com/office/drawing/2014/main" id="{72F12B24-C167-4C4A-9148-4DD941F2F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327</xdr:row>
      <xdr:rowOff>0</xdr:rowOff>
    </xdr:from>
    <xdr:to>
      <xdr:col>36</xdr:col>
      <xdr:colOff>149225</xdr:colOff>
      <xdr:row>327</xdr:row>
      <xdr:rowOff>149225</xdr:rowOff>
    </xdr:to>
    <xdr:pic>
      <xdr:nvPicPr>
        <xdr:cNvPr id="28962" name="Immagine 28961" descr="http://intranet.eidos.lan/_layouts/images/blank.gif">
          <a:extLst>
            <a:ext uri="{FF2B5EF4-FFF2-40B4-BE49-F238E27FC236}">
              <a16:creationId xmlns:a16="http://schemas.microsoft.com/office/drawing/2014/main" id="{E43F0E20-950C-4B81-8D3D-D511451BC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323</xdr:row>
      <xdr:rowOff>0</xdr:rowOff>
    </xdr:from>
    <xdr:to>
      <xdr:col>35</xdr:col>
      <xdr:colOff>149225</xdr:colOff>
      <xdr:row>323</xdr:row>
      <xdr:rowOff>149225</xdr:rowOff>
    </xdr:to>
    <xdr:pic>
      <xdr:nvPicPr>
        <xdr:cNvPr id="28963" name="Immagine 28962" descr="http://intranet.eidos.lan/_layouts/images/blank.gif">
          <a:extLst>
            <a:ext uri="{FF2B5EF4-FFF2-40B4-BE49-F238E27FC236}">
              <a16:creationId xmlns:a16="http://schemas.microsoft.com/office/drawing/2014/main" id="{0F954955-CA81-4F52-A249-5905E2456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323</xdr:row>
      <xdr:rowOff>0</xdr:rowOff>
    </xdr:from>
    <xdr:to>
      <xdr:col>35</xdr:col>
      <xdr:colOff>149225</xdr:colOff>
      <xdr:row>323</xdr:row>
      <xdr:rowOff>149225</xdr:rowOff>
    </xdr:to>
    <xdr:pic>
      <xdr:nvPicPr>
        <xdr:cNvPr id="28964" name="Immagine 28963" descr="http://intranet.eidos.lan/_layouts/images/blank.gif">
          <a:extLst>
            <a:ext uri="{FF2B5EF4-FFF2-40B4-BE49-F238E27FC236}">
              <a16:creationId xmlns:a16="http://schemas.microsoft.com/office/drawing/2014/main" id="{47947408-70C9-4960-9DD3-16EA30A96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961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324</xdr:row>
      <xdr:rowOff>0</xdr:rowOff>
    </xdr:from>
    <xdr:to>
      <xdr:col>35</xdr:col>
      <xdr:colOff>149225</xdr:colOff>
      <xdr:row>324</xdr:row>
      <xdr:rowOff>149225</xdr:rowOff>
    </xdr:to>
    <xdr:pic>
      <xdr:nvPicPr>
        <xdr:cNvPr id="28965" name="Immagine 28964" descr="http://intranet.eidos.lan/_layouts/images/blank.gif">
          <a:extLst>
            <a:ext uri="{FF2B5EF4-FFF2-40B4-BE49-F238E27FC236}">
              <a16:creationId xmlns:a16="http://schemas.microsoft.com/office/drawing/2014/main" id="{321C0D55-66E0-4C17-B172-3375E92CA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152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325</xdr:row>
      <xdr:rowOff>0</xdr:rowOff>
    </xdr:from>
    <xdr:to>
      <xdr:col>35</xdr:col>
      <xdr:colOff>149225</xdr:colOff>
      <xdr:row>325</xdr:row>
      <xdr:rowOff>149225</xdr:rowOff>
    </xdr:to>
    <xdr:pic>
      <xdr:nvPicPr>
        <xdr:cNvPr id="28966" name="Immagine 28965" descr="http://intranet.eidos.lan/_layouts/images/blank.gif">
          <a:extLst>
            <a:ext uri="{FF2B5EF4-FFF2-40B4-BE49-F238E27FC236}">
              <a16:creationId xmlns:a16="http://schemas.microsoft.com/office/drawing/2014/main" id="{078A633E-8F6F-4CC6-8AF6-8B571DBBE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34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67" name="Immagine 28966" descr="http://intranet.eidos.lan/_layouts/images/blank.gif">
          <a:extLst>
            <a:ext uri="{FF2B5EF4-FFF2-40B4-BE49-F238E27FC236}">
              <a16:creationId xmlns:a16="http://schemas.microsoft.com/office/drawing/2014/main" id="{FB1F6A83-4398-4CB7-AF3C-8C532E2C3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68" name="Immagine 28967" descr="http://intranet.eidos.lan/_layouts/images/blank.gif">
          <a:extLst>
            <a:ext uri="{FF2B5EF4-FFF2-40B4-BE49-F238E27FC236}">
              <a16:creationId xmlns:a16="http://schemas.microsoft.com/office/drawing/2014/main" id="{595D9E70-8189-4D64-8AB9-905256C1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327</xdr:row>
      <xdr:rowOff>0</xdr:rowOff>
    </xdr:from>
    <xdr:to>
      <xdr:col>35</xdr:col>
      <xdr:colOff>149225</xdr:colOff>
      <xdr:row>327</xdr:row>
      <xdr:rowOff>149225</xdr:rowOff>
    </xdr:to>
    <xdr:pic>
      <xdr:nvPicPr>
        <xdr:cNvPr id="28969" name="Immagine 28968" descr="http://intranet.eidos.lan/_layouts/images/blank.gif">
          <a:extLst>
            <a:ext uri="{FF2B5EF4-FFF2-40B4-BE49-F238E27FC236}">
              <a16:creationId xmlns:a16="http://schemas.microsoft.com/office/drawing/2014/main" id="{9AA231E7-705B-448A-8EA3-3B5C27B39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70" name="Immagine 28969" descr="http://intranet.eidos.lan/_layouts/images/blank.gif">
          <a:extLst>
            <a:ext uri="{FF2B5EF4-FFF2-40B4-BE49-F238E27FC236}">
              <a16:creationId xmlns:a16="http://schemas.microsoft.com/office/drawing/2014/main" id="{312267D5-7ED6-491E-ACB3-5F7E369EA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71" name="Immagine 28970" descr="http://intranet.eidos.lan/_layouts/images/blank.gif">
          <a:extLst>
            <a:ext uri="{FF2B5EF4-FFF2-40B4-BE49-F238E27FC236}">
              <a16:creationId xmlns:a16="http://schemas.microsoft.com/office/drawing/2014/main" id="{128B6167-CE98-480D-9E35-18DE82CC0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72" name="Immagine 28971" descr="http://intranet.eidos.lan/_layouts/images/blank.gif">
          <a:extLst>
            <a:ext uri="{FF2B5EF4-FFF2-40B4-BE49-F238E27FC236}">
              <a16:creationId xmlns:a16="http://schemas.microsoft.com/office/drawing/2014/main" id="{45F7E73E-E007-4490-914E-141F629B8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73" name="Immagine 28972" descr="http://intranet.eidos.lan/_layouts/images/blank.gif">
          <a:extLst>
            <a:ext uri="{FF2B5EF4-FFF2-40B4-BE49-F238E27FC236}">
              <a16:creationId xmlns:a16="http://schemas.microsoft.com/office/drawing/2014/main" id="{50716DB6-3E59-4A1D-9952-7B76DDE86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303</xdr:row>
      <xdr:rowOff>0</xdr:rowOff>
    </xdr:from>
    <xdr:ext cx="123825" cy="123825"/>
    <xdr:pic>
      <xdr:nvPicPr>
        <xdr:cNvPr id="28974" name="Immagine 28973" descr="http://intranet.eidos.lan/_layouts/images/blank.gif">
          <a:extLst>
            <a:ext uri="{FF2B5EF4-FFF2-40B4-BE49-F238E27FC236}">
              <a16:creationId xmlns:a16="http://schemas.microsoft.com/office/drawing/2014/main" id="{DB118A11-55C2-4D64-9285-35A003DA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615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303</xdr:row>
      <xdr:rowOff>0</xdr:rowOff>
    </xdr:from>
    <xdr:ext cx="123825" cy="123825"/>
    <xdr:pic>
      <xdr:nvPicPr>
        <xdr:cNvPr id="28975" name="Immagine 28974" descr="http://intranet.eidos.lan/_layouts/images/blank.gif">
          <a:extLst>
            <a:ext uri="{FF2B5EF4-FFF2-40B4-BE49-F238E27FC236}">
              <a16:creationId xmlns:a16="http://schemas.microsoft.com/office/drawing/2014/main" id="{FE09B9A8-91F5-46FF-A31E-24191D46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615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23825" cy="123825"/>
    <xdr:pic>
      <xdr:nvPicPr>
        <xdr:cNvPr id="28976" name="Immagine 28975" descr="http://intranet.eidos.lan/_layouts/images/blank.gif">
          <a:extLst>
            <a:ext uri="{FF2B5EF4-FFF2-40B4-BE49-F238E27FC236}">
              <a16:creationId xmlns:a16="http://schemas.microsoft.com/office/drawing/2014/main" id="{74BAD946-97C2-4E5C-B26B-1627473C8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23825" cy="123825"/>
    <xdr:pic>
      <xdr:nvPicPr>
        <xdr:cNvPr id="28977" name="Immagine 28976" descr="http://intranet.eidos.lan/_layouts/images/blank.gif">
          <a:extLst>
            <a:ext uri="{FF2B5EF4-FFF2-40B4-BE49-F238E27FC236}">
              <a16:creationId xmlns:a16="http://schemas.microsoft.com/office/drawing/2014/main" id="{49B975FC-9793-4FCA-8FEA-A166C10A8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304</xdr:row>
      <xdr:rowOff>0</xdr:rowOff>
    </xdr:from>
    <xdr:ext cx="123825" cy="123825"/>
    <xdr:pic>
      <xdr:nvPicPr>
        <xdr:cNvPr id="28978" name="Immagine 28977" descr="http://intranet.eidos.lan/_layouts/images/blank.gif">
          <a:extLst>
            <a:ext uri="{FF2B5EF4-FFF2-40B4-BE49-F238E27FC236}">
              <a16:creationId xmlns:a16="http://schemas.microsoft.com/office/drawing/2014/main" id="{E3150473-0B58-462A-B720-AEFE7D3BB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634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79" name="Immagine 28978" descr="http://intranet.eidos.lan/_layouts/images/blank.gif">
          <a:extLst>
            <a:ext uri="{FF2B5EF4-FFF2-40B4-BE49-F238E27FC236}">
              <a16:creationId xmlns:a16="http://schemas.microsoft.com/office/drawing/2014/main" id="{03EB34E5-287C-4879-BD69-4A15A574E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329</xdr:row>
      <xdr:rowOff>0</xdr:rowOff>
    </xdr:from>
    <xdr:ext cx="123825" cy="123825"/>
    <xdr:pic>
      <xdr:nvPicPr>
        <xdr:cNvPr id="28980" name="Immagine 28979" descr="http://intranet.eidos.lan/_layouts/images/blank.gif">
          <a:extLst>
            <a:ext uri="{FF2B5EF4-FFF2-40B4-BE49-F238E27FC236}">
              <a16:creationId xmlns:a16="http://schemas.microsoft.com/office/drawing/2014/main" id="{61184014-E2F2-4939-A32C-B4D071FB9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10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81" name="Immagine 28980" descr="http://intranet.eidos.lan/_layouts/images/blank.gif">
          <a:extLst>
            <a:ext uri="{FF2B5EF4-FFF2-40B4-BE49-F238E27FC236}">
              <a16:creationId xmlns:a16="http://schemas.microsoft.com/office/drawing/2014/main" id="{F4AAEC0E-CB5D-49B0-95A4-CFC41E30A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82" name="Immagine 28981" descr="http://intranet.eidos.lan/_layouts/images/blank.gif">
          <a:extLst>
            <a:ext uri="{FF2B5EF4-FFF2-40B4-BE49-F238E27FC236}">
              <a16:creationId xmlns:a16="http://schemas.microsoft.com/office/drawing/2014/main" id="{D456A9D3-7EE9-4E35-97B5-4FAB96771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8983" name="Immagine 28982" descr="http://intranet.eidos.lan/_layouts/images/blank.gif">
          <a:extLst>
            <a:ext uri="{FF2B5EF4-FFF2-40B4-BE49-F238E27FC236}">
              <a16:creationId xmlns:a16="http://schemas.microsoft.com/office/drawing/2014/main" id="{6557FAB9-4657-4623-995E-EE874939E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333</xdr:row>
      <xdr:rowOff>0</xdr:rowOff>
    </xdr:from>
    <xdr:ext cx="123825" cy="123825"/>
    <xdr:pic>
      <xdr:nvPicPr>
        <xdr:cNvPr id="28984" name="Immagine 28983" descr="http://intranet.eidos.lan/_layouts/images/blank.gif">
          <a:extLst>
            <a:ext uri="{FF2B5EF4-FFF2-40B4-BE49-F238E27FC236}">
              <a16:creationId xmlns:a16="http://schemas.microsoft.com/office/drawing/2014/main" id="{119B5564-5226-4D34-B066-8FE16A341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23825" cy="123825"/>
    <xdr:pic>
      <xdr:nvPicPr>
        <xdr:cNvPr id="28985" name="Immagine 28984" descr="http://intranet.eidos.lan/_layouts/images/blank.gif">
          <a:extLst>
            <a:ext uri="{FF2B5EF4-FFF2-40B4-BE49-F238E27FC236}">
              <a16:creationId xmlns:a16="http://schemas.microsoft.com/office/drawing/2014/main" id="{1F34A313-B51B-4CE9-86EF-51AE5D6D2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333</xdr:row>
      <xdr:rowOff>0</xdr:rowOff>
    </xdr:from>
    <xdr:ext cx="123825" cy="123825"/>
    <xdr:pic>
      <xdr:nvPicPr>
        <xdr:cNvPr id="28986" name="Immagine 28985" descr="http://intranet.eidos.lan/_layouts/images/blank.gif">
          <a:extLst>
            <a:ext uri="{FF2B5EF4-FFF2-40B4-BE49-F238E27FC236}">
              <a16:creationId xmlns:a16="http://schemas.microsoft.com/office/drawing/2014/main" id="{DDE50336-D371-4225-9E12-90B0DD57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333</xdr:row>
      <xdr:rowOff>0</xdr:rowOff>
    </xdr:from>
    <xdr:ext cx="123825" cy="123825"/>
    <xdr:pic>
      <xdr:nvPicPr>
        <xdr:cNvPr id="28987" name="Immagine 28986" descr="http://intranet.eidos.lan/_layouts/images/blank.gif">
          <a:extLst>
            <a:ext uri="{FF2B5EF4-FFF2-40B4-BE49-F238E27FC236}">
              <a16:creationId xmlns:a16="http://schemas.microsoft.com/office/drawing/2014/main" id="{3051FDA0-9F08-45E4-B453-22DBC100B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333</xdr:row>
      <xdr:rowOff>0</xdr:rowOff>
    </xdr:from>
    <xdr:ext cx="123825" cy="123825"/>
    <xdr:pic>
      <xdr:nvPicPr>
        <xdr:cNvPr id="28988" name="Immagine 28987" descr="http://intranet.eidos.lan/_layouts/images/blank.gif">
          <a:extLst>
            <a:ext uri="{FF2B5EF4-FFF2-40B4-BE49-F238E27FC236}">
              <a16:creationId xmlns:a16="http://schemas.microsoft.com/office/drawing/2014/main" id="{D81D3D44-750B-43E2-9811-556E4B598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331</xdr:row>
      <xdr:rowOff>0</xdr:rowOff>
    </xdr:from>
    <xdr:ext cx="123825" cy="123825"/>
    <xdr:pic>
      <xdr:nvPicPr>
        <xdr:cNvPr id="28989" name="Immagine 28988" descr="http://intranet.eidos.lan/_layouts/images/blank.gif">
          <a:extLst>
            <a:ext uri="{FF2B5EF4-FFF2-40B4-BE49-F238E27FC236}">
              <a16:creationId xmlns:a16="http://schemas.microsoft.com/office/drawing/2014/main" id="{262B5C19-DC4F-48F6-B05B-8A47D807F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48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331</xdr:row>
      <xdr:rowOff>0</xdr:rowOff>
    </xdr:from>
    <xdr:ext cx="123825" cy="123825"/>
    <xdr:pic>
      <xdr:nvPicPr>
        <xdr:cNvPr id="28990" name="Immagine 28989" descr="http://intranet.eidos.lan/_layouts/images/blank.gif">
          <a:extLst>
            <a:ext uri="{FF2B5EF4-FFF2-40B4-BE49-F238E27FC236}">
              <a16:creationId xmlns:a16="http://schemas.microsoft.com/office/drawing/2014/main" id="{1A6D13D6-70F7-4EF7-B614-8DB0E48A8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48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310</xdr:row>
      <xdr:rowOff>0</xdr:rowOff>
    </xdr:from>
    <xdr:ext cx="123825" cy="123825"/>
    <xdr:pic>
      <xdr:nvPicPr>
        <xdr:cNvPr id="28991" name="Immagine 28990" descr="http://intranet.eidos.lan/_layouts/images/blank.gif">
          <a:extLst>
            <a:ext uri="{FF2B5EF4-FFF2-40B4-BE49-F238E27FC236}">
              <a16:creationId xmlns:a16="http://schemas.microsoft.com/office/drawing/2014/main" id="{AA23804A-9C09-46A1-AAC5-B9A339F91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310</xdr:row>
      <xdr:rowOff>0</xdr:rowOff>
    </xdr:from>
    <xdr:ext cx="123825" cy="123825"/>
    <xdr:pic>
      <xdr:nvPicPr>
        <xdr:cNvPr id="28992" name="Immagine 28991" descr="http://intranet.eidos.lan/_layouts/images/blank.gif">
          <a:extLst>
            <a:ext uri="{FF2B5EF4-FFF2-40B4-BE49-F238E27FC236}">
              <a16:creationId xmlns:a16="http://schemas.microsoft.com/office/drawing/2014/main" id="{553735EF-4626-4D30-B89D-1305E50E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311</xdr:row>
      <xdr:rowOff>0</xdr:rowOff>
    </xdr:from>
    <xdr:ext cx="123825" cy="123825"/>
    <xdr:pic>
      <xdr:nvPicPr>
        <xdr:cNvPr id="28993" name="Immagine 28992" descr="http://intranet.eidos.lan/_layouts/images/blank.gif">
          <a:extLst>
            <a:ext uri="{FF2B5EF4-FFF2-40B4-BE49-F238E27FC236}">
              <a16:creationId xmlns:a16="http://schemas.microsoft.com/office/drawing/2014/main" id="{D5304D4C-7DE7-42BA-BE24-499B8BD2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67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311</xdr:row>
      <xdr:rowOff>0</xdr:rowOff>
    </xdr:from>
    <xdr:ext cx="123825" cy="123825"/>
    <xdr:pic>
      <xdr:nvPicPr>
        <xdr:cNvPr id="28994" name="Immagine 28993" descr="http://intranet.eidos.lan/_layouts/images/blank.gif">
          <a:extLst>
            <a:ext uri="{FF2B5EF4-FFF2-40B4-BE49-F238E27FC236}">
              <a16:creationId xmlns:a16="http://schemas.microsoft.com/office/drawing/2014/main" id="{48158465-A80F-4AEA-92A9-57A87FC0D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67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8995" name="Immagine 28994" descr="http://intranet.eidos.lan/_layouts/images/blank.gif">
          <a:extLst>
            <a:ext uri="{FF2B5EF4-FFF2-40B4-BE49-F238E27FC236}">
              <a16:creationId xmlns:a16="http://schemas.microsoft.com/office/drawing/2014/main" id="{04E9E16B-E384-4641-814B-F4ADCD1C9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8996" name="Immagine 28995" descr="http://intranet.eidos.lan/_layouts/images/blank.gif">
          <a:extLst>
            <a:ext uri="{FF2B5EF4-FFF2-40B4-BE49-F238E27FC236}">
              <a16:creationId xmlns:a16="http://schemas.microsoft.com/office/drawing/2014/main" id="{A7002845-C33F-46E0-9890-F41F1F3A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8997" name="Immagine 28996" descr="http://intranet.eidos.lan/_layouts/images/blank.gif">
          <a:extLst>
            <a:ext uri="{FF2B5EF4-FFF2-40B4-BE49-F238E27FC236}">
              <a16:creationId xmlns:a16="http://schemas.microsoft.com/office/drawing/2014/main" id="{67791D79-2A65-4653-8934-3E73DD3D8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8998" name="Immagine 28997" descr="http://intranet.eidos.lan/_layouts/images/blank.gif">
          <a:extLst>
            <a:ext uri="{FF2B5EF4-FFF2-40B4-BE49-F238E27FC236}">
              <a16:creationId xmlns:a16="http://schemas.microsoft.com/office/drawing/2014/main" id="{6585E9DD-329E-428C-8714-A343E99E6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8999" name="Immagine 28998" descr="http://intranet.eidos.lan/_layouts/images/blank.gif">
          <a:extLst>
            <a:ext uri="{FF2B5EF4-FFF2-40B4-BE49-F238E27FC236}">
              <a16:creationId xmlns:a16="http://schemas.microsoft.com/office/drawing/2014/main" id="{A5738634-0CB6-48FD-BAEC-2F324E9D9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23825" cy="123825"/>
    <xdr:pic>
      <xdr:nvPicPr>
        <xdr:cNvPr id="29000" name="Immagine 28999" descr="http://intranet.eidos.lan/_layouts/images/blank.gif">
          <a:extLst>
            <a:ext uri="{FF2B5EF4-FFF2-40B4-BE49-F238E27FC236}">
              <a16:creationId xmlns:a16="http://schemas.microsoft.com/office/drawing/2014/main" id="{82AF8AC6-AC97-42EA-89FC-B2101D19A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23825" cy="123825"/>
    <xdr:pic>
      <xdr:nvPicPr>
        <xdr:cNvPr id="29001" name="Immagine 29000" descr="http://intranet.eidos.lan/_layouts/images/blank.gif">
          <a:extLst>
            <a:ext uri="{FF2B5EF4-FFF2-40B4-BE49-F238E27FC236}">
              <a16:creationId xmlns:a16="http://schemas.microsoft.com/office/drawing/2014/main" id="{9633870C-CEFB-4D76-B089-39245B61F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328</xdr:row>
      <xdr:rowOff>0</xdr:rowOff>
    </xdr:from>
    <xdr:ext cx="123825" cy="123825"/>
    <xdr:pic>
      <xdr:nvPicPr>
        <xdr:cNvPr id="29002" name="Immagine 29001" descr="http://intranet.eidos.lan/_layouts/images/blank.gif">
          <a:extLst>
            <a:ext uri="{FF2B5EF4-FFF2-40B4-BE49-F238E27FC236}">
              <a16:creationId xmlns:a16="http://schemas.microsoft.com/office/drawing/2014/main" id="{45F21347-B953-46E3-BBB4-E478C958F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91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328</xdr:row>
      <xdr:rowOff>0</xdr:rowOff>
    </xdr:from>
    <xdr:ext cx="123825" cy="123825"/>
    <xdr:pic>
      <xdr:nvPicPr>
        <xdr:cNvPr id="29003" name="Immagine 29002" descr="http://intranet.eidos.lan/_layouts/images/blank.gif">
          <a:extLst>
            <a:ext uri="{FF2B5EF4-FFF2-40B4-BE49-F238E27FC236}">
              <a16:creationId xmlns:a16="http://schemas.microsoft.com/office/drawing/2014/main" id="{4373ECDC-D8BD-42DD-8244-7BF4C7ADD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91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9004" name="Immagine 29003" descr="http://intranet.eidos.lan/_layouts/images/blank.gif">
          <a:extLst>
            <a:ext uri="{FF2B5EF4-FFF2-40B4-BE49-F238E27FC236}">
              <a16:creationId xmlns:a16="http://schemas.microsoft.com/office/drawing/2014/main" id="{1014A6AC-2410-478D-8FD7-454FC7C94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9005" name="Immagine 29004" descr="http://intranet.eidos.lan/_layouts/images/blank.gif">
          <a:extLst>
            <a:ext uri="{FF2B5EF4-FFF2-40B4-BE49-F238E27FC236}">
              <a16:creationId xmlns:a16="http://schemas.microsoft.com/office/drawing/2014/main" id="{1F21FFAF-8CC4-4187-8A25-EBFB66192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9006" name="Immagine 29005" descr="http://intranet.eidos.lan/_layouts/images/blank.gif">
          <a:extLst>
            <a:ext uri="{FF2B5EF4-FFF2-40B4-BE49-F238E27FC236}">
              <a16:creationId xmlns:a16="http://schemas.microsoft.com/office/drawing/2014/main" id="{36492A2F-8926-421C-8D87-10390AB18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9007" name="Immagine 29006" descr="http://intranet.eidos.lan/_layouts/images/blank.gif">
          <a:extLst>
            <a:ext uri="{FF2B5EF4-FFF2-40B4-BE49-F238E27FC236}">
              <a16:creationId xmlns:a16="http://schemas.microsoft.com/office/drawing/2014/main" id="{5759DA3F-969C-462B-99EE-DAE895368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9008" name="Immagine 29007" descr="http://intranet.eidos.lan/_layouts/images/blank.gif">
          <a:extLst>
            <a:ext uri="{FF2B5EF4-FFF2-40B4-BE49-F238E27FC236}">
              <a16:creationId xmlns:a16="http://schemas.microsoft.com/office/drawing/2014/main" id="{E0732734-7BA4-46D4-9344-A1FABB4F3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9009" name="Immagine 29008" descr="http://intranet.eidos.lan/_layouts/images/blank.gif">
          <a:extLst>
            <a:ext uri="{FF2B5EF4-FFF2-40B4-BE49-F238E27FC236}">
              <a16:creationId xmlns:a16="http://schemas.microsoft.com/office/drawing/2014/main" id="{EB44F620-A8AD-4A8A-8CCE-D3F2DAB97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318</xdr:row>
      <xdr:rowOff>0</xdr:rowOff>
    </xdr:from>
    <xdr:ext cx="123825" cy="123825"/>
    <xdr:pic>
      <xdr:nvPicPr>
        <xdr:cNvPr id="29010" name="Immagine 29009" descr="http://intranet.eidos.lan/_layouts/images/blank.gif">
          <a:extLst>
            <a:ext uri="{FF2B5EF4-FFF2-40B4-BE49-F238E27FC236}">
              <a16:creationId xmlns:a16="http://schemas.microsoft.com/office/drawing/2014/main" id="{91DC2570-AF5B-4390-BC23-BA0DEB665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00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309</xdr:row>
      <xdr:rowOff>0</xdr:rowOff>
    </xdr:from>
    <xdr:ext cx="123825" cy="123825"/>
    <xdr:pic>
      <xdr:nvPicPr>
        <xdr:cNvPr id="29011" name="Immagine 29010" descr="http://intranet.eidos.lan/_layouts/images/blank.gif">
          <a:extLst>
            <a:ext uri="{FF2B5EF4-FFF2-40B4-BE49-F238E27FC236}">
              <a16:creationId xmlns:a16="http://schemas.microsoft.com/office/drawing/2014/main" id="{1CB49DCE-6044-49EA-8AC3-21A699D04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29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309</xdr:row>
      <xdr:rowOff>0</xdr:rowOff>
    </xdr:from>
    <xdr:ext cx="123825" cy="123825"/>
    <xdr:pic>
      <xdr:nvPicPr>
        <xdr:cNvPr id="29012" name="Immagine 29011" descr="http://intranet.eidos.lan/_layouts/images/blank.gif">
          <a:extLst>
            <a:ext uri="{FF2B5EF4-FFF2-40B4-BE49-F238E27FC236}">
              <a16:creationId xmlns:a16="http://schemas.microsoft.com/office/drawing/2014/main" id="{5C3A23D7-51FE-4EDF-819A-E93869CCD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29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312</xdr:row>
      <xdr:rowOff>0</xdr:rowOff>
    </xdr:from>
    <xdr:ext cx="123825" cy="123825"/>
    <xdr:pic>
      <xdr:nvPicPr>
        <xdr:cNvPr id="29013" name="Immagine 29012" descr="http://intranet.eidos.lan/_layouts/images/blank.gif">
          <a:extLst>
            <a:ext uri="{FF2B5EF4-FFF2-40B4-BE49-F238E27FC236}">
              <a16:creationId xmlns:a16="http://schemas.microsoft.com/office/drawing/2014/main" id="{D4D8D3B6-0517-4E40-9FF9-46842F80C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86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312</xdr:row>
      <xdr:rowOff>0</xdr:rowOff>
    </xdr:from>
    <xdr:ext cx="123825" cy="123825"/>
    <xdr:pic>
      <xdr:nvPicPr>
        <xdr:cNvPr id="29014" name="Immagine 29013" descr="http://intranet.eidos.lan/_layouts/images/blank.gif">
          <a:extLst>
            <a:ext uri="{FF2B5EF4-FFF2-40B4-BE49-F238E27FC236}">
              <a16:creationId xmlns:a16="http://schemas.microsoft.com/office/drawing/2014/main" id="{656DBAC5-01D9-456D-8396-79177C1AA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86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15" name="Immagine 29014" descr="http://intranet.eidos.lan/_layouts/images/blank.gif">
          <a:extLst>
            <a:ext uri="{FF2B5EF4-FFF2-40B4-BE49-F238E27FC236}">
              <a16:creationId xmlns:a16="http://schemas.microsoft.com/office/drawing/2014/main" id="{F6CE0C18-20B0-45B5-A7C7-981C73DD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16" name="Immagine 29015" descr="http://intranet.eidos.lan/_layouts/images/blank.gif">
          <a:extLst>
            <a:ext uri="{FF2B5EF4-FFF2-40B4-BE49-F238E27FC236}">
              <a16:creationId xmlns:a16="http://schemas.microsoft.com/office/drawing/2014/main" id="{48927D35-0794-469B-8D39-B8743C9B8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17" name="Immagine 29016" descr="http://intranet.eidos.lan/_layouts/images/blank.gif">
          <a:extLst>
            <a:ext uri="{FF2B5EF4-FFF2-40B4-BE49-F238E27FC236}">
              <a16:creationId xmlns:a16="http://schemas.microsoft.com/office/drawing/2014/main" id="{C5BFFD24-6DF7-44A9-BA53-85E14C173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18" name="Immagine 29017" descr="http://intranet.eidos.lan/_layouts/images/blank.gif">
          <a:extLst>
            <a:ext uri="{FF2B5EF4-FFF2-40B4-BE49-F238E27FC236}">
              <a16:creationId xmlns:a16="http://schemas.microsoft.com/office/drawing/2014/main" id="{17DD8B51-0F7F-4D7E-BC8D-2FC25D776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19" name="Immagine 29018" descr="http://intranet.eidos.lan/_layouts/images/blank.gif">
          <a:extLst>
            <a:ext uri="{FF2B5EF4-FFF2-40B4-BE49-F238E27FC236}">
              <a16:creationId xmlns:a16="http://schemas.microsoft.com/office/drawing/2014/main" id="{C2290105-A8BA-4145-87FF-EC5BB205D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9020" name="Immagine 29019" descr="http://intranet.eidos.lan/_layouts/images/blank.gif">
          <a:extLst>
            <a:ext uri="{FF2B5EF4-FFF2-40B4-BE49-F238E27FC236}">
              <a16:creationId xmlns:a16="http://schemas.microsoft.com/office/drawing/2014/main" id="{CA3596C7-773B-414F-ABCE-20FCB3A6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29021" name="Immagine 29020" descr="http://intranet.eidos.lan/_layouts/images/blank.gif">
          <a:extLst>
            <a:ext uri="{FF2B5EF4-FFF2-40B4-BE49-F238E27FC236}">
              <a16:creationId xmlns:a16="http://schemas.microsoft.com/office/drawing/2014/main" id="{599EB11D-5F3F-4808-881B-E2C024898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329</xdr:row>
      <xdr:rowOff>0</xdr:rowOff>
    </xdr:from>
    <xdr:ext cx="123825" cy="123825"/>
    <xdr:pic>
      <xdr:nvPicPr>
        <xdr:cNvPr id="29022" name="Immagine 29021" descr="http://intranet.eidos.lan/_layouts/images/blank.gif">
          <a:extLst>
            <a:ext uri="{FF2B5EF4-FFF2-40B4-BE49-F238E27FC236}">
              <a16:creationId xmlns:a16="http://schemas.microsoft.com/office/drawing/2014/main" id="{A9E08E0D-DC6C-4D96-8C3F-00FDFB642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10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329</xdr:row>
      <xdr:rowOff>0</xdr:rowOff>
    </xdr:from>
    <xdr:ext cx="123825" cy="123825"/>
    <xdr:pic>
      <xdr:nvPicPr>
        <xdr:cNvPr id="29023" name="Immagine 29022" descr="http://intranet.eidos.lan/_layouts/images/blank.gif">
          <a:extLst>
            <a:ext uri="{FF2B5EF4-FFF2-40B4-BE49-F238E27FC236}">
              <a16:creationId xmlns:a16="http://schemas.microsoft.com/office/drawing/2014/main" id="{6ABEFE9F-D504-4D26-9655-6236EA387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10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310</xdr:row>
      <xdr:rowOff>0</xdr:rowOff>
    </xdr:from>
    <xdr:ext cx="123825" cy="123825"/>
    <xdr:pic>
      <xdr:nvPicPr>
        <xdr:cNvPr id="29024" name="Immagine 29023" descr="http://intranet.eidos.lan/_layouts/images/blank.gif">
          <a:extLst>
            <a:ext uri="{FF2B5EF4-FFF2-40B4-BE49-F238E27FC236}">
              <a16:creationId xmlns:a16="http://schemas.microsoft.com/office/drawing/2014/main" id="{2DB42A9B-FD90-4634-AE5C-2752D6093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310</xdr:row>
      <xdr:rowOff>0</xdr:rowOff>
    </xdr:from>
    <xdr:ext cx="123825" cy="123825"/>
    <xdr:pic>
      <xdr:nvPicPr>
        <xdr:cNvPr id="29025" name="Immagine 29024" descr="http://intranet.eidos.lan/_layouts/images/blank.gif">
          <a:extLst>
            <a:ext uri="{FF2B5EF4-FFF2-40B4-BE49-F238E27FC236}">
              <a16:creationId xmlns:a16="http://schemas.microsoft.com/office/drawing/2014/main" id="{436704DB-DCFC-4F6E-9B6D-CB89DEA2A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26" name="Immagine 29025" descr="http://intranet.eidos.lan/_layouts/images/blank.gif">
          <a:extLst>
            <a:ext uri="{FF2B5EF4-FFF2-40B4-BE49-F238E27FC236}">
              <a16:creationId xmlns:a16="http://schemas.microsoft.com/office/drawing/2014/main" id="{099A7541-3B7D-4569-A4D7-0FB7C4AF5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27" name="Immagine 29026" descr="http://intranet.eidos.lan/_layouts/images/blank.gif">
          <a:extLst>
            <a:ext uri="{FF2B5EF4-FFF2-40B4-BE49-F238E27FC236}">
              <a16:creationId xmlns:a16="http://schemas.microsoft.com/office/drawing/2014/main" id="{5E36B563-A321-4CAB-8F06-B64DF4C51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28" name="Immagine 29027" descr="http://intranet.eidos.lan/_layouts/images/blank.gif">
          <a:extLst>
            <a:ext uri="{FF2B5EF4-FFF2-40B4-BE49-F238E27FC236}">
              <a16:creationId xmlns:a16="http://schemas.microsoft.com/office/drawing/2014/main" id="{3CF031F1-771E-4948-AB41-7AFA476C6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29" name="Immagine 29028" descr="http://intranet.eidos.lan/_layouts/images/blank.gif">
          <a:extLst>
            <a:ext uri="{FF2B5EF4-FFF2-40B4-BE49-F238E27FC236}">
              <a16:creationId xmlns:a16="http://schemas.microsoft.com/office/drawing/2014/main" id="{96C0673A-742E-4D7C-9817-6F7060888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30" name="Immagine 29029" descr="http://intranet.eidos.lan/_layouts/images/blank.gif">
          <a:extLst>
            <a:ext uri="{FF2B5EF4-FFF2-40B4-BE49-F238E27FC236}">
              <a16:creationId xmlns:a16="http://schemas.microsoft.com/office/drawing/2014/main" id="{1264D7E1-BB41-4CDF-9A47-B09AC2D88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31" name="Immagine 29030" descr="http://intranet.eidos.lan/_layouts/images/blank.gif">
          <a:extLst>
            <a:ext uri="{FF2B5EF4-FFF2-40B4-BE49-F238E27FC236}">
              <a16:creationId xmlns:a16="http://schemas.microsoft.com/office/drawing/2014/main" id="{C88FBA83-7AFF-4395-B9A1-467C9E4CE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319</xdr:row>
      <xdr:rowOff>0</xdr:rowOff>
    </xdr:from>
    <xdr:ext cx="123825" cy="123825"/>
    <xdr:pic>
      <xdr:nvPicPr>
        <xdr:cNvPr id="29032" name="Immagine 29031" descr="http://intranet.eidos.lan/_layouts/images/blank.gif">
          <a:extLst>
            <a:ext uri="{FF2B5EF4-FFF2-40B4-BE49-F238E27FC236}">
              <a16:creationId xmlns:a16="http://schemas.microsoft.com/office/drawing/2014/main" id="{1C5BADA3-04ED-44EF-9F84-A4C774775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19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326</xdr:row>
      <xdr:rowOff>0</xdr:rowOff>
    </xdr:from>
    <xdr:ext cx="123825" cy="123825"/>
    <xdr:pic>
      <xdr:nvPicPr>
        <xdr:cNvPr id="29033" name="Immagine 29032" descr="http://intranet.eidos.lan/_layouts/images/blank.gif">
          <a:extLst>
            <a:ext uri="{FF2B5EF4-FFF2-40B4-BE49-F238E27FC236}">
              <a16:creationId xmlns:a16="http://schemas.microsoft.com/office/drawing/2014/main" id="{3E38318E-5DFA-4B60-BF81-851CB9490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326</xdr:row>
      <xdr:rowOff>0</xdr:rowOff>
    </xdr:from>
    <xdr:ext cx="123825" cy="123825"/>
    <xdr:pic>
      <xdr:nvPicPr>
        <xdr:cNvPr id="29034" name="Immagine 29033" descr="http://intranet.eidos.lan/_layouts/images/blank.gif">
          <a:extLst>
            <a:ext uri="{FF2B5EF4-FFF2-40B4-BE49-F238E27FC236}">
              <a16:creationId xmlns:a16="http://schemas.microsoft.com/office/drawing/2014/main" id="{6E4BE2F0-26CD-43EF-B7F9-747EE8979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053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320</xdr:row>
      <xdr:rowOff>0</xdr:rowOff>
    </xdr:from>
    <xdr:ext cx="123825" cy="123825"/>
    <xdr:pic>
      <xdr:nvPicPr>
        <xdr:cNvPr id="29035" name="Immagine 29034" descr="http://intranet.eidos.lan/_layouts/images/blank.gif">
          <a:extLst>
            <a:ext uri="{FF2B5EF4-FFF2-40B4-BE49-F238E27FC236}">
              <a16:creationId xmlns:a16="http://schemas.microsoft.com/office/drawing/2014/main" id="{5D26B3C7-7D12-488C-AB3C-A7B1635E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39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320</xdr:row>
      <xdr:rowOff>0</xdr:rowOff>
    </xdr:from>
    <xdr:ext cx="123825" cy="123825"/>
    <xdr:pic>
      <xdr:nvPicPr>
        <xdr:cNvPr id="29036" name="Immagine 29035" descr="http://intranet.eidos.lan/_layouts/images/blank.gif">
          <a:extLst>
            <a:ext uri="{FF2B5EF4-FFF2-40B4-BE49-F238E27FC236}">
              <a16:creationId xmlns:a16="http://schemas.microsoft.com/office/drawing/2014/main" id="{301CB62F-9A72-4292-9944-21A8519FF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39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333</xdr:row>
      <xdr:rowOff>0</xdr:rowOff>
    </xdr:from>
    <xdr:ext cx="123825" cy="123825"/>
    <xdr:pic>
      <xdr:nvPicPr>
        <xdr:cNvPr id="29037" name="Immagine 29036" descr="http://intranet.eidos.lan/_layouts/images/blank.gif">
          <a:extLst>
            <a:ext uri="{FF2B5EF4-FFF2-40B4-BE49-F238E27FC236}">
              <a16:creationId xmlns:a16="http://schemas.microsoft.com/office/drawing/2014/main" id="{30731AFD-9DC6-4F9A-ABEF-0D28A54C5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23825" cy="123825"/>
    <xdr:pic>
      <xdr:nvPicPr>
        <xdr:cNvPr id="29038" name="Immagine 29037" descr="http://intranet.eidos.lan/_layouts/images/blank.gif">
          <a:extLst>
            <a:ext uri="{FF2B5EF4-FFF2-40B4-BE49-F238E27FC236}">
              <a16:creationId xmlns:a16="http://schemas.microsoft.com/office/drawing/2014/main" id="{C5BAFCA1-6E9A-4BA5-9B7C-67A304E25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23825" cy="123825"/>
    <xdr:pic>
      <xdr:nvPicPr>
        <xdr:cNvPr id="29039" name="Immagine 29038" descr="http://intranet.eidos.lan/_layouts/images/blank.gif">
          <a:extLst>
            <a:ext uri="{FF2B5EF4-FFF2-40B4-BE49-F238E27FC236}">
              <a16:creationId xmlns:a16="http://schemas.microsoft.com/office/drawing/2014/main" id="{4E9953A4-03F6-46E6-8BFC-2F54560CC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23825" cy="123825"/>
    <xdr:pic>
      <xdr:nvPicPr>
        <xdr:cNvPr id="29040" name="Immagine 29039" descr="http://intranet.eidos.lan/_layouts/images/blank.gif">
          <a:extLst>
            <a:ext uri="{FF2B5EF4-FFF2-40B4-BE49-F238E27FC236}">
              <a16:creationId xmlns:a16="http://schemas.microsoft.com/office/drawing/2014/main" id="{5E343BDA-0F52-42E9-B375-F74ED7CD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29041" name="Immagine 29040" descr="http://intranet.eidos.lan/_layouts/images/blank.gif">
          <a:extLst>
            <a:ext uri="{FF2B5EF4-FFF2-40B4-BE49-F238E27FC236}">
              <a16:creationId xmlns:a16="http://schemas.microsoft.com/office/drawing/2014/main" id="{C95BF64E-12DB-4836-9404-3C4DE00BE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29042" name="Immagine 29041" descr="http://intranet.eidos.lan/_layouts/images/blank.gif">
          <a:extLst>
            <a:ext uri="{FF2B5EF4-FFF2-40B4-BE49-F238E27FC236}">
              <a16:creationId xmlns:a16="http://schemas.microsoft.com/office/drawing/2014/main" id="{D54257B2-031C-4DB7-9E75-CE722C4DF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043" name="Immagine 29042" descr="http://intranet.eidos.lan/_layouts/images/blank.gif">
          <a:extLst>
            <a:ext uri="{FF2B5EF4-FFF2-40B4-BE49-F238E27FC236}">
              <a16:creationId xmlns:a16="http://schemas.microsoft.com/office/drawing/2014/main" id="{126B639F-C0D9-4F32-8BC6-7893E9E30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044" name="Immagine 29043" descr="http://intranet.eidos.lan/_layouts/images/blank.gif">
          <a:extLst>
            <a:ext uri="{FF2B5EF4-FFF2-40B4-BE49-F238E27FC236}">
              <a16:creationId xmlns:a16="http://schemas.microsoft.com/office/drawing/2014/main" id="{9C0D8D3B-5D9D-4EB2-8862-56625BAFE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29045" name="Immagine 29044" descr="http://intranet.eidos.lan/_layouts/images/blank.gif">
          <a:extLst>
            <a:ext uri="{FF2B5EF4-FFF2-40B4-BE49-F238E27FC236}">
              <a16:creationId xmlns:a16="http://schemas.microsoft.com/office/drawing/2014/main" id="{09360711-E49F-4088-85CD-CDB4D0D3B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29046" name="Immagine 29045" descr="http://intranet.eidos.lan/_layouts/images/blank.gif">
          <a:extLst>
            <a:ext uri="{FF2B5EF4-FFF2-40B4-BE49-F238E27FC236}">
              <a16:creationId xmlns:a16="http://schemas.microsoft.com/office/drawing/2014/main" id="{2BF8BD39-4F33-4A16-851E-8ADA120EB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337</xdr:row>
      <xdr:rowOff>0</xdr:rowOff>
    </xdr:from>
    <xdr:ext cx="123825" cy="123825"/>
    <xdr:pic>
      <xdr:nvPicPr>
        <xdr:cNvPr id="29047" name="Immagine 29046" descr="http://intranet.eidos.lan/_layouts/images/blank.gif">
          <a:extLst>
            <a:ext uri="{FF2B5EF4-FFF2-40B4-BE49-F238E27FC236}">
              <a16:creationId xmlns:a16="http://schemas.microsoft.com/office/drawing/2014/main" id="{D71ABCAC-981D-4CF2-9F9A-951AE4D8E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262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337</xdr:row>
      <xdr:rowOff>0</xdr:rowOff>
    </xdr:from>
    <xdr:ext cx="123825" cy="123825"/>
    <xdr:pic>
      <xdr:nvPicPr>
        <xdr:cNvPr id="29048" name="Immagine 29047" descr="http://intranet.eidos.lan/_layouts/images/blank.gif">
          <a:extLst>
            <a:ext uri="{FF2B5EF4-FFF2-40B4-BE49-F238E27FC236}">
              <a16:creationId xmlns:a16="http://schemas.microsoft.com/office/drawing/2014/main" id="{50433AF5-A7FE-441A-9AC4-673BB67A5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262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336</xdr:row>
      <xdr:rowOff>0</xdr:rowOff>
    </xdr:from>
    <xdr:ext cx="149225" cy="149225"/>
    <xdr:pic>
      <xdr:nvPicPr>
        <xdr:cNvPr id="29049" name="Immagine 29048" descr="http://intranet.eidos.lan/_layouts/images/blank.gif">
          <a:extLst>
            <a:ext uri="{FF2B5EF4-FFF2-40B4-BE49-F238E27FC236}">
              <a16:creationId xmlns:a16="http://schemas.microsoft.com/office/drawing/2014/main" id="{AE36DE3A-377F-40B1-9A16-62B40EDD3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336</xdr:row>
      <xdr:rowOff>0</xdr:rowOff>
    </xdr:from>
    <xdr:ext cx="149225" cy="149225"/>
    <xdr:pic>
      <xdr:nvPicPr>
        <xdr:cNvPr id="29050" name="Immagine 29049" descr="http://intranet.eidos.lan/_layouts/images/blank.gif">
          <a:extLst>
            <a:ext uri="{FF2B5EF4-FFF2-40B4-BE49-F238E27FC236}">
              <a16:creationId xmlns:a16="http://schemas.microsoft.com/office/drawing/2014/main" id="{A38C6910-78BA-4D08-AFFF-BA4BD12B1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335</xdr:row>
      <xdr:rowOff>0</xdr:rowOff>
    </xdr:from>
    <xdr:ext cx="149225" cy="149225"/>
    <xdr:pic>
      <xdr:nvPicPr>
        <xdr:cNvPr id="29051" name="Immagine 29050" descr="http://intranet.eidos.lan/_layouts/images/blank.gif">
          <a:extLst>
            <a:ext uri="{FF2B5EF4-FFF2-40B4-BE49-F238E27FC236}">
              <a16:creationId xmlns:a16="http://schemas.microsoft.com/office/drawing/2014/main" id="{8475AAD2-4051-4158-8AFE-401DC0E4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334</xdr:row>
      <xdr:rowOff>0</xdr:rowOff>
    </xdr:from>
    <xdr:ext cx="149225" cy="149225"/>
    <xdr:pic>
      <xdr:nvPicPr>
        <xdr:cNvPr id="29052" name="Immagine 29051" descr="http://intranet.eidos.lan/_layouts/images/blank.gif">
          <a:extLst>
            <a:ext uri="{FF2B5EF4-FFF2-40B4-BE49-F238E27FC236}">
              <a16:creationId xmlns:a16="http://schemas.microsoft.com/office/drawing/2014/main" id="{4CB225E5-7D87-4270-ABA1-0FC3ACE64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53" name="Immagine 29052" descr="http://intranet.eidos.lan/_layouts/images/blank.gif">
          <a:extLst>
            <a:ext uri="{FF2B5EF4-FFF2-40B4-BE49-F238E27FC236}">
              <a16:creationId xmlns:a16="http://schemas.microsoft.com/office/drawing/2014/main" id="{432FD42E-9747-409C-81DC-D7454DA25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54" name="Immagine 29053" descr="http://intranet.eidos.lan/_layouts/images/blank.gif">
          <a:extLst>
            <a:ext uri="{FF2B5EF4-FFF2-40B4-BE49-F238E27FC236}">
              <a16:creationId xmlns:a16="http://schemas.microsoft.com/office/drawing/2014/main" id="{9AE3B7EC-05E8-4460-B82A-7EC6B5EB8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55" name="Immagine 29054" descr="http://intranet.eidos.lan/_layouts/images/blank.gif">
          <a:extLst>
            <a:ext uri="{FF2B5EF4-FFF2-40B4-BE49-F238E27FC236}">
              <a16:creationId xmlns:a16="http://schemas.microsoft.com/office/drawing/2014/main" id="{DC20662E-2864-4593-9393-48F0ACC0F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9056" name="Immagine 29055" descr="http://intranet.eidos.lan/_layouts/images/blank.gif">
          <a:extLst>
            <a:ext uri="{FF2B5EF4-FFF2-40B4-BE49-F238E27FC236}">
              <a16:creationId xmlns:a16="http://schemas.microsoft.com/office/drawing/2014/main" id="{38ACABC7-F4FD-45BC-BF15-F8C1F60DB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9057" name="Immagine 29056" descr="http://intranet.eidos.lan/_layouts/images/blank.gif">
          <a:extLst>
            <a:ext uri="{FF2B5EF4-FFF2-40B4-BE49-F238E27FC236}">
              <a16:creationId xmlns:a16="http://schemas.microsoft.com/office/drawing/2014/main" id="{3EF93707-8479-41CA-9A46-1C3FD7564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49225" cy="149225"/>
    <xdr:pic>
      <xdr:nvPicPr>
        <xdr:cNvPr id="29058" name="Immagine 29057" descr="http://intranet.eidos.lan/_layouts/images/blank.gif">
          <a:extLst>
            <a:ext uri="{FF2B5EF4-FFF2-40B4-BE49-F238E27FC236}">
              <a16:creationId xmlns:a16="http://schemas.microsoft.com/office/drawing/2014/main" id="{05EA7B54-372E-4351-B598-349895C58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9059" name="Immagine 29058" descr="http://intranet.eidos.lan/_layouts/images/blank.gif">
          <a:extLst>
            <a:ext uri="{FF2B5EF4-FFF2-40B4-BE49-F238E27FC236}">
              <a16:creationId xmlns:a16="http://schemas.microsoft.com/office/drawing/2014/main" id="{38133D00-2BC0-4556-890A-21E8DFC7E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060" name="Immagine 29059" descr="http://intranet.eidos.lan/_layouts/images/blank.gif">
          <a:extLst>
            <a:ext uri="{FF2B5EF4-FFF2-40B4-BE49-F238E27FC236}">
              <a16:creationId xmlns:a16="http://schemas.microsoft.com/office/drawing/2014/main" id="{FF69CECC-9238-4E60-BED3-497DD11D7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061" name="Immagine 29060" descr="http://intranet.eidos.lan/_layouts/images/blank.gif">
          <a:extLst>
            <a:ext uri="{FF2B5EF4-FFF2-40B4-BE49-F238E27FC236}">
              <a16:creationId xmlns:a16="http://schemas.microsoft.com/office/drawing/2014/main" id="{C9D39227-8275-47C9-B302-1429F4AA0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062" name="Immagine 29061" descr="http://intranet.eidos.lan/_layouts/images/blank.gif">
          <a:extLst>
            <a:ext uri="{FF2B5EF4-FFF2-40B4-BE49-F238E27FC236}">
              <a16:creationId xmlns:a16="http://schemas.microsoft.com/office/drawing/2014/main" id="{9A8ECB1C-2FD7-4BE5-8D0D-194BA49AB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9063" name="Immagine 29062" descr="http://intranet.eidos.lan/_layouts/images/blank.gif">
          <a:extLst>
            <a:ext uri="{FF2B5EF4-FFF2-40B4-BE49-F238E27FC236}">
              <a16:creationId xmlns:a16="http://schemas.microsoft.com/office/drawing/2014/main" id="{4737F931-D0DB-4301-B061-FFA9FE72E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9064" name="Immagine 29063" descr="http://intranet.eidos.lan/_layouts/images/blank.gif">
          <a:extLst>
            <a:ext uri="{FF2B5EF4-FFF2-40B4-BE49-F238E27FC236}">
              <a16:creationId xmlns:a16="http://schemas.microsoft.com/office/drawing/2014/main" id="{369F83A8-0D8C-4A05-B70A-6B5D89196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49225" cy="149225"/>
    <xdr:pic>
      <xdr:nvPicPr>
        <xdr:cNvPr id="29065" name="Immagine 29064" descr="http://intranet.eidos.lan/_layouts/images/blank.gif">
          <a:extLst>
            <a:ext uri="{FF2B5EF4-FFF2-40B4-BE49-F238E27FC236}">
              <a16:creationId xmlns:a16="http://schemas.microsoft.com/office/drawing/2014/main" id="{AB796877-3404-4F71-BDCE-BDAEA122E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9066" name="Immagine 29065" descr="http://intranet.eidos.lan/_layouts/images/blank.gif">
          <a:extLst>
            <a:ext uri="{FF2B5EF4-FFF2-40B4-BE49-F238E27FC236}">
              <a16:creationId xmlns:a16="http://schemas.microsoft.com/office/drawing/2014/main" id="{4D418531-77D9-41DF-8D38-8B673AB2C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067" name="Immagine 29066" descr="http://intranet.eidos.lan/_layouts/images/blank.gif">
          <a:extLst>
            <a:ext uri="{FF2B5EF4-FFF2-40B4-BE49-F238E27FC236}">
              <a16:creationId xmlns:a16="http://schemas.microsoft.com/office/drawing/2014/main" id="{A36B6897-72B3-40DE-B6DE-F5F3A2F6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068" name="Immagine 29067" descr="http://intranet.eidos.lan/_layouts/images/blank.gif">
          <a:extLst>
            <a:ext uri="{FF2B5EF4-FFF2-40B4-BE49-F238E27FC236}">
              <a16:creationId xmlns:a16="http://schemas.microsoft.com/office/drawing/2014/main" id="{3B21E982-B076-4373-AC09-A04697D20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069" name="Immagine 29068" descr="http://intranet.eidos.lan/_layouts/images/blank.gif">
          <a:extLst>
            <a:ext uri="{FF2B5EF4-FFF2-40B4-BE49-F238E27FC236}">
              <a16:creationId xmlns:a16="http://schemas.microsoft.com/office/drawing/2014/main" id="{F3C78F58-9AF9-4285-8E6F-D547A4143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49225" cy="149225"/>
    <xdr:pic>
      <xdr:nvPicPr>
        <xdr:cNvPr id="29070" name="Immagine 29069" descr="http://intranet.eidos.lan/_layouts/images/blank.gif">
          <a:extLst>
            <a:ext uri="{FF2B5EF4-FFF2-40B4-BE49-F238E27FC236}">
              <a16:creationId xmlns:a16="http://schemas.microsoft.com/office/drawing/2014/main" id="{A460E255-679E-4C05-8226-4FEF91AD7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336</xdr:row>
      <xdr:rowOff>0</xdr:rowOff>
    </xdr:from>
    <xdr:ext cx="149225" cy="149225"/>
    <xdr:pic>
      <xdr:nvPicPr>
        <xdr:cNvPr id="29071" name="Immagine 29070" descr="http://intranet.eidos.lan/_layouts/images/blank.gif">
          <a:extLst>
            <a:ext uri="{FF2B5EF4-FFF2-40B4-BE49-F238E27FC236}">
              <a16:creationId xmlns:a16="http://schemas.microsoft.com/office/drawing/2014/main" id="{2EE9F655-0CA3-41ED-818F-7D6023AE6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335</xdr:row>
      <xdr:rowOff>0</xdr:rowOff>
    </xdr:from>
    <xdr:ext cx="149225" cy="149225"/>
    <xdr:pic>
      <xdr:nvPicPr>
        <xdr:cNvPr id="29072" name="Immagine 29071" descr="http://intranet.eidos.lan/_layouts/images/blank.gif">
          <a:extLst>
            <a:ext uri="{FF2B5EF4-FFF2-40B4-BE49-F238E27FC236}">
              <a16:creationId xmlns:a16="http://schemas.microsoft.com/office/drawing/2014/main" id="{6AA09077-AB55-487A-94C4-01CB90035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334</xdr:row>
      <xdr:rowOff>0</xdr:rowOff>
    </xdr:from>
    <xdr:ext cx="149225" cy="149225"/>
    <xdr:pic>
      <xdr:nvPicPr>
        <xdr:cNvPr id="29073" name="Immagine 29072" descr="http://intranet.eidos.lan/_layouts/images/blank.gif">
          <a:extLst>
            <a:ext uri="{FF2B5EF4-FFF2-40B4-BE49-F238E27FC236}">
              <a16:creationId xmlns:a16="http://schemas.microsoft.com/office/drawing/2014/main" id="{A2145965-CDB4-4495-9632-68AE20E13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332</xdr:row>
      <xdr:rowOff>0</xdr:rowOff>
    </xdr:from>
    <xdr:ext cx="149225" cy="149225"/>
    <xdr:pic>
      <xdr:nvPicPr>
        <xdr:cNvPr id="29074" name="Immagine 29073" descr="http://intranet.eidos.lan/_layouts/images/blank.gif">
          <a:extLst>
            <a:ext uri="{FF2B5EF4-FFF2-40B4-BE49-F238E27FC236}">
              <a16:creationId xmlns:a16="http://schemas.microsoft.com/office/drawing/2014/main" id="{F546CA2F-8EE5-426A-A33A-62ECCA053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332</xdr:row>
      <xdr:rowOff>0</xdr:rowOff>
    </xdr:from>
    <xdr:ext cx="149225" cy="149225"/>
    <xdr:pic>
      <xdr:nvPicPr>
        <xdr:cNvPr id="29075" name="Immagine 29074" descr="http://intranet.eidos.lan/_layouts/images/blank.gif">
          <a:extLst>
            <a:ext uri="{FF2B5EF4-FFF2-40B4-BE49-F238E27FC236}">
              <a16:creationId xmlns:a16="http://schemas.microsoft.com/office/drawing/2014/main" id="{5873A7C1-C882-4875-94CE-9A4BEAA38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332</xdr:row>
      <xdr:rowOff>0</xdr:rowOff>
    </xdr:from>
    <xdr:ext cx="149225" cy="149225"/>
    <xdr:pic>
      <xdr:nvPicPr>
        <xdr:cNvPr id="29076" name="Immagine 29075" descr="http://intranet.eidos.lan/_layouts/images/blank.gif">
          <a:extLst>
            <a:ext uri="{FF2B5EF4-FFF2-40B4-BE49-F238E27FC236}">
              <a16:creationId xmlns:a16="http://schemas.microsoft.com/office/drawing/2014/main" id="{CEA0AF3B-6330-43FD-8180-F6B4E4723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336</xdr:row>
      <xdr:rowOff>0</xdr:rowOff>
    </xdr:from>
    <xdr:ext cx="149225" cy="149225"/>
    <xdr:pic>
      <xdr:nvPicPr>
        <xdr:cNvPr id="29077" name="Immagine 29076" descr="http://intranet.eidos.lan/_layouts/images/blank.gif">
          <a:extLst>
            <a:ext uri="{FF2B5EF4-FFF2-40B4-BE49-F238E27FC236}">
              <a16:creationId xmlns:a16="http://schemas.microsoft.com/office/drawing/2014/main" id="{446DA2B4-9A54-435E-82B1-62B09FE55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336</xdr:row>
      <xdr:rowOff>0</xdr:rowOff>
    </xdr:from>
    <xdr:ext cx="149225" cy="149225"/>
    <xdr:pic>
      <xdr:nvPicPr>
        <xdr:cNvPr id="29078" name="Immagine 29077" descr="http://intranet.eidos.lan/_layouts/images/blank.gif">
          <a:extLst>
            <a:ext uri="{FF2B5EF4-FFF2-40B4-BE49-F238E27FC236}">
              <a16:creationId xmlns:a16="http://schemas.microsoft.com/office/drawing/2014/main" id="{2977C4D5-E9BE-473F-A59B-262DCCDAD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335</xdr:row>
      <xdr:rowOff>0</xdr:rowOff>
    </xdr:from>
    <xdr:ext cx="149225" cy="149225"/>
    <xdr:pic>
      <xdr:nvPicPr>
        <xdr:cNvPr id="29079" name="Immagine 29078" descr="http://intranet.eidos.lan/_layouts/images/blank.gif">
          <a:extLst>
            <a:ext uri="{FF2B5EF4-FFF2-40B4-BE49-F238E27FC236}">
              <a16:creationId xmlns:a16="http://schemas.microsoft.com/office/drawing/2014/main" id="{5780133B-09E9-4245-90AC-0A0A4A33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334</xdr:row>
      <xdr:rowOff>0</xdr:rowOff>
    </xdr:from>
    <xdr:ext cx="149225" cy="149225"/>
    <xdr:pic>
      <xdr:nvPicPr>
        <xdr:cNvPr id="29080" name="Immagine 29079" descr="http://intranet.eidos.lan/_layouts/images/blank.gif">
          <a:extLst>
            <a:ext uri="{FF2B5EF4-FFF2-40B4-BE49-F238E27FC236}">
              <a16:creationId xmlns:a16="http://schemas.microsoft.com/office/drawing/2014/main" id="{0A97236E-AF59-4731-A77A-C17BE463D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332</xdr:row>
      <xdr:rowOff>0</xdr:rowOff>
    </xdr:from>
    <xdr:ext cx="149225" cy="149225"/>
    <xdr:pic>
      <xdr:nvPicPr>
        <xdr:cNvPr id="29081" name="Immagine 29080" descr="http://intranet.eidos.lan/_layouts/images/blank.gif">
          <a:extLst>
            <a:ext uri="{FF2B5EF4-FFF2-40B4-BE49-F238E27FC236}">
              <a16:creationId xmlns:a16="http://schemas.microsoft.com/office/drawing/2014/main" id="{BDB8A0C3-D852-404D-AF96-944E075E1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332</xdr:row>
      <xdr:rowOff>0</xdr:rowOff>
    </xdr:from>
    <xdr:ext cx="149225" cy="149225"/>
    <xdr:pic>
      <xdr:nvPicPr>
        <xdr:cNvPr id="29082" name="Immagine 29081" descr="http://intranet.eidos.lan/_layouts/images/blank.gif">
          <a:extLst>
            <a:ext uri="{FF2B5EF4-FFF2-40B4-BE49-F238E27FC236}">
              <a16:creationId xmlns:a16="http://schemas.microsoft.com/office/drawing/2014/main" id="{6C52B524-EFBC-453F-B7EC-F4B8F7CE2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332</xdr:row>
      <xdr:rowOff>0</xdr:rowOff>
    </xdr:from>
    <xdr:ext cx="149225" cy="149225"/>
    <xdr:pic>
      <xdr:nvPicPr>
        <xdr:cNvPr id="29083" name="Immagine 29082" descr="http://intranet.eidos.lan/_layouts/images/blank.gif">
          <a:extLst>
            <a:ext uri="{FF2B5EF4-FFF2-40B4-BE49-F238E27FC236}">
              <a16:creationId xmlns:a16="http://schemas.microsoft.com/office/drawing/2014/main" id="{90A8A519-0AE2-4F56-8CD8-F8612A85E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336</xdr:row>
      <xdr:rowOff>0</xdr:rowOff>
    </xdr:from>
    <xdr:ext cx="149225" cy="149225"/>
    <xdr:pic>
      <xdr:nvPicPr>
        <xdr:cNvPr id="29084" name="Immagine 29083" descr="http://intranet.eidos.lan/_layouts/images/blank.gif">
          <a:extLst>
            <a:ext uri="{FF2B5EF4-FFF2-40B4-BE49-F238E27FC236}">
              <a16:creationId xmlns:a16="http://schemas.microsoft.com/office/drawing/2014/main" id="{A19C68CB-5D9B-4AE7-8AE7-859ED557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336</xdr:row>
      <xdr:rowOff>0</xdr:rowOff>
    </xdr:from>
    <xdr:ext cx="149225" cy="149225"/>
    <xdr:pic>
      <xdr:nvPicPr>
        <xdr:cNvPr id="29085" name="Immagine 29084" descr="http://intranet.eidos.lan/_layouts/images/blank.gif">
          <a:extLst>
            <a:ext uri="{FF2B5EF4-FFF2-40B4-BE49-F238E27FC236}">
              <a16:creationId xmlns:a16="http://schemas.microsoft.com/office/drawing/2014/main" id="{A20C345A-A7E2-48C9-90E6-5E6018041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335</xdr:row>
      <xdr:rowOff>0</xdr:rowOff>
    </xdr:from>
    <xdr:ext cx="149225" cy="149225"/>
    <xdr:pic>
      <xdr:nvPicPr>
        <xdr:cNvPr id="29086" name="Immagine 29085" descr="http://intranet.eidos.lan/_layouts/images/blank.gif">
          <a:extLst>
            <a:ext uri="{FF2B5EF4-FFF2-40B4-BE49-F238E27FC236}">
              <a16:creationId xmlns:a16="http://schemas.microsoft.com/office/drawing/2014/main" id="{8DC06153-B2BB-4FF2-98E1-42773C777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334</xdr:row>
      <xdr:rowOff>0</xdr:rowOff>
    </xdr:from>
    <xdr:ext cx="149225" cy="149225"/>
    <xdr:pic>
      <xdr:nvPicPr>
        <xdr:cNvPr id="29087" name="Immagine 29086" descr="http://intranet.eidos.lan/_layouts/images/blank.gif">
          <a:extLst>
            <a:ext uri="{FF2B5EF4-FFF2-40B4-BE49-F238E27FC236}">
              <a16:creationId xmlns:a16="http://schemas.microsoft.com/office/drawing/2014/main" id="{357C61F3-1EB0-4DAE-AA27-2DBC3783B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88" name="Immagine 29087" descr="http://intranet.eidos.lan/_layouts/images/blank.gif">
          <a:extLst>
            <a:ext uri="{FF2B5EF4-FFF2-40B4-BE49-F238E27FC236}">
              <a16:creationId xmlns:a16="http://schemas.microsoft.com/office/drawing/2014/main" id="{07C66F1D-F714-4577-9576-EFDCC6068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89" name="Immagine 29088" descr="http://intranet.eidos.lan/_layouts/images/blank.gif">
          <a:extLst>
            <a:ext uri="{FF2B5EF4-FFF2-40B4-BE49-F238E27FC236}">
              <a16:creationId xmlns:a16="http://schemas.microsoft.com/office/drawing/2014/main" id="{F1CC7D99-C41C-479F-9B04-91302C031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90" name="Immagine 29089" descr="http://intranet.eidos.lan/_layouts/images/blank.gif">
          <a:extLst>
            <a:ext uri="{FF2B5EF4-FFF2-40B4-BE49-F238E27FC236}">
              <a16:creationId xmlns:a16="http://schemas.microsoft.com/office/drawing/2014/main" id="{AC4F4F09-5938-4C9F-A1A8-95C9DD140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336</xdr:row>
      <xdr:rowOff>0</xdr:rowOff>
    </xdr:from>
    <xdr:ext cx="149225" cy="149225"/>
    <xdr:pic>
      <xdr:nvPicPr>
        <xdr:cNvPr id="29091" name="Immagine 29090" descr="http://intranet.eidos.lan/_layouts/images/blank.gif">
          <a:extLst>
            <a:ext uri="{FF2B5EF4-FFF2-40B4-BE49-F238E27FC236}">
              <a16:creationId xmlns:a16="http://schemas.microsoft.com/office/drawing/2014/main" id="{1C6AE899-F608-4381-8517-2FDE90B67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336</xdr:row>
      <xdr:rowOff>0</xdr:rowOff>
    </xdr:from>
    <xdr:ext cx="149225" cy="149225"/>
    <xdr:pic>
      <xdr:nvPicPr>
        <xdr:cNvPr id="29092" name="Immagine 29091" descr="http://intranet.eidos.lan/_layouts/images/blank.gif">
          <a:extLst>
            <a:ext uri="{FF2B5EF4-FFF2-40B4-BE49-F238E27FC236}">
              <a16:creationId xmlns:a16="http://schemas.microsoft.com/office/drawing/2014/main" id="{7856FD7F-E979-427D-9CAD-1707EFE3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335</xdr:row>
      <xdr:rowOff>0</xdr:rowOff>
    </xdr:from>
    <xdr:ext cx="149225" cy="149225"/>
    <xdr:pic>
      <xdr:nvPicPr>
        <xdr:cNvPr id="29093" name="Immagine 29092" descr="http://intranet.eidos.lan/_layouts/images/blank.gif">
          <a:extLst>
            <a:ext uri="{FF2B5EF4-FFF2-40B4-BE49-F238E27FC236}">
              <a16:creationId xmlns:a16="http://schemas.microsoft.com/office/drawing/2014/main" id="{952194DF-0FE0-4CB1-88BC-50D9E6199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334</xdr:row>
      <xdr:rowOff>0</xdr:rowOff>
    </xdr:from>
    <xdr:ext cx="149225" cy="149225"/>
    <xdr:pic>
      <xdr:nvPicPr>
        <xdr:cNvPr id="29094" name="Immagine 29093" descr="http://intranet.eidos.lan/_layouts/images/blank.gif">
          <a:extLst>
            <a:ext uri="{FF2B5EF4-FFF2-40B4-BE49-F238E27FC236}">
              <a16:creationId xmlns:a16="http://schemas.microsoft.com/office/drawing/2014/main" id="{455CA713-BD1C-4FAA-94BD-24361B9E5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95" name="Immagine 29094" descr="http://intranet.eidos.lan/_layouts/images/blank.gif">
          <a:extLst>
            <a:ext uri="{FF2B5EF4-FFF2-40B4-BE49-F238E27FC236}">
              <a16:creationId xmlns:a16="http://schemas.microsoft.com/office/drawing/2014/main" id="{772F43FB-7C8D-48D6-8B86-71F6BB366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96" name="Immagine 29095" descr="http://intranet.eidos.lan/_layouts/images/blank.gif">
          <a:extLst>
            <a:ext uri="{FF2B5EF4-FFF2-40B4-BE49-F238E27FC236}">
              <a16:creationId xmlns:a16="http://schemas.microsoft.com/office/drawing/2014/main" id="{AAED0B47-D6FF-4E24-9EE9-FEE6519D6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332</xdr:row>
      <xdr:rowOff>0</xdr:rowOff>
    </xdr:from>
    <xdr:ext cx="149225" cy="149225"/>
    <xdr:pic>
      <xdr:nvPicPr>
        <xdr:cNvPr id="29097" name="Immagine 29096" descr="http://intranet.eidos.lan/_layouts/images/blank.gif">
          <a:extLst>
            <a:ext uri="{FF2B5EF4-FFF2-40B4-BE49-F238E27FC236}">
              <a16:creationId xmlns:a16="http://schemas.microsoft.com/office/drawing/2014/main" id="{4AE37235-ACF6-4CAA-9E1B-9D36173BD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9098" name="Immagine 29097" descr="http://intranet.eidos.lan/_layouts/images/blank.gif">
          <a:extLst>
            <a:ext uri="{FF2B5EF4-FFF2-40B4-BE49-F238E27FC236}">
              <a16:creationId xmlns:a16="http://schemas.microsoft.com/office/drawing/2014/main" id="{82F4E940-31EC-435A-A586-B7C522042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49225" cy="149225"/>
    <xdr:pic>
      <xdr:nvPicPr>
        <xdr:cNvPr id="29099" name="Immagine 29098" descr="http://intranet.eidos.lan/_layouts/images/blank.gif">
          <a:extLst>
            <a:ext uri="{FF2B5EF4-FFF2-40B4-BE49-F238E27FC236}">
              <a16:creationId xmlns:a16="http://schemas.microsoft.com/office/drawing/2014/main" id="{9D00F1FA-1F8D-48F5-9AC9-1E1C52E2F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49225" cy="149225"/>
    <xdr:pic>
      <xdr:nvPicPr>
        <xdr:cNvPr id="29100" name="Immagine 29099" descr="http://intranet.eidos.lan/_layouts/images/blank.gif">
          <a:extLst>
            <a:ext uri="{FF2B5EF4-FFF2-40B4-BE49-F238E27FC236}">
              <a16:creationId xmlns:a16="http://schemas.microsoft.com/office/drawing/2014/main" id="{4BD18F33-B56B-40E9-8DC5-294E7BE14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49225" cy="149225"/>
    <xdr:pic>
      <xdr:nvPicPr>
        <xdr:cNvPr id="29101" name="Immagine 29100" descr="http://intranet.eidos.lan/_layouts/images/blank.gif">
          <a:extLst>
            <a:ext uri="{FF2B5EF4-FFF2-40B4-BE49-F238E27FC236}">
              <a16:creationId xmlns:a16="http://schemas.microsoft.com/office/drawing/2014/main" id="{4AB46A6D-2F8F-49C4-B50D-5800AF783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102" name="Immagine 29101" descr="http://intranet.eidos.lan/_layouts/images/blank.gif">
          <a:extLst>
            <a:ext uri="{FF2B5EF4-FFF2-40B4-BE49-F238E27FC236}">
              <a16:creationId xmlns:a16="http://schemas.microsoft.com/office/drawing/2014/main" id="{33A5A3D2-71B1-41CC-9751-0EC98BD8D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103" name="Immagine 29102" descr="http://intranet.eidos.lan/_layouts/images/blank.gif">
          <a:extLst>
            <a:ext uri="{FF2B5EF4-FFF2-40B4-BE49-F238E27FC236}">
              <a16:creationId xmlns:a16="http://schemas.microsoft.com/office/drawing/2014/main" id="{0DA1D20C-7F8B-4202-A310-F7C4EA485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49225" cy="149225"/>
    <xdr:pic>
      <xdr:nvPicPr>
        <xdr:cNvPr id="29104" name="Immagine 29103" descr="http://intranet.eidos.lan/_layouts/images/blank.gif">
          <a:extLst>
            <a:ext uri="{FF2B5EF4-FFF2-40B4-BE49-F238E27FC236}">
              <a16:creationId xmlns:a16="http://schemas.microsoft.com/office/drawing/2014/main" id="{22D58428-BCDE-4772-8CB4-2973169CC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05" name="Immagine 29104" descr="http://intranet.eidos.lan/_layouts/images/blank.gif">
          <a:extLst>
            <a:ext uri="{FF2B5EF4-FFF2-40B4-BE49-F238E27FC236}">
              <a16:creationId xmlns:a16="http://schemas.microsoft.com/office/drawing/2014/main" id="{96511B72-6A01-405D-AD86-DB9D2DFE3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06" name="Immagine 29105" descr="http://intranet.eidos.lan/_layouts/images/blank.gif">
          <a:extLst>
            <a:ext uri="{FF2B5EF4-FFF2-40B4-BE49-F238E27FC236}">
              <a16:creationId xmlns:a16="http://schemas.microsoft.com/office/drawing/2014/main" id="{B2503447-D599-406F-81E8-77D78B097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07" name="Immagine 29106" descr="http://intranet.eidos.lan/_layouts/images/blank.gif">
          <a:extLst>
            <a:ext uri="{FF2B5EF4-FFF2-40B4-BE49-F238E27FC236}">
              <a16:creationId xmlns:a16="http://schemas.microsoft.com/office/drawing/2014/main" id="{01F91BD0-06DE-49EA-AFBE-E2D6D1271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08" name="Immagine 29107" descr="http://intranet.eidos.lan/_layouts/images/blank.gif">
          <a:extLst>
            <a:ext uri="{FF2B5EF4-FFF2-40B4-BE49-F238E27FC236}">
              <a16:creationId xmlns:a16="http://schemas.microsoft.com/office/drawing/2014/main" id="{884855C9-08F6-4795-9F83-B5E41B43F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23825" cy="123825"/>
    <xdr:pic>
      <xdr:nvPicPr>
        <xdr:cNvPr id="29109" name="Immagine 29108" descr="http://intranet.eidos.lan/_layouts/images/blank.gif">
          <a:extLst>
            <a:ext uri="{FF2B5EF4-FFF2-40B4-BE49-F238E27FC236}">
              <a16:creationId xmlns:a16="http://schemas.microsoft.com/office/drawing/2014/main" id="{35BA207F-94C4-43E8-BAA6-0DD12C5D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81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338</xdr:row>
      <xdr:rowOff>0</xdr:rowOff>
    </xdr:from>
    <xdr:ext cx="123825" cy="123825"/>
    <xdr:pic>
      <xdr:nvPicPr>
        <xdr:cNvPr id="29110" name="Immagine 29109" descr="http://intranet.eidos.lan/_layouts/images/blank.gif">
          <a:extLst>
            <a:ext uri="{FF2B5EF4-FFF2-40B4-BE49-F238E27FC236}">
              <a16:creationId xmlns:a16="http://schemas.microsoft.com/office/drawing/2014/main" id="{673804CB-CED9-47FD-8D59-C7D19F627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81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11" name="Immagine 29110" descr="http://intranet.eidos.lan/_layouts/images/blank.gif">
          <a:extLst>
            <a:ext uri="{FF2B5EF4-FFF2-40B4-BE49-F238E27FC236}">
              <a16:creationId xmlns:a16="http://schemas.microsoft.com/office/drawing/2014/main" id="{BED817B5-8886-467F-8E6B-E9A32EAAC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330</xdr:row>
      <xdr:rowOff>0</xdr:rowOff>
    </xdr:from>
    <xdr:ext cx="123825" cy="123825"/>
    <xdr:pic>
      <xdr:nvPicPr>
        <xdr:cNvPr id="29112" name="Immagine 29111" descr="http://intranet.eidos.lan/_layouts/images/blank.gif">
          <a:extLst>
            <a:ext uri="{FF2B5EF4-FFF2-40B4-BE49-F238E27FC236}">
              <a16:creationId xmlns:a16="http://schemas.microsoft.com/office/drawing/2014/main" id="{AE00204A-D515-42A7-A0FF-E03651C69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29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13" name="Immagine 29112" descr="http://intranet.eidos.lan/_layouts/images/blank.gif">
          <a:extLst>
            <a:ext uri="{FF2B5EF4-FFF2-40B4-BE49-F238E27FC236}">
              <a16:creationId xmlns:a16="http://schemas.microsoft.com/office/drawing/2014/main" id="{2CD51DC6-698A-41E2-8607-D09061DCF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14" name="Immagine 29113" descr="http://intranet.eidos.lan/_layouts/images/blank.gif">
          <a:extLst>
            <a:ext uri="{FF2B5EF4-FFF2-40B4-BE49-F238E27FC236}">
              <a16:creationId xmlns:a16="http://schemas.microsoft.com/office/drawing/2014/main" id="{B7A22FD1-0985-41F8-8C6B-92AC2C359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29115" name="Immagine 29114" descr="http://intranet.eidos.lan/_layouts/images/blank.gif">
          <a:extLst>
            <a:ext uri="{FF2B5EF4-FFF2-40B4-BE49-F238E27FC236}">
              <a16:creationId xmlns:a16="http://schemas.microsoft.com/office/drawing/2014/main" id="{E8F22B6E-9286-47A9-BB9F-7C6419B7A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29116" name="Immagine 29115" descr="http://intranet.eidos.lan/_layouts/images/blank.gif">
          <a:extLst>
            <a:ext uri="{FF2B5EF4-FFF2-40B4-BE49-F238E27FC236}">
              <a16:creationId xmlns:a16="http://schemas.microsoft.com/office/drawing/2014/main" id="{088F4E0B-0C21-41EF-A3FC-A2063CDD9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337</xdr:row>
      <xdr:rowOff>0</xdr:rowOff>
    </xdr:from>
    <xdr:ext cx="123825" cy="123825"/>
    <xdr:pic>
      <xdr:nvPicPr>
        <xdr:cNvPr id="29117" name="Immagine 29116" descr="http://intranet.eidos.lan/_layouts/images/blank.gif">
          <a:extLst>
            <a:ext uri="{FF2B5EF4-FFF2-40B4-BE49-F238E27FC236}">
              <a16:creationId xmlns:a16="http://schemas.microsoft.com/office/drawing/2014/main" id="{6EF0D18F-90F6-425D-A314-8E2332B2A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62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29118" name="Immagine 29117" descr="http://intranet.eidos.lan/_layouts/images/blank.gif">
          <a:extLst>
            <a:ext uri="{FF2B5EF4-FFF2-40B4-BE49-F238E27FC236}">
              <a16:creationId xmlns:a16="http://schemas.microsoft.com/office/drawing/2014/main" id="{0B805113-9B08-461E-9938-82EFEEF35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29119" name="Immagine 29118" descr="http://intranet.eidos.lan/_layouts/images/blank.gif">
          <a:extLst>
            <a:ext uri="{FF2B5EF4-FFF2-40B4-BE49-F238E27FC236}">
              <a16:creationId xmlns:a16="http://schemas.microsoft.com/office/drawing/2014/main" id="{E2B72073-2E87-47B2-B3D9-28B63B493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120" name="Immagine 29119" descr="http://intranet.eidos.lan/_layouts/images/blank.gif">
          <a:extLst>
            <a:ext uri="{FF2B5EF4-FFF2-40B4-BE49-F238E27FC236}">
              <a16:creationId xmlns:a16="http://schemas.microsoft.com/office/drawing/2014/main" id="{4B76D471-3013-4DC5-93FB-E91C96C7B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121" name="Immagine 29120" descr="http://intranet.eidos.lan/_layouts/images/blank.gif">
          <a:extLst>
            <a:ext uri="{FF2B5EF4-FFF2-40B4-BE49-F238E27FC236}">
              <a16:creationId xmlns:a16="http://schemas.microsoft.com/office/drawing/2014/main" id="{043B5599-0A93-4786-903A-B43A5D5AF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122" name="Immagine 29121" descr="http://intranet.eidos.lan/_layouts/images/blank.gif">
          <a:extLst>
            <a:ext uri="{FF2B5EF4-FFF2-40B4-BE49-F238E27FC236}">
              <a16:creationId xmlns:a16="http://schemas.microsoft.com/office/drawing/2014/main" id="{DE02A0B7-74AF-48F2-A19C-9B1B44DBA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123" name="Immagine 29122" descr="http://intranet.eidos.lan/_layouts/images/blank.gif">
          <a:extLst>
            <a:ext uri="{FF2B5EF4-FFF2-40B4-BE49-F238E27FC236}">
              <a16:creationId xmlns:a16="http://schemas.microsoft.com/office/drawing/2014/main" id="{22605C71-71DC-4FD7-98DD-FC65880F4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24" name="Immagine 29123" descr="http://intranet.eidos.lan/_layouts/images/blank.gif">
          <a:extLst>
            <a:ext uri="{FF2B5EF4-FFF2-40B4-BE49-F238E27FC236}">
              <a16:creationId xmlns:a16="http://schemas.microsoft.com/office/drawing/2014/main" id="{11A41869-D927-4E6C-8C3E-2D70CA93F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25" name="Immagine 29124" descr="http://intranet.eidos.lan/_layouts/images/blank.gif">
          <a:extLst>
            <a:ext uri="{FF2B5EF4-FFF2-40B4-BE49-F238E27FC236}">
              <a16:creationId xmlns:a16="http://schemas.microsoft.com/office/drawing/2014/main" id="{50B246DB-9F1A-45E5-9CB6-0F068512B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26" name="Immagine 29125" descr="http://intranet.eidos.lan/_layouts/images/blank.gif">
          <a:extLst>
            <a:ext uri="{FF2B5EF4-FFF2-40B4-BE49-F238E27FC236}">
              <a16:creationId xmlns:a16="http://schemas.microsoft.com/office/drawing/2014/main" id="{A6BFD33C-C2EC-4FFE-9BB1-05A1BDD73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127" name="Immagine 29126" descr="http://intranet.eidos.lan/_layouts/images/blank.gif">
          <a:extLst>
            <a:ext uri="{FF2B5EF4-FFF2-40B4-BE49-F238E27FC236}">
              <a16:creationId xmlns:a16="http://schemas.microsoft.com/office/drawing/2014/main" id="{24965503-AB46-42D8-A23E-F23F8B6CF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128" name="Immagine 29127" descr="http://intranet.eidos.lan/_layouts/images/blank.gif">
          <a:extLst>
            <a:ext uri="{FF2B5EF4-FFF2-40B4-BE49-F238E27FC236}">
              <a16:creationId xmlns:a16="http://schemas.microsoft.com/office/drawing/2014/main" id="{1161ED59-AAF1-4A69-B2C3-5983BAF7B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129" name="Immagine 29128" descr="http://intranet.eidos.lan/_layouts/images/blank.gif">
          <a:extLst>
            <a:ext uri="{FF2B5EF4-FFF2-40B4-BE49-F238E27FC236}">
              <a16:creationId xmlns:a16="http://schemas.microsoft.com/office/drawing/2014/main" id="{5C0E253A-46EE-47BA-974F-108F388C7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130" name="Immagine 29129" descr="http://intranet.eidos.lan/_layouts/images/blank.gif">
          <a:extLst>
            <a:ext uri="{FF2B5EF4-FFF2-40B4-BE49-F238E27FC236}">
              <a16:creationId xmlns:a16="http://schemas.microsoft.com/office/drawing/2014/main" id="{6F07789E-0B78-4F77-BD94-274D63D4F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31" name="Immagine 29130" descr="http://intranet.eidos.lan/_layouts/images/blank.gif">
          <a:extLst>
            <a:ext uri="{FF2B5EF4-FFF2-40B4-BE49-F238E27FC236}">
              <a16:creationId xmlns:a16="http://schemas.microsoft.com/office/drawing/2014/main" id="{9B665EFE-BBDA-4901-ABAC-1B14173E9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32" name="Immagine 29131" descr="http://intranet.eidos.lan/_layouts/images/blank.gif">
          <a:extLst>
            <a:ext uri="{FF2B5EF4-FFF2-40B4-BE49-F238E27FC236}">
              <a16:creationId xmlns:a16="http://schemas.microsoft.com/office/drawing/2014/main" id="{6AE5122E-7312-422C-BDE2-5C0274048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33" name="Immagine 29132" descr="http://intranet.eidos.lan/_layouts/images/blank.gif">
          <a:extLst>
            <a:ext uri="{FF2B5EF4-FFF2-40B4-BE49-F238E27FC236}">
              <a16:creationId xmlns:a16="http://schemas.microsoft.com/office/drawing/2014/main" id="{8BBA85E1-1E18-4288-ADAD-BB7D2C0C2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134" name="Immagine 29133" descr="http://intranet.eidos.lan/_layouts/images/blank.gif">
          <a:extLst>
            <a:ext uri="{FF2B5EF4-FFF2-40B4-BE49-F238E27FC236}">
              <a16:creationId xmlns:a16="http://schemas.microsoft.com/office/drawing/2014/main" id="{8BEDAE7B-9E18-4499-8CB7-03FCA285A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135" name="Immagine 29134" descr="http://intranet.eidos.lan/_layouts/images/blank.gif">
          <a:extLst>
            <a:ext uri="{FF2B5EF4-FFF2-40B4-BE49-F238E27FC236}">
              <a16:creationId xmlns:a16="http://schemas.microsoft.com/office/drawing/2014/main" id="{F4E8C6FF-E026-4273-8A50-CE6595498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136" name="Immagine 29135" descr="http://intranet.eidos.lan/_layouts/images/blank.gif">
          <a:extLst>
            <a:ext uri="{FF2B5EF4-FFF2-40B4-BE49-F238E27FC236}">
              <a16:creationId xmlns:a16="http://schemas.microsoft.com/office/drawing/2014/main" id="{3A9F85DC-F3E1-4524-AD59-02E73195E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137" name="Immagine 29136" descr="http://intranet.eidos.lan/_layouts/images/blank.gif">
          <a:extLst>
            <a:ext uri="{FF2B5EF4-FFF2-40B4-BE49-F238E27FC236}">
              <a16:creationId xmlns:a16="http://schemas.microsoft.com/office/drawing/2014/main" id="{82A570F7-330A-4D6A-B5D3-5B89DEE8C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38" name="Immagine 29137" descr="http://intranet.eidos.lan/_layouts/images/blank.gif">
          <a:extLst>
            <a:ext uri="{FF2B5EF4-FFF2-40B4-BE49-F238E27FC236}">
              <a16:creationId xmlns:a16="http://schemas.microsoft.com/office/drawing/2014/main" id="{944726EB-CC6A-437F-A664-AFD4DB849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39" name="Immagine 29138" descr="http://intranet.eidos.lan/_layouts/images/blank.gif">
          <a:extLst>
            <a:ext uri="{FF2B5EF4-FFF2-40B4-BE49-F238E27FC236}">
              <a16:creationId xmlns:a16="http://schemas.microsoft.com/office/drawing/2014/main" id="{EC4A4E6F-1FD0-49BE-9694-545F9C347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40" name="Immagine 29139" descr="http://intranet.eidos.lan/_layouts/images/blank.gif">
          <a:extLst>
            <a:ext uri="{FF2B5EF4-FFF2-40B4-BE49-F238E27FC236}">
              <a16:creationId xmlns:a16="http://schemas.microsoft.com/office/drawing/2014/main" id="{871DFB67-96E8-4D91-8BD9-1BE4251D4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86</xdr:row>
      <xdr:rowOff>0</xdr:rowOff>
    </xdr:from>
    <xdr:ext cx="149225" cy="149225"/>
    <xdr:pic>
      <xdr:nvPicPr>
        <xdr:cNvPr id="29141" name="Immagine 29140" descr="http://intranet.eidos.lan/_layouts/images/blank.gif">
          <a:extLst>
            <a:ext uri="{FF2B5EF4-FFF2-40B4-BE49-F238E27FC236}">
              <a16:creationId xmlns:a16="http://schemas.microsoft.com/office/drawing/2014/main" id="{DE4BE165-2206-43C0-BC69-3E3FB47E4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86</xdr:row>
      <xdr:rowOff>0</xdr:rowOff>
    </xdr:from>
    <xdr:ext cx="149225" cy="149225"/>
    <xdr:pic>
      <xdr:nvPicPr>
        <xdr:cNvPr id="29142" name="Immagine 29141" descr="http://intranet.eidos.lan/_layouts/images/blank.gif">
          <a:extLst>
            <a:ext uri="{FF2B5EF4-FFF2-40B4-BE49-F238E27FC236}">
              <a16:creationId xmlns:a16="http://schemas.microsoft.com/office/drawing/2014/main" id="{F711975B-7B20-4963-A6A3-6D3F4EF0E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87</xdr:row>
      <xdr:rowOff>0</xdr:rowOff>
    </xdr:from>
    <xdr:ext cx="149225" cy="149225"/>
    <xdr:pic>
      <xdr:nvPicPr>
        <xdr:cNvPr id="29143" name="Immagine 29142" descr="http://intranet.eidos.lan/_layouts/images/blank.gif">
          <a:extLst>
            <a:ext uri="{FF2B5EF4-FFF2-40B4-BE49-F238E27FC236}">
              <a16:creationId xmlns:a16="http://schemas.microsoft.com/office/drawing/2014/main" id="{DEB32331-33F3-4926-AEF8-5A9697466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88</xdr:row>
      <xdr:rowOff>0</xdr:rowOff>
    </xdr:from>
    <xdr:ext cx="149225" cy="149225"/>
    <xdr:pic>
      <xdr:nvPicPr>
        <xdr:cNvPr id="29144" name="Immagine 29143" descr="http://intranet.eidos.lan/_layouts/images/blank.gif">
          <a:extLst>
            <a:ext uri="{FF2B5EF4-FFF2-40B4-BE49-F238E27FC236}">
              <a16:creationId xmlns:a16="http://schemas.microsoft.com/office/drawing/2014/main" id="{B9FE715D-EE4B-458D-BCCA-5AE26BCF0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90</xdr:row>
      <xdr:rowOff>0</xdr:rowOff>
    </xdr:from>
    <xdr:ext cx="149225" cy="149225"/>
    <xdr:pic>
      <xdr:nvPicPr>
        <xdr:cNvPr id="29145" name="Immagine 29144" descr="http://intranet.eidos.lan/_layouts/images/blank.gif">
          <a:extLst>
            <a:ext uri="{FF2B5EF4-FFF2-40B4-BE49-F238E27FC236}">
              <a16:creationId xmlns:a16="http://schemas.microsoft.com/office/drawing/2014/main" id="{E017A258-C5D4-4CB7-95EE-A932D2C21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90</xdr:row>
      <xdr:rowOff>0</xdr:rowOff>
    </xdr:from>
    <xdr:ext cx="149225" cy="149225"/>
    <xdr:pic>
      <xdr:nvPicPr>
        <xdr:cNvPr id="29146" name="Immagine 29145" descr="http://intranet.eidos.lan/_layouts/images/blank.gif">
          <a:extLst>
            <a:ext uri="{FF2B5EF4-FFF2-40B4-BE49-F238E27FC236}">
              <a16:creationId xmlns:a16="http://schemas.microsoft.com/office/drawing/2014/main" id="{492E982F-B99F-4090-AFB7-D1387A4C3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90</xdr:row>
      <xdr:rowOff>0</xdr:rowOff>
    </xdr:from>
    <xdr:ext cx="149225" cy="149225"/>
    <xdr:pic>
      <xdr:nvPicPr>
        <xdr:cNvPr id="29147" name="Immagine 29146" descr="http://intranet.eidos.lan/_layouts/images/blank.gif">
          <a:extLst>
            <a:ext uri="{FF2B5EF4-FFF2-40B4-BE49-F238E27FC236}">
              <a16:creationId xmlns:a16="http://schemas.microsoft.com/office/drawing/2014/main" id="{DBE13496-6065-4930-9EE2-B8897F5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148" name="Immagine 29147" descr="http://intranet.eidos.lan/_layouts/images/blank.gif">
          <a:extLst>
            <a:ext uri="{FF2B5EF4-FFF2-40B4-BE49-F238E27FC236}">
              <a16:creationId xmlns:a16="http://schemas.microsoft.com/office/drawing/2014/main" id="{F401FEFB-4C62-4527-BD9D-DFFC0C422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149" name="Immagine 29148" descr="http://intranet.eidos.lan/_layouts/images/blank.gif">
          <a:extLst>
            <a:ext uri="{FF2B5EF4-FFF2-40B4-BE49-F238E27FC236}">
              <a16:creationId xmlns:a16="http://schemas.microsoft.com/office/drawing/2014/main" id="{8FF256A6-1924-4A33-88D9-D90B1DB0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150" name="Immagine 29149" descr="http://intranet.eidos.lan/_layouts/images/blank.gif">
          <a:extLst>
            <a:ext uri="{FF2B5EF4-FFF2-40B4-BE49-F238E27FC236}">
              <a16:creationId xmlns:a16="http://schemas.microsoft.com/office/drawing/2014/main" id="{45E91E59-40F9-4672-938C-3013C346D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151" name="Immagine 29150" descr="http://intranet.eidos.lan/_layouts/images/blank.gif">
          <a:extLst>
            <a:ext uri="{FF2B5EF4-FFF2-40B4-BE49-F238E27FC236}">
              <a16:creationId xmlns:a16="http://schemas.microsoft.com/office/drawing/2014/main" id="{7EF625BB-D9F7-42D7-A34A-71B305C99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52" name="Immagine 29151" descr="http://intranet.eidos.lan/_layouts/images/blank.gif">
          <a:extLst>
            <a:ext uri="{FF2B5EF4-FFF2-40B4-BE49-F238E27FC236}">
              <a16:creationId xmlns:a16="http://schemas.microsoft.com/office/drawing/2014/main" id="{C16A2C1B-32BE-4241-8A9F-07E1C4079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53" name="Immagine 29152" descr="http://intranet.eidos.lan/_layouts/images/blank.gif">
          <a:extLst>
            <a:ext uri="{FF2B5EF4-FFF2-40B4-BE49-F238E27FC236}">
              <a16:creationId xmlns:a16="http://schemas.microsoft.com/office/drawing/2014/main" id="{0790881F-6945-47A1-985B-A78FC11F7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54" name="Immagine 29153" descr="http://intranet.eidos.lan/_layouts/images/blank.gif">
          <a:extLst>
            <a:ext uri="{FF2B5EF4-FFF2-40B4-BE49-F238E27FC236}">
              <a16:creationId xmlns:a16="http://schemas.microsoft.com/office/drawing/2014/main" id="{4AC3D83E-ECB5-4235-9479-3F228880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155" name="Immagine 29154" descr="http://intranet.eidos.lan/_layouts/images/blank.gif">
          <a:extLst>
            <a:ext uri="{FF2B5EF4-FFF2-40B4-BE49-F238E27FC236}">
              <a16:creationId xmlns:a16="http://schemas.microsoft.com/office/drawing/2014/main" id="{C4D400A5-D147-4B13-86DC-A2297EC7B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156" name="Immagine 29155" descr="http://intranet.eidos.lan/_layouts/images/blank.gif">
          <a:extLst>
            <a:ext uri="{FF2B5EF4-FFF2-40B4-BE49-F238E27FC236}">
              <a16:creationId xmlns:a16="http://schemas.microsoft.com/office/drawing/2014/main" id="{8901B9F0-2287-4028-BC04-9B884BA2D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157" name="Immagine 29156" descr="http://intranet.eidos.lan/_layouts/images/blank.gif">
          <a:extLst>
            <a:ext uri="{FF2B5EF4-FFF2-40B4-BE49-F238E27FC236}">
              <a16:creationId xmlns:a16="http://schemas.microsoft.com/office/drawing/2014/main" id="{CCF4B945-109C-48BB-818F-97B58E3E3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158" name="Immagine 29157" descr="http://intranet.eidos.lan/_layouts/images/blank.gif">
          <a:extLst>
            <a:ext uri="{FF2B5EF4-FFF2-40B4-BE49-F238E27FC236}">
              <a16:creationId xmlns:a16="http://schemas.microsoft.com/office/drawing/2014/main" id="{E972AD28-E196-4EBF-9AAB-EB4642086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59" name="Immagine 29158" descr="http://intranet.eidos.lan/_layouts/images/blank.gif">
          <a:extLst>
            <a:ext uri="{FF2B5EF4-FFF2-40B4-BE49-F238E27FC236}">
              <a16:creationId xmlns:a16="http://schemas.microsoft.com/office/drawing/2014/main" id="{2ED37AD3-2B70-4232-9F80-87CBABFF4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60" name="Immagine 29159" descr="http://intranet.eidos.lan/_layouts/images/blank.gif">
          <a:extLst>
            <a:ext uri="{FF2B5EF4-FFF2-40B4-BE49-F238E27FC236}">
              <a16:creationId xmlns:a16="http://schemas.microsoft.com/office/drawing/2014/main" id="{BBCCF9CF-2BA6-4E1C-9541-43A86BDB5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161" name="Immagine 29160" descr="http://intranet.eidos.lan/_layouts/images/blank.gif">
          <a:extLst>
            <a:ext uri="{FF2B5EF4-FFF2-40B4-BE49-F238E27FC236}">
              <a16:creationId xmlns:a16="http://schemas.microsoft.com/office/drawing/2014/main" id="{4C93DE92-F738-4B88-AA96-9DE52CF1A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162" name="Immagine 29161" descr="http://intranet.eidos.lan/_layouts/images/blank.gif">
          <a:extLst>
            <a:ext uri="{FF2B5EF4-FFF2-40B4-BE49-F238E27FC236}">
              <a16:creationId xmlns:a16="http://schemas.microsoft.com/office/drawing/2014/main" id="{E3257D04-04DC-4126-BAD1-F7DD04E5B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163" name="Immagine 29162" descr="http://intranet.eidos.lan/_layouts/images/blank.gif">
          <a:extLst>
            <a:ext uri="{FF2B5EF4-FFF2-40B4-BE49-F238E27FC236}">
              <a16:creationId xmlns:a16="http://schemas.microsoft.com/office/drawing/2014/main" id="{C6B699B4-5FBB-4544-A473-DAB39E96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164" name="Immagine 29163" descr="http://intranet.eidos.lan/_layouts/images/blank.gif">
          <a:extLst>
            <a:ext uri="{FF2B5EF4-FFF2-40B4-BE49-F238E27FC236}">
              <a16:creationId xmlns:a16="http://schemas.microsoft.com/office/drawing/2014/main" id="{5A9A8ACE-1151-437F-8777-9054D3379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165" name="Immagine 29164" descr="http://intranet.eidos.lan/_layouts/images/blank.gif">
          <a:extLst>
            <a:ext uri="{FF2B5EF4-FFF2-40B4-BE49-F238E27FC236}">
              <a16:creationId xmlns:a16="http://schemas.microsoft.com/office/drawing/2014/main" id="{99B18CDA-84DB-48D7-AF22-421000E5A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66" name="Immagine 29165" descr="http://intranet.eidos.lan/_layouts/images/blank.gif">
          <a:extLst>
            <a:ext uri="{FF2B5EF4-FFF2-40B4-BE49-F238E27FC236}">
              <a16:creationId xmlns:a16="http://schemas.microsoft.com/office/drawing/2014/main" id="{87ED23AC-6021-4F46-AD59-A74BDBAE9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67" name="Immagine 29166" descr="http://intranet.eidos.lan/_layouts/images/blank.gif">
          <a:extLst>
            <a:ext uri="{FF2B5EF4-FFF2-40B4-BE49-F238E27FC236}">
              <a16:creationId xmlns:a16="http://schemas.microsoft.com/office/drawing/2014/main" id="{33E6B212-1EFE-4CBA-998B-BDBF7C93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168" name="Immagine 29167" descr="http://intranet.eidos.lan/_layouts/images/blank.gif">
          <a:extLst>
            <a:ext uri="{FF2B5EF4-FFF2-40B4-BE49-F238E27FC236}">
              <a16:creationId xmlns:a16="http://schemas.microsoft.com/office/drawing/2014/main" id="{B2F6D2A9-7AA3-461A-82EE-855547608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169" name="Immagine 29168" descr="http://intranet.eidos.lan/_layouts/images/blank.gif">
          <a:extLst>
            <a:ext uri="{FF2B5EF4-FFF2-40B4-BE49-F238E27FC236}">
              <a16:creationId xmlns:a16="http://schemas.microsoft.com/office/drawing/2014/main" id="{A5EE32E8-763F-4382-9344-02A2FEB62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170" name="Immagine 29169" descr="http://intranet.eidos.lan/_layouts/images/blank.gif">
          <a:extLst>
            <a:ext uri="{FF2B5EF4-FFF2-40B4-BE49-F238E27FC236}">
              <a16:creationId xmlns:a16="http://schemas.microsoft.com/office/drawing/2014/main" id="{FC94E4C1-4680-4E13-B55D-FD74257F2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171" name="Immagine 29170" descr="http://intranet.eidos.lan/_layouts/images/blank.gif">
          <a:extLst>
            <a:ext uri="{FF2B5EF4-FFF2-40B4-BE49-F238E27FC236}">
              <a16:creationId xmlns:a16="http://schemas.microsoft.com/office/drawing/2014/main" id="{29EAAEEA-F991-4449-B631-14EF750E1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172" name="Immagine 29171" descr="http://intranet.eidos.lan/_layouts/images/blank.gif">
          <a:extLst>
            <a:ext uri="{FF2B5EF4-FFF2-40B4-BE49-F238E27FC236}">
              <a16:creationId xmlns:a16="http://schemas.microsoft.com/office/drawing/2014/main" id="{1D8E4113-FD35-427F-B3E4-5E1886B30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173" name="Immagine 29172" descr="http://intranet.eidos.lan/_layouts/images/blank.gif">
          <a:extLst>
            <a:ext uri="{FF2B5EF4-FFF2-40B4-BE49-F238E27FC236}">
              <a16:creationId xmlns:a16="http://schemas.microsoft.com/office/drawing/2014/main" id="{D7D0FFBE-DAE6-4901-BC4D-7CE92964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174" name="Immagine 29173" descr="http://intranet.eidos.lan/_layouts/images/blank.gif">
          <a:extLst>
            <a:ext uri="{FF2B5EF4-FFF2-40B4-BE49-F238E27FC236}">
              <a16:creationId xmlns:a16="http://schemas.microsoft.com/office/drawing/2014/main" id="{384713BC-C9FD-4369-B423-019D1C539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175" name="Immagine 29174" descr="http://intranet.eidos.lan/_layouts/images/blank.gif">
          <a:extLst>
            <a:ext uri="{FF2B5EF4-FFF2-40B4-BE49-F238E27FC236}">
              <a16:creationId xmlns:a16="http://schemas.microsoft.com/office/drawing/2014/main" id="{F2006373-4222-4505-8989-3091D3372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176" name="Immagine 29175" descr="http://intranet.eidos.lan/_layouts/images/blank.gif">
          <a:extLst>
            <a:ext uri="{FF2B5EF4-FFF2-40B4-BE49-F238E27FC236}">
              <a16:creationId xmlns:a16="http://schemas.microsoft.com/office/drawing/2014/main" id="{5EE215DD-E3F2-45DF-A19F-CE01312F8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177" name="Immagine 29176" descr="http://intranet.eidos.lan/_layouts/images/blank.gif">
          <a:extLst>
            <a:ext uri="{FF2B5EF4-FFF2-40B4-BE49-F238E27FC236}">
              <a16:creationId xmlns:a16="http://schemas.microsoft.com/office/drawing/2014/main" id="{A4F2911C-1C0C-4BF3-A055-4CB3A4DDB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16</xdr:row>
      <xdr:rowOff>0</xdr:rowOff>
    </xdr:from>
    <xdr:ext cx="123825" cy="123825"/>
    <xdr:pic>
      <xdr:nvPicPr>
        <xdr:cNvPr id="29178" name="Immagine 29177" descr="http://intranet.eidos.lan/_layouts/images/blank.gif">
          <a:extLst>
            <a:ext uri="{FF2B5EF4-FFF2-40B4-BE49-F238E27FC236}">
              <a16:creationId xmlns:a16="http://schemas.microsoft.com/office/drawing/2014/main" id="{C728ACF5-E446-4EAE-AD84-E88C1AB96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22</xdr:row>
      <xdr:rowOff>0</xdr:rowOff>
    </xdr:from>
    <xdr:ext cx="123825" cy="123825"/>
    <xdr:pic>
      <xdr:nvPicPr>
        <xdr:cNvPr id="29179" name="Immagine 29178" descr="http://intranet.eidos.lan/_layouts/images/blank.gif">
          <a:extLst>
            <a:ext uri="{FF2B5EF4-FFF2-40B4-BE49-F238E27FC236}">
              <a16:creationId xmlns:a16="http://schemas.microsoft.com/office/drawing/2014/main" id="{072DABFD-5BB5-41D4-935E-2BAE08F91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180" name="Immagine 29179" descr="http://intranet.eidos.lan/_layouts/images/blank.gif">
          <a:extLst>
            <a:ext uri="{FF2B5EF4-FFF2-40B4-BE49-F238E27FC236}">
              <a16:creationId xmlns:a16="http://schemas.microsoft.com/office/drawing/2014/main" id="{E900F442-7E3D-4BC5-9872-D3A9D8CA1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181" name="Immagine 29180" descr="http://intranet.eidos.lan/_layouts/images/blank.gif">
          <a:extLst>
            <a:ext uri="{FF2B5EF4-FFF2-40B4-BE49-F238E27FC236}">
              <a16:creationId xmlns:a16="http://schemas.microsoft.com/office/drawing/2014/main" id="{A0F5CAA6-3592-4015-83F4-E41A7F175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182" name="Immagine 29181" descr="http://intranet.eidos.lan/_layouts/images/blank.gif">
          <a:extLst>
            <a:ext uri="{FF2B5EF4-FFF2-40B4-BE49-F238E27FC236}">
              <a16:creationId xmlns:a16="http://schemas.microsoft.com/office/drawing/2014/main" id="{1A3D0C74-4EEC-4FA1-8FE3-2377C14E3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183" name="Immagine 29182" descr="http://intranet.eidos.lan/_layouts/images/blank.gif">
          <a:extLst>
            <a:ext uri="{FF2B5EF4-FFF2-40B4-BE49-F238E27FC236}">
              <a16:creationId xmlns:a16="http://schemas.microsoft.com/office/drawing/2014/main" id="{214A4F78-B921-46C3-B0C1-84CD85A3E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184" name="Immagine 29183" descr="http://intranet.eidos.lan/_layouts/images/blank.gif">
          <a:extLst>
            <a:ext uri="{FF2B5EF4-FFF2-40B4-BE49-F238E27FC236}">
              <a16:creationId xmlns:a16="http://schemas.microsoft.com/office/drawing/2014/main" id="{E80F408C-5B31-4733-B66F-2FA3A95C2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38</xdr:row>
      <xdr:rowOff>0</xdr:rowOff>
    </xdr:from>
    <xdr:ext cx="123825" cy="123825"/>
    <xdr:pic>
      <xdr:nvPicPr>
        <xdr:cNvPr id="29185" name="Immagine 29184" descr="http://intranet.eidos.lan/_layouts/images/blank.gif">
          <a:extLst>
            <a:ext uri="{FF2B5EF4-FFF2-40B4-BE49-F238E27FC236}">
              <a16:creationId xmlns:a16="http://schemas.microsoft.com/office/drawing/2014/main" id="{6E2D11AD-9ACF-4FC6-9773-A257B1177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186" name="Immagine 29185" descr="http://intranet.eidos.lan/_layouts/images/blank.gif">
          <a:extLst>
            <a:ext uri="{FF2B5EF4-FFF2-40B4-BE49-F238E27FC236}">
              <a16:creationId xmlns:a16="http://schemas.microsoft.com/office/drawing/2014/main" id="{A18DD4BA-3BF1-416F-B3C9-F34F196CD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187" name="Immagine 29186" descr="http://intranet.eidos.lan/_layouts/images/blank.gif">
          <a:extLst>
            <a:ext uri="{FF2B5EF4-FFF2-40B4-BE49-F238E27FC236}">
              <a16:creationId xmlns:a16="http://schemas.microsoft.com/office/drawing/2014/main" id="{CC360754-B1D7-42B6-B89E-9C09AE4B8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47</xdr:row>
      <xdr:rowOff>0</xdr:rowOff>
    </xdr:from>
    <xdr:ext cx="123825" cy="123825"/>
    <xdr:pic>
      <xdr:nvPicPr>
        <xdr:cNvPr id="29188" name="Immagine 29187" descr="http://intranet.eidos.lan/_layouts/images/blank.gif">
          <a:extLst>
            <a:ext uri="{FF2B5EF4-FFF2-40B4-BE49-F238E27FC236}">
              <a16:creationId xmlns:a16="http://schemas.microsoft.com/office/drawing/2014/main" id="{A040691E-4331-497B-AA63-5E9F3DB81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189" name="Immagine 29188" descr="http://intranet.eidos.lan/_layouts/images/blank.gif">
          <a:extLst>
            <a:ext uri="{FF2B5EF4-FFF2-40B4-BE49-F238E27FC236}">
              <a16:creationId xmlns:a16="http://schemas.microsoft.com/office/drawing/2014/main" id="{CA915FA6-9A92-4E53-A5EA-C4C626AFE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47</xdr:row>
      <xdr:rowOff>0</xdr:rowOff>
    </xdr:from>
    <xdr:ext cx="123825" cy="123825"/>
    <xdr:pic>
      <xdr:nvPicPr>
        <xdr:cNvPr id="29190" name="Immagine 29189" descr="http://intranet.eidos.lan/_layouts/images/blank.gif">
          <a:extLst>
            <a:ext uri="{FF2B5EF4-FFF2-40B4-BE49-F238E27FC236}">
              <a16:creationId xmlns:a16="http://schemas.microsoft.com/office/drawing/2014/main" id="{4C90AF42-F5A4-4B9F-BBE2-4411332D1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49</xdr:row>
      <xdr:rowOff>0</xdr:rowOff>
    </xdr:from>
    <xdr:ext cx="123825" cy="123825"/>
    <xdr:pic>
      <xdr:nvPicPr>
        <xdr:cNvPr id="29191" name="Immagine 29190" descr="http://intranet.eidos.lan/_layouts/images/blank.gif">
          <a:extLst>
            <a:ext uri="{FF2B5EF4-FFF2-40B4-BE49-F238E27FC236}">
              <a16:creationId xmlns:a16="http://schemas.microsoft.com/office/drawing/2014/main" id="{ECBB2A07-7EA4-438E-B1E7-CF0C26CF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49</xdr:row>
      <xdr:rowOff>0</xdr:rowOff>
    </xdr:from>
    <xdr:ext cx="123825" cy="123825"/>
    <xdr:pic>
      <xdr:nvPicPr>
        <xdr:cNvPr id="29192" name="Immagine 29191" descr="http://intranet.eidos.lan/_layouts/images/blank.gif">
          <a:extLst>
            <a:ext uri="{FF2B5EF4-FFF2-40B4-BE49-F238E27FC236}">
              <a16:creationId xmlns:a16="http://schemas.microsoft.com/office/drawing/2014/main" id="{4F177C1A-8862-43B4-90F3-DAC813B48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193" name="Immagine 29192" descr="http://intranet.eidos.lan/_layouts/images/blank.gif">
          <a:extLst>
            <a:ext uri="{FF2B5EF4-FFF2-40B4-BE49-F238E27FC236}">
              <a16:creationId xmlns:a16="http://schemas.microsoft.com/office/drawing/2014/main" id="{9524DB73-626D-4805-8365-9C3DD6A7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194" name="Immagine 29193" descr="http://intranet.eidos.lan/_layouts/images/blank.gif">
          <a:extLst>
            <a:ext uri="{FF2B5EF4-FFF2-40B4-BE49-F238E27FC236}">
              <a16:creationId xmlns:a16="http://schemas.microsoft.com/office/drawing/2014/main" id="{7C6B5B3E-8858-43A2-B635-B7E193026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195" name="Immagine 29194" descr="http://intranet.eidos.lan/_layouts/images/blank.gif">
          <a:extLst>
            <a:ext uri="{FF2B5EF4-FFF2-40B4-BE49-F238E27FC236}">
              <a16:creationId xmlns:a16="http://schemas.microsoft.com/office/drawing/2014/main" id="{74AC7DB5-7854-4041-84A6-6D26954D0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71</xdr:row>
      <xdr:rowOff>0</xdr:rowOff>
    </xdr:from>
    <xdr:ext cx="123825" cy="123825"/>
    <xdr:pic>
      <xdr:nvPicPr>
        <xdr:cNvPr id="29196" name="Immagine 29195" descr="http://intranet.eidos.lan/_layouts/images/blank.gif">
          <a:extLst>
            <a:ext uri="{FF2B5EF4-FFF2-40B4-BE49-F238E27FC236}">
              <a16:creationId xmlns:a16="http://schemas.microsoft.com/office/drawing/2014/main" id="{8F1B692E-DC2B-4532-ADC8-22C2537E9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73</xdr:row>
      <xdr:rowOff>0</xdr:rowOff>
    </xdr:from>
    <xdr:ext cx="123825" cy="123825"/>
    <xdr:pic>
      <xdr:nvPicPr>
        <xdr:cNvPr id="29197" name="Immagine 29196" descr="http://intranet.eidos.lan/_layouts/images/blank.gif">
          <a:extLst>
            <a:ext uri="{FF2B5EF4-FFF2-40B4-BE49-F238E27FC236}">
              <a16:creationId xmlns:a16="http://schemas.microsoft.com/office/drawing/2014/main" id="{53C53819-3EA2-4C93-9691-B45E82C3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198" name="Immagine 29197" descr="http://intranet.eidos.lan/_layouts/images/blank.gif">
          <a:extLst>
            <a:ext uri="{FF2B5EF4-FFF2-40B4-BE49-F238E27FC236}">
              <a16:creationId xmlns:a16="http://schemas.microsoft.com/office/drawing/2014/main" id="{59DFBFA0-D729-407F-A772-803D33E9D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199" name="Immagine 29198" descr="http://intranet.eidos.lan/_layouts/images/blank.gif">
          <a:extLst>
            <a:ext uri="{FF2B5EF4-FFF2-40B4-BE49-F238E27FC236}">
              <a16:creationId xmlns:a16="http://schemas.microsoft.com/office/drawing/2014/main" id="{4880E18F-8FF7-4A8B-AC12-492A66CC5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69</xdr:row>
      <xdr:rowOff>0</xdr:rowOff>
    </xdr:from>
    <xdr:ext cx="123825" cy="123825"/>
    <xdr:pic>
      <xdr:nvPicPr>
        <xdr:cNvPr id="29200" name="Immagine 29199" descr="http://intranet.eidos.lan/_layouts/images/blank.gif">
          <a:extLst>
            <a:ext uri="{FF2B5EF4-FFF2-40B4-BE49-F238E27FC236}">
              <a16:creationId xmlns:a16="http://schemas.microsoft.com/office/drawing/2014/main" id="{6A30E21E-A7E0-48A6-BEFE-FBD6F10A3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69</xdr:row>
      <xdr:rowOff>0</xdr:rowOff>
    </xdr:from>
    <xdr:ext cx="123825" cy="123825"/>
    <xdr:pic>
      <xdr:nvPicPr>
        <xdr:cNvPr id="29201" name="Immagine 29200" descr="http://intranet.eidos.lan/_layouts/images/blank.gif">
          <a:extLst>
            <a:ext uri="{FF2B5EF4-FFF2-40B4-BE49-F238E27FC236}">
              <a16:creationId xmlns:a16="http://schemas.microsoft.com/office/drawing/2014/main" id="{3AC36916-AF24-4E85-9F67-004A0A0DA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66</xdr:row>
      <xdr:rowOff>0</xdr:rowOff>
    </xdr:from>
    <xdr:ext cx="123825" cy="123825"/>
    <xdr:pic>
      <xdr:nvPicPr>
        <xdr:cNvPr id="29202" name="Immagine 29201" descr="http://intranet.eidos.lan/_layouts/images/blank.gif">
          <a:extLst>
            <a:ext uri="{FF2B5EF4-FFF2-40B4-BE49-F238E27FC236}">
              <a16:creationId xmlns:a16="http://schemas.microsoft.com/office/drawing/2014/main" id="{3F5DCAE1-4E1D-4395-B25C-7E38FDC3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66</xdr:row>
      <xdr:rowOff>0</xdr:rowOff>
    </xdr:from>
    <xdr:ext cx="123825" cy="123825"/>
    <xdr:pic>
      <xdr:nvPicPr>
        <xdr:cNvPr id="29203" name="Immagine 29202" descr="http://intranet.eidos.lan/_layouts/images/blank.gif">
          <a:extLst>
            <a:ext uri="{FF2B5EF4-FFF2-40B4-BE49-F238E27FC236}">
              <a16:creationId xmlns:a16="http://schemas.microsoft.com/office/drawing/2014/main" id="{804D4C91-7644-4386-9120-F6885547F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46</xdr:row>
      <xdr:rowOff>0</xdr:rowOff>
    </xdr:from>
    <xdr:ext cx="123825" cy="123825"/>
    <xdr:pic>
      <xdr:nvPicPr>
        <xdr:cNvPr id="29204" name="Immagine 29203" descr="http://intranet.eidos.lan/_layouts/images/blank.gif">
          <a:extLst>
            <a:ext uri="{FF2B5EF4-FFF2-40B4-BE49-F238E27FC236}">
              <a16:creationId xmlns:a16="http://schemas.microsoft.com/office/drawing/2014/main" id="{A0742686-9541-4412-B79B-465ABE81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46</xdr:row>
      <xdr:rowOff>0</xdr:rowOff>
    </xdr:from>
    <xdr:ext cx="123825" cy="123825"/>
    <xdr:pic>
      <xdr:nvPicPr>
        <xdr:cNvPr id="29205" name="Immagine 29204" descr="http://intranet.eidos.lan/_layouts/images/blank.gif">
          <a:extLst>
            <a:ext uri="{FF2B5EF4-FFF2-40B4-BE49-F238E27FC236}">
              <a16:creationId xmlns:a16="http://schemas.microsoft.com/office/drawing/2014/main" id="{2DFAE81A-AA80-4A90-9EEE-3F5594459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74</xdr:row>
      <xdr:rowOff>0</xdr:rowOff>
    </xdr:from>
    <xdr:ext cx="123825" cy="123825"/>
    <xdr:pic>
      <xdr:nvPicPr>
        <xdr:cNvPr id="29206" name="Immagine 29205" descr="http://intranet.eidos.lan/_layouts/images/blank.gif">
          <a:extLst>
            <a:ext uri="{FF2B5EF4-FFF2-40B4-BE49-F238E27FC236}">
              <a16:creationId xmlns:a16="http://schemas.microsoft.com/office/drawing/2014/main" id="{D186AD6D-AC26-4AFA-83E6-9479114EE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74</xdr:row>
      <xdr:rowOff>0</xdr:rowOff>
    </xdr:from>
    <xdr:ext cx="123825" cy="123825"/>
    <xdr:pic>
      <xdr:nvPicPr>
        <xdr:cNvPr id="29207" name="Immagine 29206" descr="http://intranet.eidos.lan/_layouts/images/blank.gif">
          <a:extLst>
            <a:ext uri="{FF2B5EF4-FFF2-40B4-BE49-F238E27FC236}">
              <a16:creationId xmlns:a16="http://schemas.microsoft.com/office/drawing/2014/main" id="{FD7AF6F5-70E1-49EF-9967-65244FEB2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208" name="Immagine 29207" descr="http://intranet.eidos.lan/_layouts/images/blank.gif">
          <a:extLst>
            <a:ext uri="{FF2B5EF4-FFF2-40B4-BE49-F238E27FC236}">
              <a16:creationId xmlns:a16="http://schemas.microsoft.com/office/drawing/2014/main" id="{E85357FB-1BE7-4558-B220-D892C84AD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209" name="Immagine 29208" descr="http://intranet.eidos.lan/_layouts/images/blank.gif">
          <a:extLst>
            <a:ext uri="{FF2B5EF4-FFF2-40B4-BE49-F238E27FC236}">
              <a16:creationId xmlns:a16="http://schemas.microsoft.com/office/drawing/2014/main" id="{5C824536-947A-4546-9C80-9DEBA453E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210" name="Immagine 29209" descr="http://intranet.eidos.lan/_layouts/images/blank.gif">
          <a:extLst>
            <a:ext uri="{FF2B5EF4-FFF2-40B4-BE49-F238E27FC236}">
              <a16:creationId xmlns:a16="http://schemas.microsoft.com/office/drawing/2014/main" id="{6A0D2869-C14A-4B78-9A55-FBCEBB28A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211" name="Immagine 29210" descr="http://intranet.eidos.lan/_layouts/images/blank.gif">
          <a:extLst>
            <a:ext uri="{FF2B5EF4-FFF2-40B4-BE49-F238E27FC236}">
              <a16:creationId xmlns:a16="http://schemas.microsoft.com/office/drawing/2014/main" id="{FCC3F1D3-70DB-458D-B066-0208BB73B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212" name="Immagine 29211" descr="http://intranet.eidos.lan/_layouts/images/blank.gif">
          <a:extLst>
            <a:ext uri="{FF2B5EF4-FFF2-40B4-BE49-F238E27FC236}">
              <a16:creationId xmlns:a16="http://schemas.microsoft.com/office/drawing/2014/main" id="{30270D44-CEDA-40E5-9F57-B1632582C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213" name="Immagine 29212" descr="http://intranet.eidos.lan/_layouts/images/blank.gif">
          <a:extLst>
            <a:ext uri="{FF2B5EF4-FFF2-40B4-BE49-F238E27FC236}">
              <a16:creationId xmlns:a16="http://schemas.microsoft.com/office/drawing/2014/main" id="{FCCFD4C3-CA93-4647-BEB9-06240C05A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214" name="Immagine 29213" descr="http://intranet.eidos.lan/_layouts/images/blank.gif">
          <a:extLst>
            <a:ext uri="{FF2B5EF4-FFF2-40B4-BE49-F238E27FC236}">
              <a16:creationId xmlns:a16="http://schemas.microsoft.com/office/drawing/2014/main" id="{2F0AD933-FCBF-4544-951C-F63483DBC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215" name="Immagine 29214" descr="http://intranet.eidos.lan/_layouts/images/blank.gif">
          <a:extLst>
            <a:ext uri="{FF2B5EF4-FFF2-40B4-BE49-F238E27FC236}">
              <a16:creationId xmlns:a16="http://schemas.microsoft.com/office/drawing/2014/main" id="{F2497045-5994-4D44-8C10-DEEB5A0FC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216" name="Immagine 29215" descr="http://intranet.eidos.lan/_layouts/images/blank.gif">
          <a:extLst>
            <a:ext uri="{FF2B5EF4-FFF2-40B4-BE49-F238E27FC236}">
              <a16:creationId xmlns:a16="http://schemas.microsoft.com/office/drawing/2014/main" id="{EA04FBB8-B0BD-454F-8315-D3E92F374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217" name="Immagine 29216" descr="http://intranet.eidos.lan/_layouts/images/blank.gif">
          <a:extLst>
            <a:ext uri="{FF2B5EF4-FFF2-40B4-BE49-F238E27FC236}">
              <a16:creationId xmlns:a16="http://schemas.microsoft.com/office/drawing/2014/main" id="{AFF9F1C2-3F0A-402E-B670-56A069F7E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218" name="Immagine 29217" descr="http://intranet.eidos.lan/_layouts/images/blank.gif">
          <a:extLst>
            <a:ext uri="{FF2B5EF4-FFF2-40B4-BE49-F238E27FC236}">
              <a16:creationId xmlns:a16="http://schemas.microsoft.com/office/drawing/2014/main" id="{6490D865-4152-47C2-9C14-A6C525E1A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219" name="Immagine 29218" descr="http://intranet.eidos.lan/_layouts/images/blank.gif">
          <a:extLst>
            <a:ext uri="{FF2B5EF4-FFF2-40B4-BE49-F238E27FC236}">
              <a16:creationId xmlns:a16="http://schemas.microsoft.com/office/drawing/2014/main" id="{852D21CE-ED3B-4D8C-94F2-0BC3DFB82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220" name="Immagine 29219" descr="http://intranet.eidos.lan/_layouts/images/blank.gif">
          <a:extLst>
            <a:ext uri="{FF2B5EF4-FFF2-40B4-BE49-F238E27FC236}">
              <a16:creationId xmlns:a16="http://schemas.microsoft.com/office/drawing/2014/main" id="{3D9AE626-DA49-4DBD-AA8F-0BAA37C51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221" name="Immagine 29220" descr="http://intranet.eidos.lan/_layouts/images/blank.gif">
          <a:extLst>
            <a:ext uri="{FF2B5EF4-FFF2-40B4-BE49-F238E27FC236}">
              <a16:creationId xmlns:a16="http://schemas.microsoft.com/office/drawing/2014/main" id="{BA59AE46-E906-46C6-BB08-79220B236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222" name="Immagine 29221" descr="http://intranet.eidos.lan/_layouts/images/blank.gif">
          <a:extLst>
            <a:ext uri="{FF2B5EF4-FFF2-40B4-BE49-F238E27FC236}">
              <a16:creationId xmlns:a16="http://schemas.microsoft.com/office/drawing/2014/main" id="{2FEC4E16-5C06-43D2-A9F5-B5701691B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223" name="Immagine 29222" descr="http://intranet.eidos.lan/_layouts/images/blank.gif">
          <a:extLst>
            <a:ext uri="{FF2B5EF4-FFF2-40B4-BE49-F238E27FC236}">
              <a16:creationId xmlns:a16="http://schemas.microsoft.com/office/drawing/2014/main" id="{6E12F363-A9EA-4066-B318-C4FB4917D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29224" name="Immagine 29223" descr="http://intranet.eidos.lan/_layouts/images/blank.gif">
          <a:extLst>
            <a:ext uri="{FF2B5EF4-FFF2-40B4-BE49-F238E27FC236}">
              <a16:creationId xmlns:a16="http://schemas.microsoft.com/office/drawing/2014/main" id="{09CA79C2-8CA2-47EB-A513-1D7EB6F5B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29225" name="Immagine 29224" descr="http://intranet.eidos.lan/_layouts/images/blank.gif">
          <a:extLst>
            <a:ext uri="{FF2B5EF4-FFF2-40B4-BE49-F238E27FC236}">
              <a16:creationId xmlns:a16="http://schemas.microsoft.com/office/drawing/2014/main" id="{7368855C-C9A1-4CB6-8D78-BD69235AE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26" name="Immagine 29225" descr="http://intranet.eidos.lan/_layouts/images/blank.gif">
          <a:extLst>
            <a:ext uri="{FF2B5EF4-FFF2-40B4-BE49-F238E27FC236}">
              <a16:creationId xmlns:a16="http://schemas.microsoft.com/office/drawing/2014/main" id="{978DEF74-0A31-44DB-8221-9CFA1D65B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27" name="Immagine 29226" descr="http://intranet.eidos.lan/_layouts/images/blank.gif">
          <a:extLst>
            <a:ext uri="{FF2B5EF4-FFF2-40B4-BE49-F238E27FC236}">
              <a16:creationId xmlns:a16="http://schemas.microsoft.com/office/drawing/2014/main" id="{16065603-7F86-4E6E-BA77-0AEC9CBB0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28" name="Immagine 29227" descr="http://intranet.eidos.lan/_layouts/images/blank.gif">
          <a:extLst>
            <a:ext uri="{FF2B5EF4-FFF2-40B4-BE49-F238E27FC236}">
              <a16:creationId xmlns:a16="http://schemas.microsoft.com/office/drawing/2014/main" id="{03581B86-5005-4129-B0BD-3DCF7267E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29" name="Immagine 29228" descr="http://intranet.eidos.lan/_layouts/images/blank.gif">
          <a:extLst>
            <a:ext uri="{FF2B5EF4-FFF2-40B4-BE49-F238E27FC236}">
              <a16:creationId xmlns:a16="http://schemas.microsoft.com/office/drawing/2014/main" id="{A932E686-C09C-48E6-8F32-5ED19D018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0" name="Immagine 29229" descr="http://intranet.eidos.lan/_layouts/images/blank.gif">
          <a:extLst>
            <a:ext uri="{FF2B5EF4-FFF2-40B4-BE49-F238E27FC236}">
              <a16:creationId xmlns:a16="http://schemas.microsoft.com/office/drawing/2014/main" id="{2CAD0837-9A14-425B-9965-FD5D53CC2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1" name="Immagine 29230" descr="http://intranet.eidos.lan/_layouts/images/blank.gif">
          <a:extLst>
            <a:ext uri="{FF2B5EF4-FFF2-40B4-BE49-F238E27FC236}">
              <a16:creationId xmlns:a16="http://schemas.microsoft.com/office/drawing/2014/main" id="{F9FBEFDD-4D7B-47B5-A836-A1D0A9077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2" name="Immagine 29231" descr="http://intranet.eidos.lan/_layouts/images/blank.gif">
          <a:extLst>
            <a:ext uri="{FF2B5EF4-FFF2-40B4-BE49-F238E27FC236}">
              <a16:creationId xmlns:a16="http://schemas.microsoft.com/office/drawing/2014/main" id="{E2DEF7BD-744B-479C-818E-8AA7E3A99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3" name="Immagine 29232" descr="http://intranet.eidos.lan/_layouts/images/blank.gif">
          <a:extLst>
            <a:ext uri="{FF2B5EF4-FFF2-40B4-BE49-F238E27FC236}">
              <a16:creationId xmlns:a16="http://schemas.microsoft.com/office/drawing/2014/main" id="{F8FBE436-7697-496A-B73E-EF941E424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4" name="Immagine 29233" descr="http://intranet.eidos.lan/_layouts/images/blank.gif">
          <a:extLst>
            <a:ext uri="{FF2B5EF4-FFF2-40B4-BE49-F238E27FC236}">
              <a16:creationId xmlns:a16="http://schemas.microsoft.com/office/drawing/2014/main" id="{EDD8AEFD-581E-45D5-842F-460715D7B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5" name="Immagine 29234" descr="http://intranet.eidos.lan/_layouts/images/blank.gif">
          <a:extLst>
            <a:ext uri="{FF2B5EF4-FFF2-40B4-BE49-F238E27FC236}">
              <a16:creationId xmlns:a16="http://schemas.microsoft.com/office/drawing/2014/main" id="{285D01B1-BE81-41A6-B210-677CF3323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6" name="Immagine 29235" descr="http://intranet.eidos.lan/_layouts/images/blank.gif">
          <a:extLst>
            <a:ext uri="{FF2B5EF4-FFF2-40B4-BE49-F238E27FC236}">
              <a16:creationId xmlns:a16="http://schemas.microsoft.com/office/drawing/2014/main" id="{09CB2A37-5086-4A8C-89D7-D8B5DD727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7" name="Immagine 29236" descr="http://intranet.eidos.lan/_layouts/images/blank.gif">
          <a:extLst>
            <a:ext uri="{FF2B5EF4-FFF2-40B4-BE49-F238E27FC236}">
              <a16:creationId xmlns:a16="http://schemas.microsoft.com/office/drawing/2014/main" id="{BA6FEE07-DF15-4412-AB43-986F758F7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238" name="Immagine 29237" descr="http://intranet.eidos.lan/_layouts/images/blank.gif">
          <a:extLst>
            <a:ext uri="{FF2B5EF4-FFF2-40B4-BE49-F238E27FC236}">
              <a16:creationId xmlns:a16="http://schemas.microsoft.com/office/drawing/2014/main" id="{30155211-7AD5-403A-9999-619E717B1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123</xdr:row>
      <xdr:rowOff>0</xdr:rowOff>
    </xdr:from>
    <xdr:ext cx="123825" cy="123825"/>
    <xdr:pic>
      <xdr:nvPicPr>
        <xdr:cNvPr id="29239" name="Immagine 29238" descr="http://intranet.eidos.lan/_layouts/images/blank.gif">
          <a:extLst>
            <a:ext uri="{FF2B5EF4-FFF2-40B4-BE49-F238E27FC236}">
              <a16:creationId xmlns:a16="http://schemas.microsoft.com/office/drawing/2014/main" id="{7421E791-A635-40C3-A994-DB071AF65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240" name="Immagine 29239" descr="http://intranet.eidos.lan/_layouts/images/blank.gif">
          <a:extLst>
            <a:ext uri="{FF2B5EF4-FFF2-40B4-BE49-F238E27FC236}">
              <a16:creationId xmlns:a16="http://schemas.microsoft.com/office/drawing/2014/main" id="{71CC40AA-DD2E-493F-962D-AF26E07DB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241" name="Immagine 29240" descr="http://intranet.eidos.lan/_layouts/images/blank.gif">
          <a:extLst>
            <a:ext uri="{FF2B5EF4-FFF2-40B4-BE49-F238E27FC236}">
              <a16:creationId xmlns:a16="http://schemas.microsoft.com/office/drawing/2014/main" id="{89B318FB-2E34-4348-8FB7-94435112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242" name="Immagine 29241" descr="http://intranet.eidos.lan/_layouts/images/blank.gif">
          <a:extLst>
            <a:ext uri="{FF2B5EF4-FFF2-40B4-BE49-F238E27FC236}">
              <a16:creationId xmlns:a16="http://schemas.microsoft.com/office/drawing/2014/main" id="{46998150-912C-442C-839E-28CBCA0DB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243" name="Immagine 29242" descr="http://intranet.eidos.lan/_layouts/images/blank.gif">
          <a:extLst>
            <a:ext uri="{FF2B5EF4-FFF2-40B4-BE49-F238E27FC236}">
              <a16:creationId xmlns:a16="http://schemas.microsoft.com/office/drawing/2014/main" id="{2EE999FA-F36C-4573-94A9-001B60F31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44" name="Immagine 29243" descr="http://intranet.eidos.lan/_layouts/images/blank.gif">
          <a:extLst>
            <a:ext uri="{FF2B5EF4-FFF2-40B4-BE49-F238E27FC236}">
              <a16:creationId xmlns:a16="http://schemas.microsoft.com/office/drawing/2014/main" id="{8ACB8F02-1ADD-422B-ADF0-EC94B3BAA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45" name="Immagine 29244" descr="http://intranet.eidos.lan/_layouts/images/blank.gif">
          <a:extLst>
            <a:ext uri="{FF2B5EF4-FFF2-40B4-BE49-F238E27FC236}">
              <a16:creationId xmlns:a16="http://schemas.microsoft.com/office/drawing/2014/main" id="{BB8250EC-8BF8-423B-A163-404FC7FE3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46" name="Immagine 29245" descr="http://intranet.eidos.lan/_layouts/images/blank.gif">
          <a:extLst>
            <a:ext uri="{FF2B5EF4-FFF2-40B4-BE49-F238E27FC236}">
              <a16:creationId xmlns:a16="http://schemas.microsoft.com/office/drawing/2014/main" id="{FF7E8DD0-A1F2-4A2B-923E-39DFAC9D1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247" name="Immagine 29246" descr="http://intranet.eidos.lan/_layouts/images/blank.gif">
          <a:extLst>
            <a:ext uri="{FF2B5EF4-FFF2-40B4-BE49-F238E27FC236}">
              <a16:creationId xmlns:a16="http://schemas.microsoft.com/office/drawing/2014/main" id="{0D878E2A-7EBC-4C5C-A40C-444E65AD9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248" name="Immagine 29247" descr="http://intranet.eidos.lan/_layouts/images/blank.gif">
          <a:extLst>
            <a:ext uri="{FF2B5EF4-FFF2-40B4-BE49-F238E27FC236}">
              <a16:creationId xmlns:a16="http://schemas.microsoft.com/office/drawing/2014/main" id="{1116BCC3-CDC7-4056-9DBF-3D33DA2FF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249" name="Immagine 29248" descr="http://intranet.eidos.lan/_layouts/images/blank.gif">
          <a:extLst>
            <a:ext uri="{FF2B5EF4-FFF2-40B4-BE49-F238E27FC236}">
              <a16:creationId xmlns:a16="http://schemas.microsoft.com/office/drawing/2014/main" id="{CA846B1F-844D-4406-B6E4-6775E9DA3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250" name="Immagine 29249" descr="http://intranet.eidos.lan/_layouts/images/blank.gif">
          <a:extLst>
            <a:ext uri="{FF2B5EF4-FFF2-40B4-BE49-F238E27FC236}">
              <a16:creationId xmlns:a16="http://schemas.microsoft.com/office/drawing/2014/main" id="{1B81C8AE-0A1E-48BA-8392-CE4535352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51" name="Immagine 29250" descr="http://intranet.eidos.lan/_layouts/images/blank.gif">
          <a:extLst>
            <a:ext uri="{FF2B5EF4-FFF2-40B4-BE49-F238E27FC236}">
              <a16:creationId xmlns:a16="http://schemas.microsoft.com/office/drawing/2014/main" id="{AA5F77BD-1884-47B6-9703-2803D42C2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52" name="Immagine 29251" descr="http://intranet.eidos.lan/_layouts/images/blank.gif">
          <a:extLst>
            <a:ext uri="{FF2B5EF4-FFF2-40B4-BE49-F238E27FC236}">
              <a16:creationId xmlns:a16="http://schemas.microsoft.com/office/drawing/2014/main" id="{DB9FEC83-1171-4122-9CF2-5F8132005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53" name="Immagine 29252" descr="http://intranet.eidos.lan/_layouts/images/blank.gif">
          <a:extLst>
            <a:ext uri="{FF2B5EF4-FFF2-40B4-BE49-F238E27FC236}">
              <a16:creationId xmlns:a16="http://schemas.microsoft.com/office/drawing/2014/main" id="{0D4361C8-0FF6-41C2-A5E3-25219BF9B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254" name="Immagine 29253" descr="http://intranet.eidos.lan/_layouts/images/blank.gif">
          <a:extLst>
            <a:ext uri="{FF2B5EF4-FFF2-40B4-BE49-F238E27FC236}">
              <a16:creationId xmlns:a16="http://schemas.microsoft.com/office/drawing/2014/main" id="{EFFDE368-96A1-4303-9FB9-F70A09F14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255" name="Immagine 29254" descr="http://intranet.eidos.lan/_layouts/images/blank.gif">
          <a:extLst>
            <a:ext uri="{FF2B5EF4-FFF2-40B4-BE49-F238E27FC236}">
              <a16:creationId xmlns:a16="http://schemas.microsoft.com/office/drawing/2014/main" id="{A8F36D3C-AFBB-4AB1-91DD-80E196F53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256" name="Immagine 29255" descr="http://intranet.eidos.lan/_layouts/images/blank.gif">
          <a:extLst>
            <a:ext uri="{FF2B5EF4-FFF2-40B4-BE49-F238E27FC236}">
              <a16:creationId xmlns:a16="http://schemas.microsoft.com/office/drawing/2014/main" id="{365FAEFB-EE7D-401F-B157-DFDBAA24A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257" name="Immagine 29256" descr="http://intranet.eidos.lan/_layouts/images/blank.gif">
          <a:extLst>
            <a:ext uri="{FF2B5EF4-FFF2-40B4-BE49-F238E27FC236}">
              <a16:creationId xmlns:a16="http://schemas.microsoft.com/office/drawing/2014/main" id="{EF799A90-58AE-4CB2-984F-A0E91150F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58" name="Immagine 29257" descr="http://intranet.eidos.lan/_layouts/images/blank.gif">
          <a:extLst>
            <a:ext uri="{FF2B5EF4-FFF2-40B4-BE49-F238E27FC236}">
              <a16:creationId xmlns:a16="http://schemas.microsoft.com/office/drawing/2014/main" id="{69420439-DA7A-4759-8675-94EB7CC1C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59" name="Immagine 29258" descr="http://intranet.eidos.lan/_layouts/images/blank.gif">
          <a:extLst>
            <a:ext uri="{FF2B5EF4-FFF2-40B4-BE49-F238E27FC236}">
              <a16:creationId xmlns:a16="http://schemas.microsoft.com/office/drawing/2014/main" id="{7DCE1662-849C-4377-A994-2227947C5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60" name="Immagine 29259" descr="http://intranet.eidos.lan/_layouts/images/blank.gif">
          <a:extLst>
            <a:ext uri="{FF2B5EF4-FFF2-40B4-BE49-F238E27FC236}">
              <a16:creationId xmlns:a16="http://schemas.microsoft.com/office/drawing/2014/main" id="{7E235706-AD87-4A51-AE62-99F5C4561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261" name="Immagine 29260" descr="http://intranet.eidos.lan/_layouts/images/blank.gif">
          <a:extLst>
            <a:ext uri="{FF2B5EF4-FFF2-40B4-BE49-F238E27FC236}">
              <a16:creationId xmlns:a16="http://schemas.microsoft.com/office/drawing/2014/main" id="{9C0609F8-CB70-41C3-AAF7-0C393E6D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262" name="Immagine 29261" descr="http://intranet.eidos.lan/_layouts/images/blank.gif">
          <a:extLst>
            <a:ext uri="{FF2B5EF4-FFF2-40B4-BE49-F238E27FC236}">
              <a16:creationId xmlns:a16="http://schemas.microsoft.com/office/drawing/2014/main" id="{65688099-6801-4B14-9E15-91F581264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263" name="Immagine 29262" descr="http://intranet.eidos.lan/_layouts/images/blank.gif">
          <a:extLst>
            <a:ext uri="{FF2B5EF4-FFF2-40B4-BE49-F238E27FC236}">
              <a16:creationId xmlns:a16="http://schemas.microsoft.com/office/drawing/2014/main" id="{19F75FA6-EF90-47FB-880A-1EB9F56B9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264" name="Immagine 29263" descr="http://intranet.eidos.lan/_layouts/images/blank.gif">
          <a:extLst>
            <a:ext uri="{FF2B5EF4-FFF2-40B4-BE49-F238E27FC236}">
              <a16:creationId xmlns:a16="http://schemas.microsoft.com/office/drawing/2014/main" id="{527210D6-EA96-4AB2-8F6A-B9E3152EA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265" name="Immagine 29264" descr="http://intranet.eidos.lan/_layouts/images/blank.gif">
          <a:extLst>
            <a:ext uri="{FF2B5EF4-FFF2-40B4-BE49-F238E27FC236}">
              <a16:creationId xmlns:a16="http://schemas.microsoft.com/office/drawing/2014/main" id="{7F4F090F-C1F1-4574-9077-EADB921F2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266" name="Immagine 29265" descr="http://intranet.eidos.lan/_layouts/images/blank.gif">
          <a:extLst>
            <a:ext uri="{FF2B5EF4-FFF2-40B4-BE49-F238E27FC236}">
              <a16:creationId xmlns:a16="http://schemas.microsoft.com/office/drawing/2014/main" id="{24044949-C7DD-4E3B-AF0B-44D7A977D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267" name="Immagine 29266" descr="http://intranet.eidos.lan/_layouts/images/blank.gif">
          <a:extLst>
            <a:ext uri="{FF2B5EF4-FFF2-40B4-BE49-F238E27FC236}">
              <a16:creationId xmlns:a16="http://schemas.microsoft.com/office/drawing/2014/main" id="{26518DB3-CA62-48F2-B48B-5C3C67817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86</xdr:row>
      <xdr:rowOff>0</xdr:rowOff>
    </xdr:from>
    <xdr:ext cx="149225" cy="149225"/>
    <xdr:pic>
      <xdr:nvPicPr>
        <xdr:cNvPr id="29268" name="Immagine 29267" descr="http://intranet.eidos.lan/_layouts/images/blank.gif">
          <a:extLst>
            <a:ext uri="{FF2B5EF4-FFF2-40B4-BE49-F238E27FC236}">
              <a16:creationId xmlns:a16="http://schemas.microsoft.com/office/drawing/2014/main" id="{F2501B76-FA69-4F86-9E9C-D07FFBEE8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86</xdr:row>
      <xdr:rowOff>0</xdr:rowOff>
    </xdr:from>
    <xdr:ext cx="149225" cy="149225"/>
    <xdr:pic>
      <xdr:nvPicPr>
        <xdr:cNvPr id="29269" name="Immagine 29268" descr="http://intranet.eidos.lan/_layouts/images/blank.gif">
          <a:extLst>
            <a:ext uri="{FF2B5EF4-FFF2-40B4-BE49-F238E27FC236}">
              <a16:creationId xmlns:a16="http://schemas.microsoft.com/office/drawing/2014/main" id="{37A060FD-6DF5-4649-919C-4D25551A5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87</xdr:row>
      <xdr:rowOff>0</xdr:rowOff>
    </xdr:from>
    <xdr:ext cx="149225" cy="149225"/>
    <xdr:pic>
      <xdr:nvPicPr>
        <xdr:cNvPr id="29270" name="Immagine 29269" descr="http://intranet.eidos.lan/_layouts/images/blank.gif">
          <a:extLst>
            <a:ext uri="{FF2B5EF4-FFF2-40B4-BE49-F238E27FC236}">
              <a16:creationId xmlns:a16="http://schemas.microsoft.com/office/drawing/2014/main" id="{05878FBE-C9EE-46FC-BCE0-A897D049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88</xdr:row>
      <xdr:rowOff>0</xdr:rowOff>
    </xdr:from>
    <xdr:ext cx="149225" cy="149225"/>
    <xdr:pic>
      <xdr:nvPicPr>
        <xdr:cNvPr id="29271" name="Immagine 29270" descr="http://intranet.eidos.lan/_layouts/images/blank.gif">
          <a:extLst>
            <a:ext uri="{FF2B5EF4-FFF2-40B4-BE49-F238E27FC236}">
              <a16:creationId xmlns:a16="http://schemas.microsoft.com/office/drawing/2014/main" id="{CBA950E9-4028-492F-B22F-80E9BBE92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90</xdr:row>
      <xdr:rowOff>0</xdr:rowOff>
    </xdr:from>
    <xdr:ext cx="149225" cy="149225"/>
    <xdr:pic>
      <xdr:nvPicPr>
        <xdr:cNvPr id="29272" name="Immagine 29271" descr="http://intranet.eidos.lan/_layouts/images/blank.gif">
          <a:extLst>
            <a:ext uri="{FF2B5EF4-FFF2-40B4-BE49-F238E27FC236}">
              <a16:creationId xmlns:a16="http://schemas.microsoft.com/office/drawing/2014/main" id="{0E472CD1-FFC3-42F9-BEC3-697086B80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90</xdr:row>
      <xdr:rowOff>0</xdr:rowOff>
    </xdr:from>
    <xdr:ext cx="149225" cy="149225"/>
    <xdr:pic>
      <xdr:nvPicPr>
        <xdr:cNvPr id="29273" name="Immagine 29272" descr="http://intranet.eidos.lan/_layouts/images/blank.gif">
          <a:extLst>
            <a:ext uri="{FF2B5EF4-FFF2-40B4-BE49-F238E27FC236}">
              <a16:creationId xmlns:a16="http://schemas.microsoft.com/office/drawing/2014/main" id="{11017B0A-4F82-436B-AC33-81F80C2CD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90</xdr:row>
      <xdr:rowOff>0</xdr:rowOff>
    </xdr:from>
    <xdr:ext cx="149225" cy="149225"/>
    <xdr:pic>
      <xdr:nvPicPr>
        <xdr:cNvPr id="29274" name="Immagine 29273" descr="http://intranet.eidos.lan/_layouts/images/blank.gif">
          <a:extLst>
            <a:ext uri="{FF2B5EF4-FFF2-40B4-BE49-F238E27FC236}">
              <a16:creationId xmlns:a16="http://schemas.microsoft.com/office/drawing/2014/main" id="{A04CF260-8C1D-4842-A16F-AD370CA6C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275" name="Immagine 29274" descr="http://intranet.eidos.lan/_layouts/images/blank.gif">
          <a:extLst>
            <a:ext uri="{FF2B5EF4-FFF2-40B4-BE49-F238E27FC236}">
              <a16:creationId xmlns:a16="http://schemas.microsoft.com/office/drawing/2014/main" id="{8E35386D-706A-4FC1-99C9-8EFFBE8D2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276" name="Immagine 29275" descr="http://intranet.eidos.lan/_layouts/images/blank.gif">
          <a:extLst>
            <a:ext uri="{FF2B5EF4-FFF2-40B4-BE49-F238E27FC236}">
              <a16:creationId xmlns:a16="http://schemas.microsoft.com/office/drawing/2014/main" id="{A337C6FA-C9BB-4A7D-B80B-2FBFCD402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277" name="Immagine 29276" descr="http://intranet.eidos.lan/_layouts/images/blank.gif">
          <a:extLst>
            <a:ext uri="{FF2B5EF4-FFF2-40B4-BE49-F238E27FC236}">
              <a16:creationId xmlns:a16="http://schemas.microsoft.com/office/drawing/2014/main" id="{0C4D59EA-2986-47ED-9620-0015B068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278" name="Immagine 29277" descr="http://intranet.eidos.lan/_layouts/images/blank.gif">
          <a:extLst>
            <a:ext uri="{FF2B5EF4-FFF2-40B4-BE49-F238E27FC236}">
              <a16:creationId xmlns:a16="http://schemas.microsoft.com/office/drawing/2014/main" id="{AAB9D419-8215-4AA0-9726-1F01BDEC1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79" name="Immagine 29278" descr="http://intranet.eidos.lan/_layouts/images/blank.gif">
          <a:extLst>
            <a:ext uri="{FF2B5EF4-FFF2-40B4-BE49-F238E27FC236}">
              <a16:creationId xmlns:a16="http://schemas.microsoft.com/office/drawing/2014/main" id="{E9EE48FE-403B-491F-8195-E140777DE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80" name="Immagine 29279" descr="http://intranet.eidos.lan/_layouts/images/blank.gif">
          <a:extLst>
            <a:ext uri="{FF2B5EF4-FFF2-40B4-BE49-F238E27FC236}">
              <a16:creationId xmlns:a16="http://schemas.microsoft.com/office/drawing/2014/main" id="{34BD9FA7-E76C-4D3C-9B31-87691436B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81" name="Immagine 29280" descr="http://intranet.eidos.lan/_layouts/images/blank.gif">
          <a:extLst>
            <a:ext uri="{FF2B5EF4-FFF2-40B4-BE49-F238E27FC236}">
              <a16:creationId xmlns:a16="http://schemas.microsoft.com/office/drawing/2014/main" id="{B2F2FA1D-6DFC-4510-A3A6-BCA208CF1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282" name="Immagine 29281" descr="http://intranet.eidos.lan/_layouts/images/blank.gif">
          <a:extLst>
            <a:ext uri="{FF2B5EF4-FFF2-40B4-BE49-F238E27FC236}">
              <a16:creationId xmlns:a16="http://schemas.microsoft.com/office/drawing/2014/main" id="{278679BA-B3DD-4B13-A420-1C662DA7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283" name="Immagine 29282" descr="http://intranet.eidos.lan/_layouts/images/blank.gif">
          <a:extLst>
            <a:ext uri="{FF2B5EF4-FFF2-40B4-BE49-F238E27FC236}">
              <a16:creationId xmlns:a16="http://schemas.microsoft.com/office/drawing/2014/main" id="{B1D7337E-5CD2-4D98-B690-A2F98384D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284" name="Immagine 29283" descr="http://intranet.eidos.lan/_layouts/images/blank.gif">
          <a:extLst>
            <a:ext uri="{FF2B5EF4-FFF2-40B4-BE49-F238E27FC236}">
              <a16:creationId xmlns:a16="http://schemas.microsoft.com/office/drawing/2014/main" id="{4FF04187-2145-4D5B-AEBC-EF16357B4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285" name="Immagine 29284" descr="http://intranet.eidos.lan/_layouts/images/blank.gif">
          <a:extLst>
            <a:ext uri="{FF2B5EF4-FFF2-40B4-BE49-F238E27FC236}">
              <a16:creationId xmlns:a16="http://schemas.microsoft.com/office/drawing/2014/main" id="{218C00EC-72B3-4EA8-8162-AF76ADC2D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86" name="Immagine 29285" descr="http://intranet.eidos.lan/_layouts/images/blank.gif">
          <a:extLst>
            <a:ext uri="{FF2B5EF4-FFF2-40B4-BE49-F238E27FC236}">
              <a16:creationId xmlns:a16="http://schemas.microsoft.com/office/drawing/2014/main" id="{E4BA6087-6483-41F8-8428-A7581607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87" name="Immagine 29286" descr="http://intranet.eidos.lan/_layouts/images/blank.gif">
          <a:extLst>
            <a:ext uri="{FF2B5EF4-FFF2-40B4-BE49-F238E27FC236}">
              <a16:creationId xmlns:a16="http://schemas.microsoft.com/office/drawing/2014/main" id="{3C416531-7484-40C3-BA6F-C904A3810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288" name="Immagine 29287" descr="http://intranet.eidos.lan/_layouts/images/blank.gif">
          <a:extLst>
            <a:ext uri="{FF2B5EF4-FFF2-40B4-BE49-F238E27FC236}">
              <a16:creationId xmlns:a16="http://schemas.microsoft.com/office/drawing/2014/main" id="{51877D61-EF37-4424-AE47-25D1C59CB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289" name="Immagine 29288" descr="http://intranet.eidos.lan/_layouts/images/blank.gif">
          <a:extLst>
            <a:ext uri="{FF2B5EF4-FFF2-40B4-BE49-F238E27FC236}">
              <a16:creationId xmlns:a16="http://schemas.microsoft.com/office/drawing/2014/main" id="{6369FC6B-39B5-4E79-89C6-171B6FA43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290" name="Immagine 29289" descr="http://intranet.eidos.lan/_layouts/images/blank.gif">
          <a:extLst>
            <a:ext uri="{FF2B5EF4-FFF2-40B4-BE49-F238E27FC236}">
              <a16:creationId xmlns:a16="http://schemas.microsoft.com/office/drawing/2014/main" id="{85E9609A-B7DC-4945-98AC-8E2FB18A2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291" name="Immagine 29290" descr="http://intranet.eidos.lan/_layouts/images/blank.gif">
          <a:extLst>
            <a:ext uri="{FF2B5EF4-FFF2-40B4-BE49-F238E27FC236}">
              <a16:creationId xmlns:a16="http://schemas.microsoft.com/office/drawing/2014/main" id="{4E06EDC1-A165-467B-9518-781FDC59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292" name="Immagine 29291" descr="http://intranet.eidos.lan/_layouts/images/blank.gif">
          <a:extLst>
            <a:ext uri="{FF2B5EF4-FFF2-40B4-BE49-F238E27FC236}">
              <a16:creationId xmlns:a16="http://schemas.microsoft.com/office/drawing/2014/main" id="{C16BD3B9-FA51-44FA-9DA5-D7B6898C0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93" name="Immagine 29292" descr="http://intranet.eidos.lan/_layouts/images/blank.gif">
          <a:extLst>
            <a:ext uri="{FF2B5EF4-FFF2-40B4-BE49-F238E27FC236}">
              <a16:creationId xmlns:a16="http://schemas.microsoft.com/office/drawing/2014/main" id="{5048F655-E29F-4350-A8F3-021096413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94" name="Immagine 29293" descr="http://intranet.eidos.lan/_layouts/images/blank.gif">
          <a:extLst>
            <a:ext uri="{FF2B5EF4-FFF2-40B4-BE49-F238E27FC236}">
              <a16:creationId xmlns:a16="http://schemas.microsoft.com/office/drawing/2014/main" id="{1A926B42-B29A-4958-8889-19C646E37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295" name="Immagine 29294" descr="http://intranet.eidos.lan/_layouts/images/blank.gif">
          <a:extLst>
            <a:ext uri="{FF2B5EF4-FFF2-40B4-BE49-F238E27FC236}">
              <a16:creationId xmlns:a16="http://schemas.microsoft.com/office/drawing/2014/main" id="{4BD36847-18EC-4B2B-BC5F-66DA1D355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296" name="Immagine 29295" descr="http://intranet.eidos.lan/_layouts/images/blank.gif">
          <a:extLst>
            <a:ext uri="{FF2B5EF4-FFF2-40B4-BE49-F238E27FC236}">
              <a16:creationId xmlns:a16="http://schemas.microsoft.com/office/drawing/2014/main" id="{B5EB1320-C87F-49D3-BB57-91483ED63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297" name="Immagine 29296" descr="http://intranet.eidos.lan/_layouts/images/blank.gif">
          <a:extLst>
            <a:ext uri="{FF2B5EF4-FFF2-40B4-BE49-F238E27FC236}">
              <a16:creationId xmlns:a16="http://schemas.microsoft.com/office/drawing/2014/main" id="{992B9E1D-0D45-4D72-AB44-EC1E6ED03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298" name="Immagine 29297" descr="http://intranet.eidos.lan/_layouts/images/blank.gif">
          <a:extLst>
            <a:ext uri="{FF2B5EF4-FFF2-40B4-BE49-F238E27FC236}">
              <a16:creationId xmlns:a16="http://schemas.microsoft.com/office/drawing/2014/main" id="{E50D71F4-818D-44BC-86D1-63DF25E06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299" name="Immagine 29298" descr="http://intranet.eidos.lan/_layouts/images/blank.gif">
          <a:extLst>
            <a:ext uri="{FF2B5EF4-FFF2-40B4-BE49-F238E27FC236}">
              <a16:creationId xmlns:a16="http://schemas.microsoft.com/office/drawing/2014/main" id="{2F3668EB-4548-46CE-A7DB-EE260ADAA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300" name="Immagine 29299" descr="http://intranet.eidos.lan/_layouts/images/blank.gif">
          <a:extLst>
            <a:ext uri="{FF2B5EF4-FFF2-40B4-BE49-F238E27FC236}">
              <a16:creationId xmlns:a16="http://schemas.microsoft.com/office/drawing/2014/main" id="{14C19B5F-3AB2-4700-BB9E-7F04C1760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301" name="Immagine 29300" descr="http://intranet.eidos.lan/_layouts/images/blank.gif">
          <a:extLst>
            <a:ext uri="{FF2B5EF4-FFF2-40B4-BE49-F238E27FC236}">
              <a16:creationId xmlns:a16="http://schemas.microsoft.com/office/drawing/2014/main" id="{9B38BC73-E28C-44B1-9F5B-AB2595CE0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302" name="Immagine 29301" descr="http://intranet.eidos.lan/_layouts/images/blank.gif">
          <a:extLst>
            <a:ext uri="{FF2B5EF4-FFF2-40B4-BE49-F238E27FC236}">
              <a16:creationId xmlns:a16="http://schemas.microsoft.com/office/drawing/2014/main" id="{488CCCD5-CF91-48D0-BB51-5B3C4A457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303" name="Immagine 29302" descr="http://intranet.eidos.lan/_layouts/images/blank.gif">
          <a:extLst>
            <a:ext uri="{FF2B5EF4-FFF2-40B4-BE49-F238E27FC236}">
              <a16:creationId xmlns:a16="http://schemas.microsoft.com/office/drawing/2014/main" id="{5194D033-5207-45D2-AB4D-CCF496705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304" name="Immagine 29303" descr="http://intranet.eidos.lan/_layouts/images/blank.gif">
          <a:extLst>
            <a:ext uri="{FF2B5EF4-FFF2-40B4-BE49-F238E27FC236}">
              <a16:creationId xmlns:a16="http://schemas.microsoft.com/office/drawing/2014/main" id="{B701CC52-172B-48DF-A3C9-77606971C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16</xdr:row>
      <xdr:rowOff>0</xdr:rowOff>
    </xdr:from>
    <xdr:ext cx="123825" cy="123825"/>
    <xdr:pic>
      <xdr:nvPicPr>
        <xdr:cNvPr id="29305" name="Immagine 29304" descr="http://intranet.eidos.lan/_layouts/images/blank.gif">
          <a:extLst>
            <a:ext uri="{FF2B5EF4-FFF2-40B4-BE49-F238E27FC236}">
              <a16:creationId xmlns:a16="http://schemas.microsoft.com/office/drawing/2014/main" id="{D8DF22DE-5055-4A87-9C93-D161757F5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22</xdr:row>
      <xdr:rowOff>0</xdr:rowOff>
    </xdr:from>
    <xdr:ext cx="123825" cy="123825"/>
    <xdr:pic>
      <xdr:nvPicPr>
        <xdr:cNvPr id="29306" name="Immagine 29305" descr="http://intranet.eidos.lan/_layouts/images/blank.gif">
          <a:extLst>
            <a:ext uri="{FF2B5EF4-FFF2-40B4-BE49-F238E27FC236}">
              <a16:creationId xmlns:a16="http://schemas.microsoft.com/office/drawing/2014/main" id="{E0655A98-4E9F-40E7-9B7F-FEF2CC5D3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307" name="Immagine 29306" descr="http://intranet.eidos.lan/_layouts/images/blank.gif">
          <a:extLst>
            <a:ext uri="{FF2B5EF4-FFF2-40B4-BE49-F238E27FC236}">
              <a16:creationId xmlns:a16="http://schemas.microsoft.com/office/drawing/2014/main" id="{F76BACAD-5BB9-4CEA-95BA-D4A3F2BFA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08" name="Immagine 29307" descr="http://intranet.eidos.lan/_layouts/images/blank.gif">
          <a:extLst>
            <a:ext uri="{FF2B5EF4-FFF2-40B4-BE49-F238E27FC236}">
              <a16:creationId xmlns:a16="http://schemas.microsoft.com/office/drawing/2014/main" id="{39DC014A-0FB9-4727-85EB-2DFC0CA6C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09" name="Immagine 29308" descr="http://intranet.eidos.lan/_layouts/images/blank.gif">
          <a:extLst>
            <a:ext uri="{FF2B5EF4-FFF2-40B4-BE49-F238E27FC236}">
              <a16:creationId xmlns:a16="http://schemas.microsoft.com/office/drawing/2014/main" id="{E455A212-5D8F-483E-8152-7DE754F1F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10" name="Immagine 29309" descr="http://intranet.eidos.lan/_layouts/images/blank.gif">
          <a:extLst>
            <a:ext uri="{FF2B5EF4-FFF2-40B4-BE49-F238E27FC236}">
              <a16:creationId xmlns:a16="http://schemas.microsoft.com/office/drawing/2014/main" id="{F5393731-418E-419B-9823-E608A61A9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311" name="Immagine 29310" descr="http://intranet.eidos.lan/_layouts/images/blank.gif">
          <a:extLst>
            <a:ext uri="{FF2B5EF4-FFF2-40B4-BE49-F238E27FC236}">
              <a16:creationId xmlns:a16="http://schemas.microsoft.com/office/drawing/2014/main" id="{B393343A-143D-4D05-8D69-3DBAC6BC8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38</xdr:row>
      <xdr:rowOff>0</xdr:rowOff>
    </xdr:from>
    <xdr:ext cx="123825" cy="123825"/>
    <xdr:pic>
      <xdr:nvPicPr>
        <xdr:cNvPr id="29312" name="Immagine 29311" descr="http://intranet.eidos.lan/_layouts/images/blank.gif">
          <a:extLst>
            <a:ext uri="{FF2B5EF4-FFF2-40B4-BE49-F238E27FC236}">
              <a16:creationId xmlns:a16="http://schemas.microsoft.com/office/drawing/2014/main" id="{A9259254-38D9-48DC-8E08-9E4BB8D2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313" name="Immagine 29312" descr="http://intranet.eidos.lan/_layouts/images/blank.gif">
          <a:extLst>
            <a:ext uri="{FF2B5EF4-FFF2-40B4-BE49-F238E27FC236}">
              <a16:creationId xmlns:a16="http://schemas.microsoft.com/office/drawing/2014/main" id="{6E75F08E-4929-48BB-9767-0F654485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314" name="Immagine 29313" descr="http://intranet.eidos.lan/_layouts/images/blank.gif">
          <a:extLst>
            <a:ext uri="{FF2B5EF4-FFF2-40B4-BE49-F238E27FC236}">
              <a16:creationId xmlns:a16="http://schemas.microsoft.com/office/drawing/2014/main" id="{FBF0E10D-E41E-4255-955A-EF8BAA19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47</xdr:row>
      <xdr:rowOff>0</xdr:rowOff>
    </xdr:from>
    <xdr:ext cx="123825" cy="123825"/>
    <xdr:pic>
      <xdr:nvPicPr>
        <xdr:cNvPr id="29315" name="Immagine 29314" descr="http://intranet.eidos.lan/_layouts/images/blank.gif">
          <a:extLst>
            <a:ext uri="{FF2B5EF4-FFF2-40B4-BE49-F238E27FC236}">
              <a16:creationId xmlns:a16="http://schemas.microsoft.com/office/drawing/2014/main" id="{C687E91E-2EEA-40BA-A867-73443074F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316" name="Immagine 29315" descr="http://intranet.eidos.lan/_layouts/images/blank.gif">
          <a:extLst>
            <a:ext uri="{FF2B5EF4-FFF2-40B4-BE49-F238E27FC236}">
              <a16:creationId xmlns:a16="http://schemas.microsoft.com/office/drawing/2014/main" id="{C56FD54F-1750-44B7-ACFC-02BBE629B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47</xdr:row>
      <xdr:rowOff>0</xdr:rowOff>
    </xdr:from>
    <xdr:ext cx="123825" cy="123825"/>
    <xdr:pic>
      <xdr:nvPicPr>
        <xdr:cNvPr id="29317" name="Immagine 29316" descr="http://intranet.eidos.lan/_layouts/images/blank.gif">
          <a:extLst>
            <a:ext uri="{FF2B5EF4-FFF2-40B4-BE49-F238E27FC236}">
              <a16:creationId xmlns:a16="http://schemas.microsoft.com/office/drawing/2014/main" id="{01EE0B2E-067E-4725-8433-1C3847807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49</xdr:row>
      <xdr:rowOff>0</xdr:rowOff>
    </xdr:from>
    <xdr:ext cx="123825" cy="123825"/>
    <xdr:pic>
      <xdr:nvPicPr>
        <xdr:cNvPr id="29318" name="Immagine 29317" descr="http://intranet.eidos.lan/_layouts/images/blank.gif">
          <a:extLst>
            <a:ext uri="{FF2B5EF4-FFF2-40B4-BE49-F238E27FC236}">
              <a16:creationId xmlns:a16="http://schemas.microsoft.com/office/drawing/2014/main" id="{519358AD-F9DB-44C0-A568-54621C91C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49</xdr:row>
      <xdr:rowOff>0</xdr:rowOff>
    </xdr:from>
    <xdr:ext cx="123825" cy="123825"/>
    <xdr:pic>
      <xdr:nvPicPr>
        <xdr:cNvPr id="29319" name="Immagine 29318" descr="http://intranet.eidos.lan/_layouts/images/blank.gif">
          <a:extLst>
            <a:ext uri="{FF2B5EF4-FFF2-40B4-BE49-F238E27FC236}">
              <a16:creationId xmlns:a16="http://schemas.microsoft.com/office/drawing/2014/main" id="{4078E260-05E2-4CF5-B285-9022D1918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20" name="Immagine 29319" descr="http://intranet.eidos.lan/_layouts/images/blank.gif">
          <a:extLst>
            <a:ext uri="{FF2B5EF4-FFF2-40B4-BE49-F238E27FC236}">
              <a16:creationId xmlns:a16="http://schemas.microsoft.com/office/drawing/2014/main" id="{A3FB27F8-C7D2-4023-9C07-990376809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21" name="Immagine 29320" descr="http://intranet.eidos.lan/_layouts/images/blank.gif">
          <a:extLst>
            <a:ext uri="{FF2B5EF4-FFF2-40B4-BE49-F238E27FC236}">
              <a16:creationId xmlns:a16="http://schemas.microsoft.com/office/drawing/2014/main" id="{86C16EA2-0AF9-413F-B928-E32A71B29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22" name="Immagine 29321" descr="http://intranet.eidos.lan/_layouts/images/blank.gif">
          <a:extLst>
            <a:ext uri="{FF2B5EF4-FFF2-40B4-BE49-F238E27FC236}">
              <a16:creationId xmlns:a16="http://schemas.microsoft.com/office/drawing/2014/main" id="{A14BC809-E041-4709-ADE8-1DDE6FD9B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71</xdr:row>
      <xdr:rowOff>0</xdr:rowOff>
    </xdr:from>
    <xdr:ext cx="123825" cy="123825"/>
    <xdr:pic>
      <xdr:nvPicPr>
        <xdr:cNvPr id="29323" name="Immagine 29322" descr="http://intranet.eidos.lan/_layouts/images/blank.gif">
          <a:extLst>
            <a:ext uri="{FF2B5EF4-FFF2-40B4-BE49-F238E27FC236}">
              <a16:creationId xmlns:a16="http://schemas.microsoft.com/office/drawing/2014/main" id="{70CBEB7E-1762-447A-A329-B2155B508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73</xdr:row>
      <xdr:rowOff>0</xdr:rowOff>
    </xdr:from>
    <xdr:ext cx="123825" cy="123825"/>
    <xdr:pic>
      <xdr:nvPicPr>
        <xdr:cNvPr id="29324" name="Immagine 29323" descr="http://intranet.eidos.lan/_layouts/images/blank.gif">
          <a:extLst>
            <a:ext uri="{FF2B5EF4-FFF2-40B4-BE49-F238E27FC236}">
              <a16:creationId xmlns:a16="http://schemas.microsoft.com/office/drawing/2014/main" id="{90E58814-3D2D-4B4A-AD51-24DEA6B3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25" name="Immagine 29324" descr="http://intranet.eidos.lan/_layouts/images/blank.gif">
          <a:extLst>
            <a:ext uri="{FF2B5EF4-FFF2-40B4-BE49-F238E27FC236}">
              <a16:creationId xmlns:a16="http://schemas.microsoft.com/office/drawing/2014/main" id="{6190EC94-9396-4211-BA56-3B9254BCF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26" name="Immagine 29325" descr="http://intranet.eidos.lan/_layouts/images/blank.gif">
          <a:extLst>
            <a:ext uri="{FF2B5EF4-FFF2-40B4-BE49-F238E27FC236}">
              <a16:creationId xmlns:a16="http://schemas.microsoft.com/office/drawing/2014/main" id="{FD7704AA-5631-413B-96EF-8876BEFB2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69</xdr:row>
      <xdr:rowOff>0</xdr:rowOff>
    </xdr:from>
    <xdr:ext cx="123825" cy="123825"/>
    <xdr:pic>
      <xdr:nvPicPr>
        <xdr:cNvPr id="29327" name="Immagine 29326" descr="http://intranet.eidos.lan/_layouts/images/blank.gif">
          <a:extLst>
            <a:ext uri="{FF2B5EF4-FFF2-40B4-BE49-F238E27FC236}">
              <a16:creationId xmlns:a16="http://schemas.microsoft.com/office/drawing/2014/main" id="{4A485D35-FFB8-41CD-B589-ECB5CC792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69</xdr:row>
      <xdr:rowOff>0</xdr:rowOff>
    </xdr:from>
    <xdr:ext cx="123825" cy="123825"/>
    <xdr:pic>
      <xdr:nvPicPr>
        <xdr:cNvPr id="29328" name="Immagine 29327" descr="http://intranet.eidos.lan/_layouts/images/blank.gif">
          <a:extLst>
            <a:ext uri="{FF2B5EF4-FFF2-40B4-BE49-F238E27FC236}">
              <a16:creationId xmlns:a16="http://schemas.microsoft.com/office/drawing/2014/main" id="{F01B0728-A733-42C1-A306-400645976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66</xdr:row>
      <xdr:rowOff>0</xdr:rowOff>
    </xdr:from>
    <xdr:ext cx="123825" cy="123825"/>
    <xdr:pic>
      <xdr:nvPicPr>
        <xdr:cNvPr id="29329" name="Immagine 29328" descr="http://intranet.eidos.lan/_layouts/images/blank.gif">
          <a:extLst>
            <a:ext uri="{FF2B5EF4-FFF2-40B4-BE49-F238E27FC236}">
              <a16:creationId xmlns:a16="http://schemas.microsoft.com/office/drawing/2014/main" id="{C09E3DC4-E681-4F40-82C0-D612CC37E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66</xdr:row>
      <xdr:rowOff>0</xdr:rowOff>
    </xdr:from>
    <xdr:ext cx="123825" cy="123825"/>
    <xdr:pic>
      <xdr:nvPicPr>
        <xdr:cNvPr id="29330" name="Immagine 29329" descr="http://intranet.eidos.lan/_layouts/images/blank.gif">
          <a:extLst>
            <a:ext uri="{FF2B5EF4-FFF2-40B4-BE49-F238E27FC236}">
              <a16:creationId xmlns:a16="http://schemas.microsoft.com/office/drawing/2014/main" id="{42C2B1B4-5DD1-4502-93C8-C52CFD845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46</xdr:row>
      <xdr:rowOff>0</xdr:rowOff>
    </xdr:from>
    <xdr:ext cx="123825" cy="123825"/>
    <xdr:pic>
      <xdr:nvPicPr>
        <xdr:cNvPr id="29331" name="Immagine 29330" descr="http://intranet.eidos.lan/_layouts/images/blank.gif">
          <a:extLst>
            <a:ext uri="{FF2B5EF4-FFF2-40B4-BE49-F238E27FC236}">
              <a16:creationId xmlns:a16="http://schemas.microsoft.com/office/drawing/2014/main" id="{7F4600FD-52CC-42F9-8C33-7BEC969A7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46</xdr:row>
      <xdr:rowOff>0</xdr:rowOff>
    </xdr:from>
    <xdr:ext cx="123825" cy="123825"/>
    <xdr:pic>
      <xdr:nvPicPr>
        <xdr:cNvPr id="29332" name="Immagine 29331" descr="http://intranet.eidos.lan/_layouts/images/blank.gif">
          <a:extLst>
            <a:ext uri="{FF2B5EF4-FFF2-40B4-BE49-F238E27FC236}">
              <a16:creationId xmlns:a16="http://schemas.microsoft.com/office/drawing/2014/main" id="{F5402105-C653-40D9-AE57-064985E4F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74</xdr:row>
      <xdr:rowOff>0</xdr:rowOff>
    </xdr:from>
    <xdr:ext cx="123825" cy="123825"/>
    <xdr:pic>
      <xdr:nvPicPr>
        <xdr:cNvPr id="29333" name="Immagine 29332" descr="http://intranet.eidos.lan/_layouts/images/blank.gif">
          <a:extLst>
            <a:ext uri="{FF2B5EF4-FFF2-40B4-BE49-F238E27FC236}">
              <a16:creationId xmlns:a16="http://schemas.microsoft.com/office/drawing/2014/main" id="{4EBD7754-9DEE-4E16-983C-9379D8B3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74</xdr:row>
      <xdr:rowOff>0</xdr:rowOff>
    </xdr:from>
    <xdr:ext cx="123825" cy="123825"/>
    <xdr:pic>
      <xdr:nvPicPr>
        <xdr:cNvPr id="29334" name="Immagine 29333" descr="http://intranet.eidos.lan/_layouts/images/blank.gif">
          <a:extLst>
            <a:ext uri="{FF2B5EF4-FFF2-40B4-BE49-F238E27FC236}">
              <a16:creationId xmlns:a16="http://schemas.microsoft.com/office/drawing/2014/main" id="{F8F5119A-C6FA-44F6-AE7A-B116B9AD7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35" name="Immagine 29334" descr="http://intranet.eidos.lan/_layouts/images/blank.gif">
          <a:extLst>
            <a:ext uri="{FF2B5EF4-FFF2-40B4-BE49-F238E27FC236}">
              <a16:creationId xmlns:a16="http://schemas.microsoft.com/office/drawing/2014/main" id="{DE235147-45C3-46A9-843A-C12700242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36" name="Immagine 29335" descr="http://intranet.eidos.lan/_layouts/images/blank.gif">
          <a:extLst>
            <a:ext uri="{FF2B5EF4-FFF2-40B4-BE49-F238E27FC236}">
              <a16:creationId xmlns:a16="http://schemas.microsoft.com/office/drawing/2014/main" id="{5B0B1D0B-ACEA-402E-8D48-793D67D2C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337" name="Immagine 29336" descr="http://intranet.eidos.lan/_layouts/images/blank.gif">
          <a:extLst>
            <a:ext uri="{FF2B5EF4-FFF2-40B4-BE49-F238E27FC236}">
              <a16:creationId xmlns:a16="http://schemas.microsoft.com/office/drawing/2014/main" id="{36079068-508C-421B-82EE-CE730F984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338" name="Immagine 29337" descr="http://intranet.eidos.lan/_layouts/images/blank.gif">
          <a:extLst>
            <a:ext uri="{FF2B5EF4-FFF2-40B4-BE49-F238E27FC236}">
              <a16:creationId xmlns:a16="http://schemas.microsoft.com/office/drawing/2014/main" id="{8F89281C-0B77-4E09-B25E-C8F819F84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339" name="Immagine 29338" descr="http://intranet.eidos.lan/_layouts/images/blank.gif">
          <a:extLst>
            <a:ext uri="{FF2B5EF4-FFF2-40B4-BE49-F238E27FC236}">
              <a16:creationId xmlns:a16="http://schemas.microsoft.com/office/drawing/2014/main" id="{4A769036-A95C-4646-BB77-D61BBA209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40" name="Immagine 29339" descr="http://intranet.eidos.lan/_layouts/images/blank.gif">
          <a:extLst>
            <a:ext uri="{FF2B5EF4-FFF2-40B4-BE49-F238E27FC236}">
              <a16:creationId xmlns:a16="http://schemas.microsoft.com/office/drawing/2014/main" id="{B5DC77C3-0DD9-4795-89F3-08E831700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41" name="Immagine 29340" descr="http://intranet.eidos.lan/_layouts/images/blank.gif">
          <a:extLst>
            <a:ext uri="{FF2B5EF4-FFF2-40B4-BE49-F238E27FC236}">
              <a16:creationId xmlns:a16="http://schemas.microsoft.com/office/drawing/2014/main" id="{346D0F50-B5EB-40F8-B0BC-D6BF940A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42" name="Immagine 29341" descr="http://intranet.eidos.lan/_layouts/images/blank.gif">
          <a:extLst>
            <a:ext uri="{FF2B5EF4-FFF2-40B4-BE49-F238E27FC236}">
              <a16:creationId xmlns:a16="http://schemas.microsoft.com/office/drawing/2014/main" id="{D587FA53-76B0-4E1D-948F-CFAFD8A0C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343" name="Immagine 29342" descr="http://intranet.eidos.lan/_layouts/images/blank.gif">
          <a:extLst>
            <a:ext uri="{FF2B5EF4-FFF2-40B4-BE49-F238E27FC236}">
              <a16:creationId xmlns:a16="http://schemas.microsoft.com/office/drawing/2014/main" id="{2457520C-A374-4AB2-88F8-8E540EFAF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44" name="Immagine 29343" descr="http://intranet.eidos.lan/_layouts/images/blank.gif">
          <a:extLst>
            <a:ext uri="{FF2B5EF4-FFF2-40B4-BE49-F238E27FC236}">
              <a16:creationId xmlns:a16="http://schemas.microsoft.com/office/drawing/2014/main" id="{3E7AC19D-185F-4D97-9799-88C746B5B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45" name="Immagine 29344" descr="http://intranet.eidos.lan/_layouts/images/blank.gif">
          <a:extLst>
            <a:ext uri="{FF2B5EF4-FFF2-40B4-BE49-F238E27FC236}">
              <a16:creationId xmlns:a16="http://schemas.microsoft.com/office/drawing/2014/main" id="{E4531BCB-D9D0-44E7-B3F6-DA0A46D74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46" name="Immagine 29345" descr="http://intranet.eidos.lan/_layouts/images/blank.gif">
          <a:extLst>
            <a:ext uri="{FF2B5EF4-FFF2-40B4-BE49-F238E27FC236}">
              <a16:creationId xmlns:a16="http://schemas.microsoft.com/office/drawing/2014/main" id="{E37DA79C-6820-48B4-9C8B-8FCCDB4F5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47" name="Immagine 29346" descr="http://intranet.eidos.lan/_layouts/images/blank.gif">
          <a:extLst>
            <a:ext uri="{FF2B5EF4-FFF2-40B4-BE49-F238E27FC236}">
              <a16:creationId xmlns:a16="http://schemas.microsoft.com/office/drawing/2014/main" id="{50A8E208-A56A-4E24-A5FB-22EEB70EA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48" name="Immagine 29347" descr="http://intranet.eidos.lan/_layouts/images/blank.gif">
          <a:extLst>
            <a:ext uri="{FF2B5EF4-FFF2-40B4-BE49-F238E27FC236}">
              <a16:creationId xmlns:a16="http://schemas.microsoft.com/office/drawing/2014/main" id="{BFD81B81-F8F3-422C-ABB7-C4BB3FAEE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49" name="Immagine 29348" descr="http://intranet.eidos.lan/_layouts/images/blank.gif">
          <a:extLst>
            <a:ext uri="{FF2B5EF4-FFF2-40B4-BE49-F238E27FC236}">
              <a16:creationId xmlns:a16="http://schemas.microsoft.com/office/drawing/2014/main" id="{BFB07A5B-C262-4561-BCEF-04AE45E76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350" name="Immagine 29349" descr="http://intranet.eidos.lan/_layouts/images/blank.gif">
          <a:extLst>
            <a:ext uri="{FF2B5EF4-FFF2-40B4-BE49-F238E27FC236}">
              <a16:creationId xmlns:a16="http://schemas.microsoft.com/office/drawing/2014/main" id="{53FE543A-BA15-4405-B003-57E5C8E5F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29351" name="Immagine 29350" descr="http://intranet.eidos.lan/_layouts/images/blank.gif">
          <a:extLst>
            <a:ext uri="{FF2B5EF4-FFF2-40B4-BE49-F238E27FC236}">
              <a16:creationId xmlns:a16="http://schemas.microsoft.com/office/drawing/2014/main" id="{69498444-470B-402D-8E6E-FAB2D7FB0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29352" name="Immagine 29351" descr="http://intranet.eidos.lan/_layouts/images/blank.gif">
          <a:extLst>
            <a:ext uri="{FF2B5EF4-FFF2-40B4-BE49-F238E27FC236}">
              <a16:creationId xmlns:a16="http://schemas.microsoft.com/office/drawing/2014/main" id="{A765FD80-CCFB-476B-BC1C-0D99D3BFA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53" name="Immagine 29352" descr="http://intranet.eidos.lan/_layouts/images/blank.gif">
          <a:extLst>
            <a:ext uri="{FF2B5EF4-FFF2-40B4-BE49-F238E27FC236}">
              <a16:creationId xmlns:a16="http://schemas.microsoft.com/office/drawing/2014/main" id="{4E028FDC-A57E-471A-BB7A-33A21B0F6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54" name="Immagine 29353" descr="http://intranet.eidos.lan/_layouts/images/blank.gif">
          <a:extLst>
            <a:ext uri="{FF2B5EF4-FFF2-40B4-BE49-F238E27FC236}">
              <a16:creationId xmlns:a16="http://schemas.microsoft.com/office/drawing/2014/main" id="{3C652D04-C2B5-45D0-877F-3F6F112B6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55" name="Immagine 29354" descr="http://intranet.eidos.lan/_layouts/images/blank.gif">
          <a:extLst>
            <a:ext uri="{FF2B5EF4-FFF2-40B4-BE49-F238E27FC236}">
              <a16:creationId xmlns:a16="http://schemas.microsoft.com/office/drawing/2014/main" id="{5017FC2B-D251-4A91-99CD-1DFC3A836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56" name="Immagine 29355" descr="http://intranet.eidos.lan/_layouts/images/blank.gif">
          <a:extLst>
            <a:ext uri="{FF2B5EF4-FFF2-40B4-BE49-F238E27FC236}">
              <a16:creationId xmlns:a16="http://schemas.microsoft.com/office/drawing/2014/main" id="{7F83BE66-8FC1-47CB-9AD3-9F820327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57" name="Immagine 29356" descr="http://intranet.eidos.lan/_layouts/images/blank.gif">
          <a:extLst>
            <a:ext uri="{FF2B5EF4-FFF2-40B4-BE49-F238E27FC236}">
              <a16:creationId xmlns:a16="http://schemas.microsoft.com/office/drawing/2014/main" id="{CC1FDF7C-CD45-4A8C-B00D-8902B4ECD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58" name="Immagine 29357" descr="http://intranet.eidos.lan/_layouts/images/blank.gif">
          <a:extLst>
            <a:ext uri="{FF2B5EF4-FFF2-40B4-BE49-F238E27FC236}">
              <a16:creationId xmlns:a16="http://schemas.microsoft.com/office/drawing/2014/main" id="{4D95B723-034C-4726-B39D-D5254C77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59" name="Immagine 29358" descr="http://intranet.eidos.lan/_layouts/images/blank.gif">
          <a:extLst>
            <a:ext uri="{FF2B5EF4-FFF2-40B4-BE49-F238E27FC236}">
              <a16:creationId xmlns:a16="http://schemas.microsoft.com/office/drawing/2014/main" id="{7A365B8A-D5E3-424C-A524-033714FA4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60" name="Immagine 29359" descr="http://intranet.eidos.lan/_layouts/images/blank.gif">
          <a:extLst>
            <a:ext uri="{FF2B5EF4-FFF2-40B4-BE49-F238E27FC236}">
              <a16:creationId xmlns:a16="http://schemas.microsoft.com/office/drawing/2014/main" id="{1C9B6001-8D9F-4BCA-9F42-9C807225A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61" name="Immagine 29360" descr="http://intranet.eidos.lan/_layouts/images/blank.gif">
          <a:extLst>
            <a:ext uri="{FF2B5EF4-FFF2-40B4-BE49-F238E27FC236}">
              <a16:creationId xmlns:a16="http://schemas.microsoft.com/office/drawing/2014/main" id="{624FB4F1-B823-4E2D-9859-44E5059D0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62" name="Immagine 29361" descr="http://intranet.eidos.lan/_layouts/images/blank.gif">
          <a:extLst>
            <a:ext uri="{FF2B5EF4-FFF2-40B4-BE49-F238E27FC236}">
              <a16:creationId xmlns:a16="http://schemas.microsoft.com/office/drawing/2014/main" id="{BA40B1CA-BCCF-4018-BCE9-1DFAA3E8C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63" name="Immagine 29362" descr="http://intranet.eidos.lan/_layouts/images/blank.gif">
          <a:extLst>
            <a:ext uri="{FF2B5EF4-FFF2-40B4-BE49-F238E27FC236}">
              <a16:creationId xmlns:a16="http://schemas.microsoft.com/office/drawing/2014/main" id="{318C39FF-0B90-4DE9-83BE-65220464C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64" name="Immagine 29363" descr="http://intranet.eidos.lan/_layouts/images/blank.gif">
          <a:extLst>
            <a:ext uri="{FF2B5EF4-FFF2-40B4-BE49-F238E27FC236}">
              <a16:creationId xmlns:a16="http://schemas.microsoft.com/office/drawing/2014/main" id="{79CC71D9-BF2E-4162-8338-9E69DF777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365" name="Immagine 29364" descr="http://intranet.eidos.lan/_layouts/images/blank.gif">
          <a:extLst>
            <a:ext uri="{FF2B5EF4-FFF2-40B4-BE49-F238E27FC236}">
              <a16:creationId xmlns:a16="http://schemas.microsoft.com/office/drawing/2014/main" id="{887DC966-1287-4F69-8D5A-1B9844132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123</xdr:row>
      <xdr:rowOff>0</xdr:rowOff>
    </xdr:from>
    <xdr:ext cx="123825" cy="123825"/>
    <xdr:pic>
      <xdr:nvPicPr>
        <xdr:cNvPr id="29366" name="Immagine 29365" descr="http://intranet.eidos.lan/_layouts/images/blank.gif">
          <a:extLst>
            <a:ext uri="{FF2B5EF4-FFF2-40B4-BE49-F238E27FC236}">
              <a16:creationId xmlns:a16="http://schemas.microsoft.com/office/drawing/2014/main" id="{1BBA8B52-FE46-469F-BD14-6D6A1FF6A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367" name="Immagine 29366" descr="http://intranet.eidos.lan/_layouts/images/blank.gif">
          <a:extLst>
            <a:ext uri="{FF2B5EF4-FFF2-40B4-BE49-F238E27FC236}">
              <a16:creationId xmlns:a16="http://schemas.microsoft.com/office/drawing/2014/main" id="{17C2F1B1-B7BA-4767-816D-D2F276A4D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368" name="Immagine 29367" descr="http://intranet.eidos.lan/_layouts/images/blank.gif">
          <a:extLst>
            <a:ext uri="{FF2B5EF4-FFF2-40B4-BE49-F238E27FC236}">
              <a16:creationId xmlns:a16="http://schemas.microsoft.com/office/drawing/2014/main" id="{CB218A0C-D525-4A64-8A8D-310F906FA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369" name="Immagine 29368" descr="http://intranet.eidos.lan/_layouts/images/blank.gif">
          <a:extLst>
            <a:ext uri="{FF2B5EF4-FFF2-40B4-BE49-F238E27FC236}">
              <a16:creationId xmlns:a16="http://schemas.microsoft.com/office/drawing/2014/main" id="{53801575-B1B0-47BD-AB16-6EA041D57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370" name="Immagine 29369" descr="http://intranet.eidos.lan/_layouts/images/blank.gif">
          <a:extLst>
            <a:ext uri="{FF2B5EF4-FFF2-40B4-BE49-F238E27FC236}">
              <a16:creationId xmlns:a16="http://schemas.microsoft.com/office/drawing/2014/main" id="{416BDC3D-AC21-4C0E-BC6D-D140AB3D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371" name="Immagine 29370" descr="http://intranet.eidos.lan/_layouts/images/blank.gif">
          <a:extLst>
            <a:ext uri="{FF2B5EF4-FFF2-40B4-BE49-F238E27FC236}">
              <a16:creationId xmlns:a16="http://schemas.microsoft.com/office/drawing/2014/main" id="{72B4F0D2-5BC0-4FDD-9E21-17D4D230D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372" name="Immagine 29371" descr="http://intranet.eidos.lan/_layouts/images/blank.gif">
          <a:extLst>
            <a:ext uri="{FF2B5EF4-FFF2-40B4-BE49-F238E27FC236}">
              <a16:creationId xmlns:a16="http://schemas.microsoft.com/office/drawing/2014/main" id="{D67562E8-E2AE-4016-808B-6E83AB0A8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373" name="Immagine 29372" descr="http://intranet.eidos.lan/_layouts/images/blank.gif">
          <a:extLst>
            <a:ext uri="{FF2B5EF4-FFF2-40B4-BE49-F238E27FC236}">
              <a16:creationId xmlns:a16="http://schemas.microsoft.com/office/drawing/2014/main" id="{A4B4F28B-C2D7-40F2-9117-8681D0B6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374" name="Immagine 29373" descr="http://intranet.eidos.lan/_layouts/images/blank.gif">
          <a:extLst>
            <a:ext uri="{FF2B5EF4-FFF2-40B4-BE49-F238E27FC236}">
              <a16:creationId xmlns:a16="http://schemas.microsoft.com/office/drawing/2014/main" id="{F6301695-B718-4996-B019-AD587C721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375" name="Immagine 29374" descr="http://intranet.eidos.lan/_layouts/images/blank.gif">
          <a:extLst>
            <a:ext uri="{FF2B5EF4-FFF2-40B4-BE49-F238E27FC236}">
              <a16:creationId xmlns:a16="http://schemas.microsoft.com/office/drawing/2014/main" id="{4C18EE63-100F-495A-9D00-920C79D9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376" name="Immagine 29375" descr="http://intranet.eidos.lan/_layouts/images/blank.gif">
          <a:extLst>
            <a:ext uri="{FF2B5EF4-FFF2-40B4-BE49-F238E27FC236}">
              <a16:creationId xmlns:a16="http://schemas.microsoft.com/office/drawing/2014/main" id="{7EFA2BF1-C6D7-4B05-ADBC-8C5C48428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377" name="Immagine 29376" descr="http://intranet.eidos.lan/_layouts/images/blank.gif">
          <a:extLst>
            <a:ext uri="{FF2B5EF4-FFF2-40B4-BE49-F238E27FC236}">
              <a16:creationId xmlns:a16="http://schemas.microsoft.com/office/drawing/2014/main" id="{98FC61FE-B39D-419E-82D4-5D42027F6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378" name="Immagine 29377" descr="http://intranet.eidos.lan/_layouts/images/blank.gif">
          <a:extLst>
            <a:ext uri="{FF2B5EF4-FFF2-40B4-BE49-F238E27FC236}">
              <a16:creationId xmlns:a16="http://schemas.microsoft.com/office/drawing/2014/main" id="{39AE08BC-27D8-4792-A079-78653FCA7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379" name="Immagine 29378" descr="http://intranet.eidos.lan/_layouts/images/blank.gif">
          <a:extLst>
            <a:ext uri="{FF2B5EF4-FFF2-40B4-BE49-F238E27FC236}">
              <a16:creationId xmlns:a16="http://schemas.microsoft.com/office/drawing/2014/main" id="{248A52C4-12B0-4CD1-A994-2FF68C4C3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380" name="Immagine 29379" descr="http://intranet.eidos.lan/_layouts/images/blank.gif">
          <a:extLst>
            <a:ext uri="{FF2B5EF4-FFF2-40B4-BE49-F238E27FC236}">
              <a16:creationId xmlns:a16="http://schemas.microsoft.com/office/drawing/2014/main" id="{D2D06104-1CE7-4DE4-B80C-7B1EC615C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381" name="Immagine 29380" descr="http://intranet.eidos.lan/_layouts/images/blank.gif">
          <a:extLst>
            <a:ext uri="{FF2B5EF4-FFF2-40B4-BE49-F238E27FC236}">
              <a16:creationId xmlns:a16="http://schemas.microsoft.com/office/drawing/2014/main" id="{A72ED8EB-761F-433A-9F0B-2AB1A1A46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382" name="Immagine 29381" descr="http://intranet.eidos.lan/_layouts/images/blank.gif">
          <a:extLst>
            <a:ext uri="{FF2B5EF4-FFF2-40B4-BE49-F238E27FC236}">
              <a16:creationId xmlns:a16="http://schemas.microsoft.com/office/drawing/2014/main" id="{05EE5478-359C-4746-A730-FF24394B6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383" name="Immagine 29382" descr="http://intranet.eidos.lan/_layouts/images/blank.gif">
          <a:extLst>
            <a:ext uri="{FF2B5EF4-FFF2-40B4-BE49-F238E27FC236}">
              <a16:creationId xmlns:a16="http://schemas.microsoft.com/office/drawing/2014/main" id="{1F867FF6-6DA1-4473-BE71-C530923D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384" name="Immagine 29383" descr="http://intranet.eidos.lan/_layouts/images/blank.gif">
          <a:extLst>
            <a:ext uri="{FF2B5EF4-FFF2-40B4-BE49-F238E27FC236}">
              <a16:creationId xmlns:a16="http://schemas.microsoft.com/office/drawing/2014/main" id="{DBDE3A5B-50CD-496A-B1DF-D0C3867D9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385" name="Immagine 29384" descr="http://intranet.eidos.lan/_layouts/images/blank.gif">
          <a:extLst>
            <a:ext uri="{FF2B5EF4-FFF2-40B4-BE49-F238E27FC236}">
              <a16:creationId xmlns:a16="http://schemas.microsoft.com/office/drawing/2014/main" id="{83789BDD-9EF6-493D-B536-FE0B284FC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386" name="Immagine 29385" descr="http://intranet.eidos.lan/_layouts/images/blank.gif">
          <a:extLst>
            <a:ext uri="{FF2B5EF4-FFF2-40B4-BE49-F238E27FC236}">
              <a16:creationId xmlns:a16="http://schemas.microsoft.com/office/drawing/2014/main" id="{6C9947E3-052F-4F3F-984D-AFA0112AF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387" name="Immagine 29386" descr="http://intranet.eidos.lan/_layouts/images/blank.gif">
          <a:extLst>
            <a:ext uri="{FF2B5EF4-FFF2-40B4-BE49-F238E27FC236}">
              <a16:creationId xmlns:a16="http://schemas.microsoft.com/office/drawing/2014/main" id="{DF1D3B38-57FA-4CA1-ADE8-5E9CE7AD1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388" name="Immagine 29387" descr="http://intranet.eidos.lan/_layouts/images/blank.gif">
          <a:extLst>
            <a:ext uri="{FF2B5EF4-FFF2-40B4-BE49-F238E27FC236}">
              <a16:creationId xmlns:a16="http://schemas.microsoft.com/office/drawing/2014/main" id="{9BF7BD61-FDFF-4D51-8DEA-525216A9D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389" name="Immagine 29388" descr="http://intranet.eidos.lan/_layouts/images/blank.gif">
          <a:extLst>
            <a:ext uri="{FF2B5EF4-FFF2-40B4-BE49-F238E27FC236}">
              <a16:creationId xmlns:a16="http://schemas.microsoft.com/office/drawing/2014/main" id="{1F93FD05-A619-4C40-B324-BDCB1E6E8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390" name="Immagine 29389" descr="http://intranet.eidos.lan/_layouts/images/blank.gif">
          <a:extLst>
            <a:ext uri="{FF2B5EF4-FFF2-40B4-BE49-F238E27FC236}">
              <a16:creationId xmlns:a16="http://schemas.microsoft.com/office/drawing/2014/main" id="{5B1A80A9-39CB-4264-BC52-2B46A3799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391" name="Immagine 29390" descr="http://intranet.eidos.lan/_layouts/images/blank.gif">
          <a:extLst>
            <a:ext uri="{FF2B5EF4-FFF2-40B4-BE49-F238E27FC236}">
              <a16:creationId xmlns:a16="http://schemas.microsoft.com/office/drawing/2014/main" id="{8A8AD0F2-BF4C-4BB7-BDA5-B10497A19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392" name="Immagine 29391" descr="http://intranet.eidos.lan/_layouts/images/blank.gif">
          <a:extLst>
            <a:ext uri="{FF2B5EF4-FFF2-40B4-BE49-F238E27FC236}">
              <a16:creationId xmlns:a16="http://schemas.microsoft.com/office/drawing/2014/main" id="{E17E8C68-3ABF-43F6-AECD-B3AFC81BB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393" name="Immagine 29392" descr="http://intranet.eidos.lan/_layouts/images/blank.gif">
          <a:extLst>
            <a:ext uri="{FF2B5EF4-FFF2-40B4-BE49-F238E27FC236}">
              <a16:creationId xmlns:a16="http://schemas.microsoft.com/office/drawing/2014/main" id="{369E9EE0-3E87-4D66-B142-E248F4FF1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394" name="Immagine 29393" descr="http://intranet.eidos.lan/_layouts/images/blank.gif">
          <a:extLst>
            <a:ext uri="{FF2B5EF4-FFF2-40B4-BE49-F238E27FC236}">
              <a16:creationId xmlns:a16="http://schemas.microsoft.com/office/drawing/2014/main" id="{F78A0F40-4FCB-485D-AF8C-A4A98E761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395" name="Immagine 29394" descr="http://intranet.eidos.lan/_layouts/images/blank.gif">
          <a:extLst>
            <a:ext uri="{FF2B5EF4-FFF2-40B4-BE49-F238E27FC236}">
              <a16:creationId xmlns:a16="http://schemas.microsoft.com/office/drawing/2014/main" id="{FC6482C5-F5E3-499E-9B9B-4D13F426A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396" name="Immagine 29395" descr="http://intranet.eidos.lan/_layouts/images/blank.gif">
          <a:extLst>
            <a:ext uri="{FF2B5EF4-FFF2-40B4-BE49-F238E27FC236}">
              <a16:creationId xmlns:a16="http://schemas.microsoft.com/office/drawing/2014/main" id="{4B5813B5-8B9B-4C52-8C2B-02F84949A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397" name="Immagine 29396" descr="http://intranet.eidos.lan/_layouts/images/blank.gif">
          <a:extLst>
            <a:ext uri="{FF2B5EF4-FFF2-40B4-BE49-F238E27FC236}">
              <a16:creationId xmlns:a16="http://schemas.microsoft.com/office/drawing/2014/main" id="{87A8CF0E-147D-4E6A-9931-AF8687BE8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398" name="Immagine 29397" descr="http://intranet.eidos.lan/_layouts/images/blank.gif">
          <a:extLst>
            <a:ext uri="{FF2B5EF4-FFF2-40B4-BE49-F238E27FC236}">
              <a16:creationId xmlns:a16="http://schemas.microsoft.com/office/drawing/2014/main" id="{BA650258-F09C-4285-945D-C8577BF4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399" name="Immagine 29398" descr="http://intranet.eidos.lan/_layouts/images/blank.gif">
          <a:extLst>
            <a:ext uri="{FF2B5EF4-FFF2-40B4-BE49-F238E27FC236}">
              <a16:creationId xmlns:a16="http://schemas.microsoft.com/office/drawing/2014/main" id="{5B645FB2-864E-428F-B69E-66CD6A32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400" name="Immagine 29399" descr="http://intranet.eidos.lan/_layouts/images/blank.gif">
          <a:extLst>
            <a:ext uri="{FF2B5EF4-FFF2-40B4-BE49-F238E27FC236}">
              <a16:creationId xmlns:a16="http://schemas.microsoft.com/office/drawing/2014/main" id="{54FAB5FC-E3B0-4AE1-AA4B-E34DD2BA0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401" name="Immagine 29400" descr="http://intranet.eidos.lan/_layouts/images/blank.gif">
          <a:extLst>
            <a:ext uri="{FF2B5EF4-FFF2-40B4-BE49-F238E27FC236}">
              <a16:creationId xmlns:a16="http://schemas.microsoft.com/office/drawing/2014/main" id="{B49DF239-D84C-4D6C-8544-6B71B821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402" name="Immagine 29401" descr="http://intranet.eidos.lan/_layouts/images/blank.gif">
          <a:extLst>
            <a:ext uri="{FF2B5EF4-FFF2-40B4-BE49-F238E27FC236}">
              <a16:creationId xmlns:a16="http://schemas.microsoft.com/office/drawing/2014/main" id="{7B73A9BD-8E07-4EB0-84E3-0E68B9943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403" name="Immagine 29402" descr="http://intranet.eidos.lan/_layouts/images/blank.gif">
          <a:extLst>
            <a:ext uri="{FF2B5EF4-FFF2-40B4-BE49-F238E27FC236}">
              <a16:creationId xmlns:a16="http://schemas.microsoft.com/office/drawing/2014/main" id="{198D8E55-AA8F-4768-9184-C1DFB00DD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404" name="Immagine 29403" descr="http://intranet.eidos.lan/_layouts/images/blank.gif">
          <a:extLst>
            <a:ext uri="{FF2B5EF4-FFF2-40B4-BE49-F238E27FC236}">
              <a16:creationId xmlns:a16="http://schemas.microsoft.com/office/drawing/2014/main" id="{0E81D79F-CB2C-4DC9-8654-F1EB1A8E6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405" name="Immagine 29404" descr="http://intranet.eidos.lan/_layouts/images/blank.gif">
          <a:extLst>
            <a:ext uri="{FF2B5EF4-FFF2-40B4-BE49-F238E27FC236}">
              <a16:creationId xmlns:a16="http://schemas.microsoft.com/office/drawing/2014/main" id="{F7D97591-A7DA-4863-9C4E-9668BB20F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406" name="Immagine 29405" descr="http://intranet.eidos.lan/_layouts/images/blank.gif">
          <a:extLst>
            <a:ext uri="{FF2B5EF4-FFF2-40B4-BE49-F238E27FC236}">
              <a16:creationId xmlns:a16="http://schemas.microsoft.com/office/drawing/2014/main" id="{D456D96B-36D6-47F3-870D-44854AD0D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407" name="Immagine 29406" descr="http://intranet.eidos.lan/_layouts/images/blank.gif">
          <a:extLst>
            <a:ext uri="{FF2B5EF4-FFF2-40B4-BE49-F238E27FC236}">
              <a16:creationId xmlns:a16="http://schemas.microsoft.com/office/drawing/2014/main" id="{056CE2D6-79CD-41F6-9663-0645D9F4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408" name="Immagine 29407" descr="http://intranet.eidos.lan/_layouts/images/blank.gif">
          <a:extLst>
            <a:ext uri="{FF2B5EF4-FFF2-40B4-BE49-F238E27FC236}">
              <a16:creationId xmlns:a16="http://schemas.microsoft.com/office/drawing/2014/main" id="{7C362A74-1299-4C60-8D6A-682EAFE3C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409" name="Immagine 29408" descr="http://intranet.eidos.lan/_layouts/images/blank.gif">
          <a:extLst>
            <a:ext uri="{FF2B5EF4-FFF2-40B4-BE49-F238E27FC236}">
              <a16:creationId xmlns:a16="http://schemas.microsoft.com/office/drawing/2014/main" id="{D2E57FC9-3CC7-4B43-B4E1-F27B9F089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410" name="Immagine 29409" descr="http://intranet.eidos.lan/_layouts/images/blank.gif">
          <a:extLst>
            <a:ext uri="{FF2B5EF4-FFF2-40B4-BE49-F238E27FC236}">
              <a16:creationId xmlns:a16="http://schemas.microsoft.com/office/drawing/2014/main" id="{8CB2C239-ED90-4BF3-AC48-0A090E3A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411" name="Immagine 29410" descr="http://intranet.eidos.lan/_layouts/images/blank.gif">
          <a:extLst>
            <a:ext uri="{FF2B5EF4-FFF2-40B4-BE49-F238E27FC236}">
              <a16:creationId xmlns:a16="http://schemas.microsoft.com/office/drawing/2014/main" id="{35A71118-671B-4FF9-A396-EB4458A98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412" name="Immagine 29411" descr="http://intranet.eidos.lan/_layouts/images/blank.gif">
          <a:extLst>
            <a:ext uri="{FF2B5EF4-FFF2-40B4-BE49-F238E27FC236}">
              <a16:creationId xmlns:a16="http://schemas.microsoft.com/office/drawing/2014/main" id="{96E9ED3A-C428-447B-A144-313841A2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413" name="Immagine 29412" descr="http://intranet.eidos.lan/_layouts/images/blank.gif">
          <a:extLst>
            <a:ext uri="{FF2B5EF4-FFF2-40B4-BE49-F238E27FC236}">
              <a16:creationId xmlns:a16="http://schemas.microsoft.com/office/drawing/2014/main" id="{2F9C3018-D04E-41E4-9CA8-3102D6AA5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414" name="Immagine 29413" descr="http://intranet.eidos.lan/_layouts/images/blank.gif">
          <a:extLst>
            <a:ext uri="{FF2B5EF4-FFF2-40B4-BE49-F238E27FC236}">
              <a16:creationId xmlns:a16="http://schemas.microsoft.com/office/drawing/2014/main" id="{EF1B6D94-BF0C-4391-91F8-EC4637591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415" name="Immagine 29414" descr="http://intranet.eidos.lan/_layouts/images/blank.gif">
          <a:extLst>
            <a:ext uri="{FF2B5EF4-FFF2-40B4-BE49-F238E27FC236}">
              <a16:creationId xmlns:a16="http://schemas.microsoft.com/office/drawing/2014/main" id="{889EDBC5-28EB-47AD-A958-1DDAECDE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416" name="Immagine 29415" descr="http://intranet.eidos.lan/_layouts/images/blank.gif">
          <a:extLst>
            <a:ext uri="{FF2B5EF4-FFF2-40B4-BE49-F238E27FC236}">
              <a16:creationId xmlns:a16="http://schemas.microsoft.com/office/drawing/2014/main" id="{E34CF42E-5F07-4FC6-8772-AAD088927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417" name="Immagine 29416" descr="http://intranet.eidos.lan/_layouts/images/blank.gif">
          <a:extLst>
            <a:ext uri="{FF2B5EF4-FFF2-40B4-BE49-F238E27FC236}">
              <a16:creationId xmlns:a16="http://schemas.microsoft.com/office/drawing/2014/main" id="{1AA0D1E8-B837-4937-995C-ED1A96F51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418" name="Immagine 29417" descr="http://intranet.eidos.lan/_layouts/images/blank.gif">
          <a:extLst>
            <a:ext uri="{FF2B5EF4-FFF2-40B4-BE49-F238E27FC236}">
              <a16:creationId xmlns:a16="http://schemas.microsoft.com/office/drawing/2014/main" id="{0AC7AE3B-71C9-4F51-A0C5-5C2BD8D51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419" name="Immagine 29418" descr="http://intranet.eidos.lan/_layouts/images/blank.gif">
          <a:extLst>
            <a:ext uri="{FF2B5EF4-FFF2-40B4-BE49-F238E27FC236}">
              <a16:creationId xmlns:a16="http://schemas.microsoft.com/office/drawing/2014/main" id="{888EE1FB-E40C-4838-8982-6E35DD222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420" name="Immagine 29419" descr="http://intranet.eidos.lan/_layouts/images/blank.gif">
          <a:extLst>
            <a:ext uri="{FF2B5EF4-FFF2-40B4-BE49-F238E27FC236}">
              <a16:creationId xmlns:a16="http://schemas.microsoft.com/office/drawing/2014/main" id="{C72B3509-B2B6-430D-8980-9A97A5A9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421" name="Immagine 29420" descr="http://intranet.eidos.lan/_layouts/images/blank.gif">
          <a:extLst>
            <a:ext uri="{FF2B5EF4-FFF2-40B4-BE49-F238E27FC236}">
              <a16:creationId xmlns:a16="http://schemas.microsoft.com/office/drawing/2014/main" id="{120B9367-D519-44B6-926A-E6A61E0AF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422" name="Immagine 29421" descr="http://intranet.eidos.lan/_layouts/images/blank.gif">
          <a:extLst>
            <a:ext uri="{FF2B5EF4-FFF2-40B4-BE49-F238E27FC236}">
              <a16:creationId xmlns:a16="http://schemas.microsoft.com/office/drawing/2014/main" id="{4C61FDC2-E8BA-4600-98BE-30E84A362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423" name="Immagine 29422" descr="http://intranet.eidos.lan/_layouts/images/blank.gif">
          <a:extLst>
            <a:ext uri="{FF2B5EF4-FFF2-40B4-BE49-F238E27FC236}">
              <a16:creationId xmlns:a16="http://schemas.microsoft.com/office/drawing/2014/main" id="{E1A4CFAD-8B7E-4A2F-8E50-0799508DB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424" name="Immagine 29423" descr="http://intranet.eidos.lan/_layouts/images/blank.gif">
          <a:extLst>
            <a:ext uri="{FF2B5EF4-FFF2-40B4-BE49-F238E27FC236}">
              <a16:creationId xmlns:a16="http://schemas.microsoft.com/office/drawing/2014/main" id="{580B2275-3C74-45D7-B9B0-9177CE65C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16</xdr:row>
      <xdr:rowOff>0</xdr:rowOff>
    </xdr:from>
    <xdr:ext cx="123825" cy="123825"/>
    <xdr:pic>
      <xdr:nvPicPr>
        <xdr:cNvPr id="29425" name="Immagine 29424" descr="http://intranet.eidos.lan/_layouts/images/blank.gif">
          <a:extLst>
            <a:ext uri="{FF2B5EF4-FFF2-40B4-BE49-F238E27FC236}">
              <a16:creationId xmlns:a16="http://schemas.microsoft.com/office/drawing/2014/main" id="{D2AAC331-387B-468B-9975-D2CC0BAE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22</xdr:row>
      <xdr:rowOff>0</xdr:rowOff>
    </xdr:from>
    <xdr:ext cx="123825" cy="123825"/>
    <xdr:pic>
      <xdr:nvPicPr>
        <xdr:cNvPr id="29426" name="Immagine 29425" descr="http://intranet.eidos.lan/_layouts/images/blank.gif">
          <a:extLst>
            <a:ext uri="{FF2B5EF4-FFF2-40B4-BE49-F238E27FC236}">
              <a16:creationId xmlns:a16="http://schemas.microsoft.com/office/drawing/2014/main" id="{D80E1223-DCB5-4E85-8DCB-D3EC3140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427" name="Immagine 29426" descr="http://intranet.eidos.lan/_layouts/images/blank.gif">
          <a:extLst>
            <a:ext uri="{FF2B5EF4-FFF2-40B4-BE49-F238E27FC236}">
              <a16:creationId xmlns:a16="http://schemas.microsoft.com/office/drawing/2014/main" id="{A1F16474-2C52-48D9-96B4-A8E4AD509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28" name="Immagine 29427" descr="http://intranet.eidos.lan/_layouts/images/blank.gif">
          <a:extLst>
            <a:ext uri="{FF2B5EF4-FFF2-40B4-BE49-F238E27FC236}">
              <a16:creationId xmlns:a16="http://schemas.microsoft.com/office/drawing/2014/main" id="{C713F6AF-AA11-4BAB-8B5F-D082FBBF7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29" name="Immagine 29428" descr="http://intranet.eidos.lan/_layouts/images/blank.gif">
          <a:extLst>
            <a:ext uri="{FF2B5EF4-FFF2-40B4-BE49-F238E27FC236}">
              <a16:creationId xmlns:a16="http://schemas.microsoft.com/office/drawing/2014/main" id="{69F63262-0BA4-4A7E-9994-DCF6D5C56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30" name="Immagine 29429" descr="http://intranet.eidos.lan/_layouts/images/blank.gif">
          <a:extLst>
            <a:ext uri="{FF2B5EF4-FFF2-40B4-BE49-F238E27FC236}">
              <a16:creationId xmlns:a16="http://schemas.microsoft.com/office/drawing/2014/main" id="{FA017C3F-99D7-44CA-B54A-7F9B63BC1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431" name="Immagine 29430" descr="http://intranet.eidos.lan/_layouts/images/blank.gif">
          <a:extLst>
            <a:ext uri="{FF2B5EF4-FFF2-40B4-BE49-F238E27FC236}">
              <a16:creationId xmlns:a16="http://schemas.microsoft.com/office/drawing/2014/main" id="{CF1E1DDD-1DC3-442E-99D3-56E8E0189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</xdr:row>
      <xdr:rowOff>0</xdr:rowOff>
    </xdr:from>
    <xdr:ext cx="123825" cy="123825"/>
    <xdr:pic>
      <xdr:nvPicPr>
        <xdr:cNvPr id="29432" name="Immagine 29431" descr="http://intranet.eidos.lan/_layouts/images/blank.gif">
          <a:extLst>
            <a:ext uri="{FF2B5EF4-FFF2-40B4-BE49-F238E27FC236}">
              <a16:creationId xmlns:a16="http://schemas.microsoft.com/office/drawing/2014/main" id="{CA59CB67-765B-4305-8A70-468A256DD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433" name="Immagine 29432" descr="http://intranet.eidos.lan/_layouts/images/blank.gif">
          <a:extLst>
            <a:ext uri="{FF2B5EF4-FFF2-40B4-BE49-F238E27FC236}">
              <a16:creationId xmlns:a16="http://schemas.microsoft.com/office/drawing/2014/main" id="{F9EC7F51-8C3C-4445-9E54-09C6A0772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434" name="Immagine 29433" descr="http://intranet.eidos.lan/_layouts/images/blank.gif">
          <a:extLst>
            <a:ext uri="{FF2B5EF4-FFF2-40B4-BE49-F238E27FC236}">
              <a16:creationId xmlns:a16="http://schemas.microsoft.com/office/drawing/2014/main" id="{246F2239-92F1-417D-964B-346475373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47</xdr:row>
      <xdr:rowOff>0</xdr:rowOff>
    </xdr:from>
    <xdr:ext cx="123825" cy="123825"/>
    <xdr:pic>
      <xdr:nvPicPr>
        <xdr:cNvPr id="29435" name="Immagine 29434" descr="http://intranet.eidos.lan/_layouts/images/blank.gif">
          <a:extLst>
            <a:ext uri="{FF2B5EF4-FFF2-40B4-BE49-F238E27FC236}">
              <a16:creationId xmlns:a16="http://schemas.microsoft.com/office/drawing/2014/main" id="{49FFC4CB-1C74-4E2E-9FF7-FD77431EC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436" name="Immagine 29435" descr="http://intranet.eidos.lan/_layouts/images/blank.gif">
          <a:extLst>
            <a:ext uri="{FF2B5EF4-FFF2-40B4-BE49-F238E27FC236}">
              <a16:creationId xmlns:a16="http://schemas.microsoft.com/office/drawing/2014/main" id="{0C79E309-5E00-43D5-8B79-425A0DE3D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47</xdr:row>
      <xdr:rowOff>0</xdr:rowOff>
    </xdr:from>
    <xdr:ext cx="123825" cy="123825"/>
    <xdr:pic>
      <xdr:nvPicPr>
        <xdr:cNvPr id="29437" name="Immagine 29436" descr="http://intranet.eidos.lan/_layouts/images/blank.gif">
          <a:extLst>
            <a:ext uri="{FF2B5EF4-FFF2-40B4-BE49-F238E27FC236}">
              <a16:creationId xmlns:a16="http://schemas.microsoft.com/office/drawing/2014/main" id="{C3987E6F-6668-4B34-875B-3E7CEF814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49</xdr:row>
      <xdr:rowOff>0</xdr:rowOff>
    </xdr:from>
    <xdr:ext cx="123825" cy="123825"/>
    <xdr:pic>
      <xdr:nvPicPr>
        <xdr:cNvPr id="29438" name="Immagine 29437" descr="http://intranet.eidos.lan/_layouts/images/blank.gif">
          <a:extLst>
            <a:ext uri="{FF2B5EF4-FFF2-40B4-BE49-F238E27FC236}">
              <a16:creationId xmlns:a16="http://schemas.microsoft.com/office/drawing/2014/main" id="{A286FE2D-CF35-4F43-BA20-CE0ECF435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49</xdr:row>
      <xdr:rowOff>0</xdr:rowOff>
    </xdr:from>
    <xdr:ext cx="123825" cy="123825"/>
    <xdr:pic>
      <xdr:nvPicPr>
        <xdr:cNvPr id="29439" name="Immagine 29438" descr="http://intranet.eidos.lan/_layouts/images/blank.gif">
          <a:extLst>
            <a:ext uri="{FF2B5EF4-FFF2-40B4-BE49-F238E27FC236}">
              <a16:creationId xmlns:a16="http://schemas.microsoft.com/office/drawing/2014/main" id="{2A38780E-0CBE-4A25-8BD0-F6BCAD77C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40" name="Immagine 29439" descr="http://intranet.eidos.lan/_layouts/images/blank.gif">
          <a:extLst>
            <a:ext uri="{FF2B5EF4-FFF2-40B4-BE49-F238E27FC236}">
              <a16:creationId xmlns:a16="http://schemas.microsoft.com/office/drawing/2014/main" id="{24A906FF-1CDE-4C24-85DF-854F97AAD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41" name="Immagine 29440" descr="http://intranet.eidos.lan/_layouts/images/blank.gif">
          <a:extLst>
            <a:ext uri="{FF2B5EF4-FFF2-40B4-BE49-F238E27FC236}">
              <a16:creationId xmlns:a16="http://schemas.microsoft.com/office/drawing/2014/main" id="{F08A8923-B61F-46F8-96F2-387BBF1BA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42" name="Immagine 29441" descr="http://intranet.eidos.lan/_layouts/images/blank.gif">
          <a:extLst>
            <a:ext uri="{FF2B5EF4-FFF2-40B4-BE49-F238E27FC236}">
              <a16:creationId xmlns:a16="http://schemas.microsoft.com/office/drawing/2014/main" id="{F6CED477-1B01-4AA5-A85E-CE4EA9821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71</xdr:row>
      <xdr:rowOff>0</xdr:rowOff>
    </xdr:from>
    <xdr:ext cx="123825" cy="123825"/>
    <xdr:pic>
      <xdr:nvPicPr>
        <xdr:cNvPr id="29443" name="Immagine 29442" descr="http://intranet.eidos.lan/_layouts/images/blank.gif">
          <a:extLst>
            <a:ext uri="{FF2B5EF4-FFF2-40B4-BE49-F238E27FC236}">
              <a16:creationId xmlns:a16="http://schemas.microsoft.com/office/drawing/2014/main" id="{3B972BCC-3AE4-45C2-BD68-F649EEFF8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73</xdr:row>
      <xdr:rowOff>0</xdr:rowOff>
    </xdr:from>
    <xdr:ext cx="123825" cy="123825"/>
    <xdr:pic>
      <xdr:nvPicPr>
        <xdr:cNvPr id="29444" name="Immagine 29443" descr="http://intranet.eidos.lan/_layouts/images/blank.gif">
          <a:extLst>
            <a:ext uri="{FF2B5EF4-FFF2-40B4-BE49-F238E27FC236}">
              <a16:creationId xmlns:a16="http://schemas.microsoft.com/office/drawing/2014/main" id="{A86A23B4-6734-4E20-8BF4-9B2BF32CC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45" name="Immagine 29444" descr="http://intranet.eidos.lan/_layouts/images/blank.gif">
          <a:extLst>
            <a:ext uri="{FF2B5EF4-FFF2-40B4-BE49-F238E27FC236}">
              <a16:creationId xmlns:a16="http://schemas.microsoft.com/office/drawing/2014/main" id="{716313E0-6E26-4D2E-81DB-A2D37734C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46" name="Immagine 29445" descr="http://intranet.eidos.lan/_layouts/images/blank.gif">
          <a:extLst>
            <a:ext uri="{FF2B5EF4-FFF2-40B4-BE49-F238E27FC236}">
              <a16:creationId xmlns:a16="http://schemas.microsoft.com/office/drawing/2014/main" id="{CF808D9F-3DF2-47C1-9FAB-801D87A17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69</xdr:row>
      <xdr:rowOff>0</xdr:rowOff>
    </xdr:from>
    <xdr:ext cx="123825" cy="123825"/>
    <xdr:pic>
      <xdr:nvPicPr>
        <xdr:cNvPr id="29447" name="Immagine 29446" descr="http://intranet.eidos.lan/_layouts/images/blank.gif">
          <a:extLst>
            <a:ext uri="{FF2B5EF4-FFF2-40B4-BE49-F238E27FC236}">
              <a16:creationId xmlns:a16="http://schemas.microsoft.com/office/drawing/2014/main" id="{7F759458-609C-46AA-B04B-59BD74B53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69</xdr:row>
      <xdr:rowOff>0</xdr:rowOff>
    </xdr:from>
    <xdr:ext cx="123825" cy="123825"/>
    <xdr:pic>
      <xdr:nvPicPr>
        <xdr:cNvPr id="29448" name="Immagine 29447" descr="http://intranet.eidos.lan/_layouts/images/blank.gif">
          <a:extLst>
            <a:ext uri="{FF2B5EF4-FFF2-40B4-BE49-F238E27FC236}">
              <a16:creationId xmlns:a16="http://schemas.microsoft.com/office/drawing/2014/main" id="{D49FBED6-7AD3-4B9B-8C53-E9961E330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66</xdr:row>
      <xdr:rowOff>0</xdr:rowOff>
    </xdr:from>
    <xdr:ext cx="123825" cy="123825"/>
    <xdr:pic>
      <xdr:nvPicPr>
        <xdr:cNvPr id="29449" name="Immagine 29448" descr="http://intranet.eidos.lan/_layouts/images/blank.gif">
          <a:extLst>
            <a:ext uri="{FF2B5EF4-FFF2-40B4-BE49-F238E27FC236}">
              <a16:creationId xmlns:a16="http://schemas.microsoft.com/office/drawing/2014/main" id="{74047E49-0016-4B71-8D4B-9AF8A4A60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66</xdr:row>
      <xdr:rowOff>0</xdr:rowOff>
    </xdr:from>
    <xdr:ext cx="123825" cy="123825"/>
    <xdr:pic>
      <xdr:nvPicPr>
        <xdr:cNvPr id="29450" name="Immagine 29449" descr="http://intranet.eidos.lan/_layouts/images/blank.gif">
          <a:extLst>
            <a:ext uri="{FF2B5EF4-FFF2-40B4-BE49-F238E27FC236}">
              <a16:creationId xmlns:a16="http://schemas.microsoft.com/office/drawing/2014/main" id="{6F97A89F-DD55-4B14-B0CB-DA6542AC9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46</xdr:row>
      <xdr:rowOff>0</xdr:rowOff>
    </xdr:from>
    <xdr:ext cx="123825" cy="123825"/>
    <xdr:pic>
      <xdr:nvPicPr>
        <xdr:cNvPr id="29451" name="Immagine 29450" descr="http://intranet.eidos.lan/_layouts/images/blank.gif">
          <a:extLst>
            <a:ext uri="{FF2B5EF4-FFF2-40B4-BE49-F238E27FC236}">
              <a16:creationId xmlns:a16="http://schemas.microsoft.com/office/drawing/2014/main" id="{1F232391-1A07-48CA-9AB4-E9E209E72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46</xdr:row>
      <xdr:rowOff>0</xdr:rowOff>
    </xdr:from>
    <xdr:ext cx="123825" cy="123825"/>
    <xdr:pic>
      <xdr:nvPicPr>
        <xdr:cNvPr id="29452" name="Immagine 29451" descr="http://intranet.eidos.lan/_layouts/images/blank.gif">
          <a:extLst>
            <a:ext uri="{FF2B5EF4-FFF2-40B4-BE49-F238E27FC236}">
              <a16:creationId xmlns:a16="http://schemas.microsoft.com/office/drawing/2014/main" id="{478A8B40-1FAE-4F93-AD35-EFF8950EE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74</xdr:row>
      <xdr:rowOff>0</xdr:rowOff>
    </xdr:from>
    <xdr:ext cx="123825" cy="123825"/>
    <xdr:pic>
      <xdr:nvPicPr>
        <xdr:cNvPr id="29453" name="Immagine 29452" descr="http://intranet.eidos.lan/_layouts/images/blank.gif">
          <a:extLst>
            <a:ext uri="{FF2B5EF4-FFF2-40B4-BE49-F238E27FC236}">
              <a16:creationId xmlns:a16="http://schemas.microsoft.com/office/drawing/2014/main" id="{4EC1F6F1-41ED-4C70-8CA5-4919ACB3C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74</xdr:row>
      <xdr:rowOff>0</xdr:rowOff>
    </xdr:from>
    <xdr:ext cx="123825" cy="123825"/>
    <xdr:pic>
      <xdr:nvPicPr>
        <xdr:cNvPr id="29454" name="Immagine 29453" descr="http://intranet.eidos.lan/_layouts/images/blank.gif">
          <a:extLst>
            <a:ext uri="{FF2B5EF4-FFF2-40B4-BE49-F238E27FC236}">
              <a16:creationId xmlns:a16="http://schemas.microsoft.com/office/drawing/2014/main" id="{BB956BE7-66A6-470B-B12D-1A90F445C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55" name="Immagine 29454" descr="http://intranet.eidos.lan/_layouts/images/blank.gif">
          <a:extLst>
            <a:ext uri="{FF2B5EF4-FFF2-40B4-BE49-F238E27FC236}">
              <a16:creationId xmlns:a16="http://schemas.microsoft.com/office/drawing/2014/main" id="{000A8C80-60B8-49DA-9FE9-3F551E6D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56" name="Immagine 29455" descr="http://intranet.eidos.lan/_layouts/images/blank.gif">
          <a:extLst>
            <a:ext uri="{FF2B5EF4-FFF2-40B4-BE49-F238E27FC236}">
              <a16:creationId xmlns:a16="http://schemas.microsoft.com/office/drawing/2014/main" id="{C7B415E8-650C-4393-B4A6-EDF33FBE3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457" name="Immagine 29456" descr="http://intranet.eidos.lan/_layouts/images/blank.gif">
          <a:extLst>
            <a:ext uri="{FF2B5EF4-FFF2-40B4-BE49-F238E27FC236}">
              <a16:creationId xmlns:a16="http://schemas.microsoft.com/office/drawing/2014/main" id="{274CBB1A-0D58-4152-A97B-6303B78BD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458" name="Immagine 29457" descr="http://intranet.eidos.lan/_layouts/images/blank.gif">
          <a:extLst>
            <a:ext uri="{FF2B5EF4-FFF2-40B4-BE49-F238E27FC236}">
              <a16:creationId xmlns:a16="http://schemas.microsoft.com/office/drawing/2014/main" id="{FD3D3674-1506-44D1-8842-246D1B0F9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459" name="Immagine 29458" descr="http://intranet.eidos.lan/_layouts/images/blank.gif">
          <a:extLst>
            <a:ext uri="{FF2B5EF4-FFF2-40B4-BE49-F238E27FC236}">
              <a16:creationId xmlns:a16="http://schemas.microsoft.com/office/drawing/2014/main" id="{73E5B426-0FA5-4BF8-9302-EB648508A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60" name="Immagine 29459" descr="http://intranet.eidos.lan/_layouts/images/blank.gif">
          <a:extLst>
            <a:ext uri="{FF2B5EF4-FFF2-40B4-BE49-F238E27FC236}">
              <a16:creationId xmlns:a16="http://schemas.microsoft.com/office/drawing/2014/main" id="{5345C775-D285-4F82-98E5-578888724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61" name="Immagine 29460" descr="http://intranet.eidos.lan/_layouts/images/blank.gif">
          <a:extLst>
            <a:ext uri="{FF2B5EF4-FFF2-40B4-BE49-F238E27FC236}">
              <a16:creationId xmlns:a16="http://schemas.microsoft.com/office/drawing/2014/main" id="{5447323E-1C0E-461E-9046-8235B23EA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62" name="Immagine 29461" descr="http://intranet.eidos.lan/_layouts/images/blank.gif">
          <a:extLst>
            <a:ext uri="{FF2B5EF4-FFF2-40B4-BE49-F238E27FC236}">
              <a16:creationId xmlns:a16="http://schemas.microsoft.com/office/drawing/2014/main" id="{F6D75930-8178-4AB2-A5DE-6E5890286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463" name="Immagine 29462" descr="http://intranet.eidos.lan/_layouts/images/blank.gif">
          <a:extLst>
            <a:ext uri="{FF2B5EF4-FFF2-40B4-BE49-F238E27FC236}">
              <a16:creationId xmlns:a16="http://schemas.microsoft.com/office/drawing/2014/main" id="{62BF7A6D-DE05-404B-8184-C6FF8E9C0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64" name="Immagine 29463" descr="http://intranet.eidos.lan/_layouts/images/blank.gif">
          <a:extLst>
            <a:ext uri="{FF2B5EF4-FFF2-40B4-BE49-F238E27FC236}">
              <a16:creationId xmlns:a16="http://schemas.microsoft.com/office/drawing/2014/main" id="{7E5CE479-E25A-4F28-906A-5B010E556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65" name="Immagine 29464" descr="http://intranet.eidos.lan/_layouts/images/blank.gif">
          <a:extLst>
            <a:ext uri="{FF2B5EF4-FFF2-40B4-BE49-F238E27FC236}">
              <a16:creationId xmlns:a16="http://schemas.microsoft.com/office/drawing/2014/main" id="{1A912BE0-BEF7-406D-B196-0337E7F04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66" name="Immagine 29465" descr="http://intranet.eidos.lan/_layouts/images/blank.gif">
          <a:extLst>
            <a:ext uri="{FF2B5EF4-FFF2-40B4-BE49-F238E27FC236}">
              <a16:creationId xmlns:a16="http://schemas.microsoft.com/office/drawing/2014/main" id="{A96F3888-2B9B-4259-BC42-6C0303488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67" name="Immagine 29466" descr="http://intranet.eidos.lan/_layouts/images/blank.gif">
          <a:extLst>
            <a:ext uri="{FF2B5EF4-FFF2-40B4-BE49-F238E27FC236}">
              <a16:creationId xmlns:a16="http://schemas.microsoft.com/office/drawing/2014/main" id="{5239907E-4122-450B-8E16-0B694E67F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68" name="Immagine 29467" descr="http://intranet.eidos.lan/_layouts/images/blank.gif">
          <a:extLst>
            <a:ext uri="{FF2B5EF4-FFF2-40B4-BE49-F238E27FC236}">
              <a16:creationId xmlns:a16="http://schemas.microsoft.com/office/drawing/2014/main" id="{81B4B5ED-DD29-4C2D-AD38-1AED57E32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69" name="Immagine 29468" descr="http://intranet.eidos.lan/_layouts/images/blank.gif">
          <a:extLst>
            <a:ext uri="{FF2B5EF4-FFF2-40B4-BE49-F238E27FC236}">
              <a16:creationId xmlns:a16="http://schemas.microsoft.com/office/drawing/2014/main" id="{33047C39-3807-4CB4-8FDF-BD9AE03EA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470" name="Immagine 29469" descr="http://intranet.eidos.lan/_layouts/images/blank.gif">
          <a:extLst>
            <a:ext uri="{FF2B5EF4-FFF2-40B4-BE49-F238E27FC236}">
              <a16:creationId xmlns:a16="http://schemas.microsoft.com/office/drawing/2014/main" id="{142F411B-D48B-4875-8646-850DE96BA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29471" name="Immagine 29470" descr="http://intranet.eidos.lan/_layouts/images/blank.gif">
          <a:extLst>
            <a:ext uri="{FF2B5EF4-FFF2-40B4-BE49-F238E27FC236}">
              <a16:creationId xmlns:a16="http://schemas.microsoft.com/office/drawing/2014/main" id="{1603349E-7381-4034-8610-21455C024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29472" name="Immagine 29471" descr="http://intranet.eidos.lan/_layouts/images/blank.gif">
          <a:extLst>
            <a:ext uri="{FF2B5EF4-FFF2-40B4-BE49-F238E27FC236}">
              <a16:creationId xmlns:a16="http://schemas.microsoft.com/office/drawing/2014/main" id="{02EA50A1-8880-4C66-8F8F-A92B8AB93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73" name="Immagine 29472" descr="http://intranet.eidos.lan/_layouts/images/blank.gif">
          <a:extLst>
            <a:ext uri="{FF2B5EF4-FFF2-40B4-BE49-F238E27FC236}">
              <a16:creationId xmlns:a16="http://schemas.microsoft.com/office/drawing/2014/main" id="{2606B587-3D07-4E10-85DB-25F64A60A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74" name="Immagine 29473" descr="http://intranet.eidos.lan/_layouts/images/blank.gif">
          <a:extLst>
            <a:ext uri="{FF2B5EF4-FFF2-40B4-BE49-F238E27FC236}">
              <a16:creationId xmlns:a16="http://schemas.microsoft.com/office/drawing/2014/main" id="{C96A8FB0-6DD0-469A-953A-4EB457FA5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75" name="Immagine 29474" descr="http://intranet.eidos.lan/_layouts/images/blank.gif">
          <a:extLst>
            <a:ext uri="{FF2B5EF4-FFF2-40B4-BE49-F238E27FC236}">
              <a16:creationId xmlns:a16="http://schemas.microsoft.com/office/drawing/2014/main" id="{A75E8246-9838-47C0-84AF-821FD1477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76" name="Immagine 29475" descr="http://intranet.eidos.lan/_layouts/images/blank.gif">
          <a:extLst>
            <a:ext uri="{FF2B5EF4-FFF2-40B4-BE49-F238E27FC236}">
              <a16:creationId xmlns:a16="http://schemas.microsoft.com/office/drawing/2014/main" id="{4DEC8D1B-8D55-4E15-B57F-814D6E55C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77" name="Immagine 29476" descr="http://intranet.eidos.lan/_layouts/images/blank.gif">
          <a:extLst>
            <a:ext uri="{FF2B5EF4-FFF2-40B4-BE49-F238E27FC236}">
              <a16:creationId xmlns:a16="http://schemas.microsoft.com/office/drawing/2014/main" id="{9836FF1F-43F1-466A-8489-CAB063318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78" name="Immagine 29477" descr="http://intranet.eidos.lan/_layouts/images/blank.gif">
          <a:extLst>
            <a:ext uri="{FF2B5EF4-FFF2-40B4-BE49-F238E27FC236}">
              <a16:creationId xmlns:a16="http://schemas.microsoft.com/office/drawing/2014/main" id="{8080244B-F5E5-4724-A9BA-53C7B8EE4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79" name="Immagine 29478" descr="http://intranet.eidos.lan/_layouts/images/blank.gif">
          <a:extLst>
            <a:ext uri="{FF2B5EF4-FFF2-40B4-BE49-F238E27FC236}">
              <a16:creationId xmlns:a16="http://schemas.microsoft.com/office/drawing/2014/main" id="{676A182F-4286-41BC-9257-55E6A2F59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80" name="Immagine 29479" descr="http://intranet.eidos.lan/_layouts/images/blank.gif">
          <a:extLst>
            <a:ext uri="{FF2B5EF4-FFF2-40B4-BE49-F238E27FC236}">
              <a16:creationId xmlns:a16="http://schemas.microsoft.com/office/drawing/2014/main" id="{6A9C9A6A-F210-4BBD-8DAE-63E0CF06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81" name="Immagine 29480" descr="http://intranet.eidos.lan/_layouts/images/blank.gif">
          <a:extLst>
            <a:ext uri="{FF2B5EF4-FFF2-40B4-BE49-F238E27FC236}">
              <a16:creationId xmlns:a16="http://schemas.microsoft.com/office/drawing/2014/main" id="{9CA54B16-344A-4666-A5C6-212A12643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82" name="Immagine 29481" descr="http://intranet.eidos.lan/_layouts/images/blank.gif">
          <a:extLst>
            <a:ext uri="{FF2B5EF4-FFF2-40B4-BE49-F238E27FC236}">
              <a16:creationId xmlns:a16="http://schemas.microsoft.com/office/drawing/2014/main" id="{8722A6FA-4C81-49D1-A96B-51C184F2B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83" name="Immagine 29482" descr="http://intranet.eidos.lan/_layouts/images/blank.gif">
          <a:extLst>
            <a:ext uri="{FF2B5EF4-FFF2-40B4-BE49-F238E27FC236}">
              <a16:creationId xmlns:a16="http://schemas.microsoft.com/office/drawing/2014/main" id="{0AFF07BF-BC8B-4E63-BC45-23311CEFF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84" name="Immagine 29483" descr="http://intranet.eidos.lan/_layouts/images/blank.gif">
          <a:extLst>
            <a:ext uri="{FF2B5EF4-FFF2-40B4-BE49-F238E27FC236}">
              <a16:creationId xmlns:a16="http://schemas.microsoft.com/office/drawing/2014/main" id="{1A1AA0BA-5B1D-4F44-8909-410605808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485" name="Immagine 29484" descr="http://intranet.eidos.lan/_layouts/images/blank.gif">
          <a:extLst>
            <a:ext uri="{FF2B5EF4-FFF2-40B4-BE49-F238E27FC236}">
              <a16:creationId xmlns:a16="http://schemas.microsoft.com/office/drawing/2014/main" id="{A605EE7D-830D-484C-8AB7-7A0255F83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123</xdr:row>
      <xdr:rowOff>0</xdr:rowOff>
    </xdr:from>
    <xdr:ext cx="123825" cy="123825"/>
    <xdr:pic>
      <xdr:nvPicPr>
        <xdr:cNvPr id="29486" name="Immagine 29485" descr="http://intranet.eidos.lan/_layouts/images/blank.gif">
          <a:extLst>
            <a:ext uri="{FF2B5EF4-FFF2-40B4-BE49-F238E27FC236}">
              <a16:creationId xmlns:a16="http://schemas.microsoft.com/office/drawing/2014/main" id="{27FC32F7-F377-43E3-980A-C02FAA454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487" name="Immagine 29486" descr="http://intranet.eidos.lan/_layouts/images/blank.gif">
          <a:extLst>
            <a:ext uri="{FF2B5EF4-FFF2-40B4-BE49-F238E27FC236}">
              <a16:creationId xmlns:a16="http://schemas.microsoft.com/office/drawing/2014/main" id="{2174081D-E171-48AF-A4A2-B7ACA5C83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488" name="Immagine 29487" descr="http://intranet.eidos.lan/_layouts/images/blank.gif">
          <a:extLst>
            <a:ext uri="{FF2B5EF4-FFF2-40B4-BE49-F238E27FC236}">
              <a16:creationId xmlns:a16="http://schemas.microsoft.com/office/drawing/2014/main" id="{FE6649B0-66F5-4173-9660-9C118F9C7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489" name="Immagine 29488" descr="http://intranet.eidos.lan/_layouts/images/blank.gif">
          <a:extLst>
            <a:ext uri="{FF2B5EF4-FFF2-40B4-BE49-F238E27FC236}">
              <a16:creationId xmlns:a16="http://schemas.microsoft.com/office/drawing/2014/main" id="{75942A1E-5E6C-42F6-8475-7B77364FB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490" name="Immagine 29489" descr="http://intranet.eidos.lan/_layouts/images/blank.gif">
          <a:extLst>
            <a:ext uri="{FF2B5EF4-FFF2-40B4-BE49-F238E27FC236}">
              <a16:creationId xmlns:a16="http://schemas.microsoft.com/office/drawing/2014/main" id="{3E1423FF-3089-43B9-AAFC-4C121BF07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491" name="Immagine 29490" descr="http://intranet.eidos.lan/_layouts/images/blank.gif">
          <a:extLst>
            <a:ext uri="{FF2B5EF4-FFF2-40B4-BE49-F238E27FC236}">
              <a16:creationId xmlns:a16="http://schemas.microsoft.com/office/drawing/2014/main" id="{17693265-0A0B-465B-9D87-4EA6A339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492" name="Immagine 29491" descr="http://intranet.eidos.lan/_layouts/images/blank.gif">
          <a:extLst>
            <a:ext uri="{FF2B5EF4-FFF2-40B4-BE49-F238E27FC236}">
              <a16:creationId xmlns:a16="http://schemas.microsoft.com/office/drawing/2014/main" id="{816AB2FC-2781-4C24-A36F-54734F0C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493" name="Immagine 29492" descr="http://intranet.eidos.lan/_layouts/images/blank.gif">
          <a:extLst>
            <a:ext uri="{FF2B5EF4-FFF2-40B4-BE49-F238E27FC236}">
              <a16:creationId xmlns:a16="http://schemas.microsoft.com/office/drawing/2014/main" id="{A5FD715F-AF6D-49D2-9A65-00EF51FFC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494" name="Immagine 29493" descr="http://intranet.eidos.lan/_layouts/images/blank.gif">
          <a:extLst>
            <a:ext uri="{FF2B5EF4-FFF2-40B4-BE49-F238E27FC236}">
              <a16:creationId xmlns:a16="http://schemas.microsoft.com/office/drawing/2014/main" id="{C45DB790-5FD6-4E78-A0C1-12FF77E03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495" name="Immagine 29494" descr="http://intranet.eidos.lan/_layouts/images/blank.gif">
          <a:extLst>
            <a:ext uri="{FF2B5EF4-FFF2-40B4-BE49-F238E27FC236}">
              <a16:creationId xmlns:a16="http://schemas.microsoft.com/office/drawing/2014/main" id="{32910823-D342-47B3-986E-EDDC9E9D7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496" name="Immagine 29495" descr="http://intranet.eidos.lan/_layouts/images/blank.gif">
          <a:extLst>
            <a:ext uri="{FF2B5EF4-FFF2-40B4-BE49-F238E27FC236}">
              <a16:creationId xmlns:a16="http://schemas.microsoft.com/office/drawing/2014/main" id="{54D7DF36-FE36-498D-9A38-7FB6CDF3F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497" name="Immagine 29496" descr="http://intranet.eidos.lan/_layouts/images/blank.gif">
          <a:extLst>
            <a:ext uri="{FF2B5EF4-FFF2-40B4-BE49-F238E27FC236}">
              <a16:creationId xmlns:a16="http://schemas.microsoft.com/office/drawing/2014/main" id="{55EF7B45-05F3-4121-9CE8-382467F97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498" name="Immagine 29497" descr="http://intranet.eidos.lan/_layouts/images/blank.gif">
          <a:extLst>
            <a:ext uri="{FF2B5EF4-FFF2-40B4-BE49-F238E27FC236}">
              <a16:creationId xmlns:a16="http://schemas.microsoft.com/office/drawing/2014/main" id="{522EB842-A9D5-4D26-8F6B-47EF58583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499" name="Immagine 29498" descr="http://intranet.eidos.lan/_layouts/images/blank.gif">
          <a:extLst>
            <a:ext uri="{FF2B5EF4-FFF2-40B4-BE49-F238E27FC236}">
              <a16:creationId xmlns:a16="http://schemas.microsoft.com/office/drawing/2014/main" id="{9890A2ED-0D27-4725-817B-4E52B318E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500" name="Immagine 29499" descr="http://intranet.eidos.lan/_layouts/images/blank.gif">
          <a:extLst>
            <a:ext uri="{FF2B5EF4-FFF2-40B4-BE49-F238E27FC236}">
              <a16:creationId xmlns:a16="http://schemas.microsoft.com/office/drawing/2014/main" id="{92D410FB-31FA-416F-A52B-FDAC4E69F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501" name="Immagine 29500" descr="http://intranet.eidos.lan/_layouts/images/blank.gif">
          <a:extLst>
            <a:ext uri="{FF2B5EF4-FFF2-40B4-BE49-F238E27FC236}">
              <a16:creationId xmlns:a16="http://schemas.microsoft.com/office/drawing/2014/main" id="{DD96EDB9-4D74-4512-B778-AB9BC4D18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502" name="Immagine 29501" descr="http://intranet.eidos.lan/_layouts/images/blank.gif">
          <a:extLst>
            <a:ext uri="{FF2B5EF4-FFF2-40B4-BE49-F238E27FC236}">
              <a16:creationId xmlns:a16="http://schemas.microsoft.com/office/drawing/2014/main" id="{BF22DE80-BB71-42F2-9D26-9EAF8CFDB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503" name="Immagine 29502" descr="http://intranet.eidos.lan/_layouts/images/blank.gif">
          <a:extLst>
            <a:ext uri="{FF2B5EF4-FFF2-40B4-BE49-F238E27FC236}">
              <a16:creationId xmlns:a16="http://schemas.microsoft.com/office/drawing/2014/main" id="{88735C04-1316-4D2A-AA4E-5F8B7A7F8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504" name="Immagine 29503" descr="http://intranet.eidos.lan/_layouts/images/blank.gif">
          <a:extLst>
            <a:ext uri="{FF2B5EF4-FFF2-40B4-BE49-F238E27FC236}">
              <a16:creationId xmlns:a16="http://schemas.microsoft.com/office/drawing/2014/main" id="{3C0D7F14-18BA-436C-AFB2-786AF4BF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505" name="Immagine 29504" descr="http://intranet.eidos.lan/_layouts/images/blank.gif">
          <a:extLst>
            <a:ext uri="{FF2B5EF4-FFF2-40B4-BE49-F238E27FC236}">
              <a16:creationId xmlns:a16="http://schemas.microsoft.com/office/drawing/2014/main" id="{32F3512A-424D-48F8-88AB-D517DE797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506" name="Immagine 29505" descr="http://intranet.eidos.lan/_layouts/images/blank.gif">
          <a:extLst>
            <a:ext uri="{FF2B5EF4-FFF2-40B4-BE49-F238E27FC236}">
              <a16:creationId xmlns:a16="http://schemas.microsoft.com/office/drawing/2014/main" id="{99CF5A9F-BAFE-4F9D-8FF3-D32D838A2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507" name="Immagine 29506" descr="http://intranet.eidos.lan/_layouts/images/blank.gif">
          <a:extLst>
            <a:ext uri="{FF2B5EF4-FFF2-40B4-BE49-F238E27FC236}">
              <a16:creationId xmlns:a16="http://schemas.microsoft.com/office/drawing/2014/main" id="{0AF9AC46-FCB8-4051-A7CE-A15E8C6CE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508" name="Immagine 29507" descr="http://intranet.eidos.lan/_layouts/images/blank.gif">
          <a:extLst>
            <a:ext uri="{FF2B5EF4-FFF2-40B4-BE49-F238E27FC236}">
              <a16:creationId xmlns:a16="http://schemas.microsoft.com/office/drawing/2014/main" id="{E218DFB4-DA56-4FD0-9A62-216286212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509" name="Immagine 29508" descr="http://intranet.eidos.lan/_layouts/images/blank.gif">
          <a:extLst>
            <a:ext uri="{FF2B5EF4-FFF2-40B4-BE49-F238E27FC236}">
              <a16:creationId xmlns:a16="http://schemas.microsoft.com/office/drawing/2014/main" id="{9B53C269-E253-4061-8618-A2661C1CE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510" name="Immagine 29509" descr="http://intranet.eidos.lan/_layouts/images/blank.gif">
          <a:extLst>
            <a:ext uri="{FF2B5EF4-FFF2-40B4-BE49-F238E27FC236}">
              <a16:creationId xmlns:a16="http://schemas.microsoft.com/office/drawing/2014/main" id="{926CF5B2-7D92-4FDB-BA25-35EC46EC8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511" name="Immagine 29510" descr="http://intranet.eidos.lan/_layouts/images/blank.gif">
          <a:extLst>
            <a:ext uri="{FF2B5EF4-FFF2-40B4-BE49-F238E27FC236}">
              <a16:creationId xmlns:a16="http://schemas.microsoft.com/office/drawing/2014/main" id="{5BA2BE21-EAA3-4B35-8A70-E9C163311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512" name="Immagine 29511" descr="http://intranet.eidos.lan/_layouts/images/blank.gif">
          <a:extLst>
            <a:ext uri="{FF2B5EF4-FFF2-40B4-BE49-F238E27FC236}">
              <a16:creationId xmlns:a16="http://schemas.microsoft.com/office/drawing/2014/main" id="{79391B0D-EA94-403F-B71E-3187873F5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513" name="Immagine 29512" descr="http://intranet.eidos.lan/_layouts/images/blank.gif">
          <a:extLst>
            <a:ext uri="{FF2B5EF4-FFF2-40B4-BE49-F238E27FC236}">
              <a16:creationId xmlns:a16="http://schemas.microsoft.com/office/drawing/2014/main" id="{A51F3E44-FBF0-46BA-AA89-4B700CB53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514" name="Immagine 29513" descr="http://intranet.eidos.lan/_layouts/images/blank.gif">
          <a:extLst>
            <a:ext uri="{FF2B5EF4-FFF2-40B4-BE49-F238E27FC236}">
              <a16:creationId xmlns:a16="http://schemas.microsoft.com/office/drawing/2014/main" id="{963757AA-E023-4FFD-B515-26185CC88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515" name="Immagine 29514" descr="http://intranet.eidos.lan/_layouts/images/blank.gif">
          <a:extLst>
            <a:ext uri="{FF2B5EF4-FFF2-40B4-BE49-F238E27FC236}">
              <a16:creationId xmlns:a16="http://schemas.microsoft.com/office/drawing/2014/main" id="{0C2FA065-1AC8-475E-BEB3-E71318F8E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516" name="Immagine 29515" descr="http://intranet.eidos.lan/_layouts/images/blank.gif">
          <a:extLst>
            <a:ext uri="{FF2B5EF4-FFF2-40B4-BE49-F238E27FC236}">
              <a16:creationId xmlns:a16="http://schemas.microsoft.com/office/drawing/2014/main" id="{88F6EE47-C06D-40DD-ADDD-9D56AA6AF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517" name="Immagine 29516" descr="http://intranet.eidos.lan/_layouts/images/blank.gif">
          <a:extLst>
            <a:ext uri="{FF2B5EF4-FFF2-40B4-BE49-F238E27FC236}">
              <a16:creationId xmlns:a16="http://schemas.microsoft.com/office/drawing/2014/main" id="{BB80EA1F-7BC3-4D2C-9A8F-717B12076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518" name="Immagine 29517" descr="http://intranet.eidos.lan/_layouts/images/blank.gif">
          <a:extLst>
            <a:ext uri="{FF2B5EF4-FFF2-40B4-BE49-F238E27FC236}">
              <a16:creationId xmlns:a16="http://schemas.microsoft.com/office/drawing/2014/main" id="{DAED17D9-699B-4D35-8094-C2841F3DC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519" name="Immagine 29518" descr="http://intranet.eidos.lan/_layouts/images/blank.gif">
          <a:extLst>
            <a:ext uri="{FF2B5EF4-FFF2-40B4-BE49-F238E27FC236}">
              <a16:creationId xmlns:a16="http://schemas.microsoft.com/office/drawing/2014/main" id="{2D143A32-8160-48B4-81D3-874BF1C86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520" name="Immagine 29519" descr="http://intranet.eidos.lan/_layouts/images/blank.gif">
          <a:extLst>
            <a:ext uri="{FF2B5EF4-FFF2-40B4-BE49-F238E27FC236}">
              <a16:creationId xmlns:a16="http://schemas.microsoft.com/office/drawing/2014/main" id="{9D20F5E8-70C1-427B-8465-8E37C9249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521" name="Immagine 29520" descr="http://intranet.eidos.lan/_layouts/images/blank.gif">
          <a:extLst>
            <a:ext uri="{FF2B5EF4-FFF2-40B4-BE49-F238E27FC236}">
              <a16:creationId xmlns:a16="http://schemas.microsoft.com/office/drawing/2014/main" id="{C17586ED-DB2B-42DE-A088-EAFB09A61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522" name="Immagine 29521" descr="http://intranet.eidos.lan/_layouts/images/blank.gif">
          <a:extLst>
            <a:ext uri="{FF2B5EF4-FFF2-40B4-BE49-F238E27FC236}">
              <a16:creationId xmlns:a16="http://schemas.microsoft.com/office/drawing/2014/main" id="{8F7182D6-57F2-4306-ADD2-D5E629B76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523" name="Immagine 29522" descr="http://intranet.eidos.lan/_layouts/images/blank.gif">
          <a:extLst>
            <a:ext uri="{FF2B5EF4-FFF2-40B4-BE49-F238E27FC236}">
              <a16:creationId xmlns:a16="http://schemas.microsoft.com/office/drawing/2014/main" id="{A8A439FB-93FE-476F-9E5E-DA7E346E3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524" name="Immagine 29523" descr="http://intranet.eidos.lan/_layouts/images/blank.gif">
          <a:extLst>
            <a:ext uri="{FF2B5EF4-FFF2-40B4-BE49-F238E27FC236}">
              <a16:creationId xmlns:a16="http://schemas.microsoft.com/office/drawing/2014/main" id="{1575214D-D445-455D-BF8D-CD177E8C2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525" name="Immagine 29524" descr="http://intranet.eidos.lan/_layouts/images/blank.gif">
          <a:extLst>
            <a:ext uri="{FF2B5EF4-FFF2-40B4-BE49-F238E27FC236}">
              <a16:creationId xmlns:a16="http://schemas.microsoft.com/office/drawing/2014/main" id="{D37C6E2E-0D95-4C34-BA0F-4991D0854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526" name="Immagine 29525" descr="http://intranet.eidos.lan/_layouts/images/blank.gif">
          <a:extLst>
            <a:ext uri="{FF2B5EF4-FFF2-40B4-BE49-F238E27FC236}">
              <a16:creationId xmlns:a16="http://schemas.microsoft.com/office/drawing/2014/main" id="{264ACFE7-E1F4-4D3A-9AA6-809EAE9F2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527" name="Immagine 29526" descr="http://intranet.eidos.lan/_layouts/images/blank.gif">
          <a:extLst>
            <a:ext uri="{FF2B5EF4-FFF2-40B4-BE49-F238E27FC236}">
              <a16:creationId xmlns:a16="http://schemas.microsoft.com/office/drawing/2014/main" id="{830725DD-ACD0-465D-9A69-EBA358E8C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528" name="Immagine 29527" descr="http://intranet.eidos.lan/_layouts/images/blank.gif">
          <a:extLst>
            <a:ext uri="{FF2B5EF4-FFF2-40B4-BE49-F238E27FC236}">
              <a16:creationId xmlns:a16="http://schemas.microsoft.com/office/drawing/2014/main" id="{552C8D40-2E11-4AF6-8C39-9D9D0A2F7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529" name="Immagine 29528" descr="http://intranet.eidos.lan/_layouts/images/blank.gif">
          <a:extLst>
            <a:ext uri="{FF2B5EF4-FFF2-40B4-BE49-F238E27FC236}">
              <a16:creationId xmlns:a16="http://schemas.microsoft.com/office/drawing/2014/main" id="{A4599140-752D-4A5C-9C8B-32AF298DE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530" name="Immagine 29529" descr="http://intranet.eidos.lan/_layouts/images/blank.gif">
          <a:extLst>
            <a:ext uri="{FF2B5EF4-FFF2-40B4-BE49-F238E27FC236}">
              <a16:creationId xmlns:a16="http://schemas.microsoft.com/office/drawing/2014/main" id="{83C7B2D8-6CFE-4AB4-8E3A-83487964E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531" name="Immagine 29530" descr="http://intranet.eidos.lan/_layouts/images/blank.gif">
          <a:extLst>
            <a:ext uri="{FF2B5EF4-FFF2-40B4-BE49-F238E27FC236}">
              <a16:creationId xmlns:a16="http://schemas.microsoft.com/office/drawing/2014/main" id="{E572431E-B204-46C5-A88A-3869D65D2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532" name="Immagine 29531" descr="http://intranet.eidos.lan/_layouts/images/blank.gif">
          <a:extLst>
            <a:ext uri="{FF2B5EF4-FFF2-40B4-BE49-F238E27FC236}">
              <a16:creationId xmlns:a16="http://schemas.microsoft.com/office/drawing/2014/main" id="{983EBF26-F6AA-48AC-9C4E-3E70B8A92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533" name="Immagine 29532" descr="http://intranet.eidos.lan/_layouts/images/blank.gif">
          <a:extLst>
            <a:ext uri="{FF2B5EF4-FFF2-40B4-BE49-F238E27FC236}">
              <a16:creationId xmlns:a16="http://schemas.microsoft.com/office/drawing/2014/main" id="{0542343D-9095-4265-8987-32790DDD9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534" name="Immagine 29533" descr="http://intranet.eidos.lan/_layouts/images/blank.gif">
          <a:extLst>
            <a:ext uri="{FF2B5EF4-FFF2-40B4-BE49-F238E27FC236}">
              <a16:creationId xmlns:a16="http://schemas.microsoft.com/office/drawing/2014/main" id="{1710A8D1-06F5-4DBC-96CE-1E72448EC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535" name="Immagine 29534" descr="http://intranet.eidos.lan/_layouts/images/blank.gif">
          <a:extLst>
            <a:ext uri="{FF2B5EF4-FFF2-40B4-BE49-F238E27FC236}">
              <a16:creationId xmlns:a16="http://schemas.microsoft.com/office/drawing/2014/main" id="{3BB3593D-8CE7-41B1-9F51-50F63CED8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536" name="Immagine 29535" descr="http://intranet.eidos.lan/_layouts/images/blank.gif">
          <a:extLst>
            <a:ext uri="{FF2B5EF4-FFF2-40B4-BE49-F238E27FC236}">
              <a16:creationId xmlns:a16="http://schemas.microsoft.com/office/drawing/2014/main" id="{80235190-4A05-442E-8CC3-E8D15DDBF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537" name="Immagine 29536" descr="http://intranet.eidos.lan/_layouts/images/blank.gif">
          <a:extLst>
            <a:ext uri="{FF2B5EF4-FFF2-40B4-BE49-F238E27FC236}">
              <a16:creationId xmlns:a16="http://schemas.microsoft.com/office/drawing/2014/main" id="{68E49A3D-9BF7-404E-A04C-EFC26DA3D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538" name="Immagine 29537" descr="http://intranet.eidos.lan/_layouts/images/blank.gif">
          <a:extLst>
            <a:ext uri="{FF2B5EF4-FFF2-40B4-BE49-F238E27FC236}">
              <a16:creationId xmlns:a16="http://schemas.microsoft.com/office/drawing/2014/main" id="{F75B2438-C991-469A-A6B2-F98BC80E8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539" name="Immagine 29538" descr="http://intranet.eidos.lan/_layouts/images/blank.gif">
          <a:extLst>
            <a:ext uri="{FF2B5EF4-FFF2-40B4-BE49-F238E27FC236}">
              <a16:creationId xmlns:a16="http://schemas.microsoft.com/office/drawing/2014/main" id="{85C60D07-C6A6-4CFE-835D-C3B3A4945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80</xdr:row>
      <xdr:rowOff>0</xdr:rowOff>
    </xdr:from>
    <xdr:ext cx="123825" cy="123825"/>
    <xdr:pic>
      <xdr:nvPicPr>
        <xdr:cNvPr id="29540" name="Immagine 29539" descr="http://intranet.eidos.lan/_layouts/images/blank.gif">
          <a:extLst>
            <a:ext uri="{FF2B5EF4-FFF2-40B4-BE49-F238E27FC236}">
              <a16:creationId xmlns:a16="http://schemas.microsoft.com/office/drawing/2014/main" id="{54E63641-771B-4EBC-881C-C9115F5C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541" name="Immagine 29540" descr="http://intranet.eidos.lan/_layouts/images/blank.gif">
          <a:extLst>
            <a:ext uri="{FF2B5EF4-FFF2-40B4-BE49-F238E27FC236}">
              <a16:creationId xmlns:a16="http://schemas.microsoft.com/office/drawing/2014/main" id="{419F23D2-50F7-4604-94CB-4E7EA265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542" name="Immagine 29541" descr="http://intranet.eidos.lan/_layouts/images/blank.gif">
          <a:extLst>
            <a:ext uri="{FF2B5EF4-FFF2-40B4-BE49-F238E27FC236}">
              <a16:creationId xmlns:a16="http://schemas.microsoft.com/office/drawing/2014/main" id="{9CAAF182-1FA0-4646-B102-CD407A5E1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543" name="Immagine 29542" descr="http://intranet.eidos.lan/_layouts/images/blank.gif">
          <a:extLst>
            <a:ext uri="{FF2B5EF4-FFF2-40B4-BE49-F238E27FC236}">
              <a16:creationId xmlns:a16="http://schemas.microsoft.com/office/drawing/2014/main" id="{EFD916B6-1A4C-4ACB-ACAA-3641A38E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95</xdr:row>
      <xdr:rowOff>0</xdr:rowOff>
    </xdr:from>
    <xdr:ext cx="123825" cy="123825"/>
    <xdr:pic>
      <xdr:nvPicPr>
        <xdr:cNvPr id="29544" name="Immagine 29543" descr="http://intranet.eidos.lan/_layouts/images/blank.gif">
          <a:extLst>
            <a:ext uri="{FF2B5EF4-FFF2-40B4-BE49-F238E27FC236}">
              <a16:creationId xmlns:a16="http://schemas.microsoft.com/office/drawing/2014/main" id="{2BFF1668-2A5D-4AFF-8540-CEF5C7AA0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16</xdr:row>
      <xdr:rowOff>0</xdr:rowOff>
    </xdr:from>
    <xdr:ext cx="123825" cy="123825"/>
    <xdr:pic>
      <xdr:nvPicPr>
        <xdr:cNvPr id="29545" name="Immagine 29544" descr="http://intranet.eidos.lan/_layouts/images/blank.gif">
          <a:extLst>
            <a:ext uri="{FF2B5EF4-FFF2-40B4-BE49-F238E27FC236}">
              <a16:creationId xmlns:a16="http://schemas.microsoft.com/office/drawing/2014/main" id="{0CABFCF5-C32D-4B0A-BF6C-7D9BCB402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22</xdr:row>
      <xdr:rowOff>0</xdr:rowOff>
    </xdr:from>
    <xdr:ext cx="123825" cy="123825"/>
    <xdr:pic>
      <xdr:nvPicPr>
        <xdr:cNvPr id="29546" name="Immagine 29545" descr="http://intranet.eidos.lan/_layouts/images/blank.gif">
          <a:extLst>
            <a:ext uri="{FF2B5EF4-FFF2-40B4-BE49-F238E27FC236}">
              <a16:creationId xmlns:a16="http://schemas.microsoft.com/office/drawing/2014/main" id="{710419B0-C4B8-4959-8BC2-B4D7D9CA3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547" name="Immagine 29546" descr="http://intranet.eidos.lan/_layouts/images/blank.gif">
          <a:extLst>
            <a:ext uri="{FF2B5EF4-FFF2-40B4-BE49-F238E27FC236}">
              <a16:creationId xmlns:a16="http://schemas.microsoft.com/office/drawing/2014/main" id="{DD70EF27-4D45-432B-B9AA-4F4BDBA2E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48" name="Immagine 29547" descr="http://intranet.eidos.lan/_layouts/images/blank.gif">
          <a:extLst>
            <a:ext uri="{FF2B5EF4-FFF2-40B4-BE49-F238E27FC236}">
              <a16:creationId xmlns:a16="http://schemas.microsoft.com/office/drawing/2014/main" id="{A7363B1C-40BA-42C1-8164-9EFD4679E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49" name="Immagine 29548" descr="http://intranet.eidos.lan/_layouts/images/blank.gif">
          <a:extLst>
            <a:ext uri="{FF2B5EF4-FFF2-40B4-BE49-F238E27FC236}">
              <a16:creationId xmlns:a16="http://schemas.microsoft.com/office/drawing/2014/main" id="{3780F050-CB53-4F88-8CC0-9DBC96575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50" name="Immagine 29549" descr="http://intranet.eidos.lan/_layouts/images/blank.gif">
          <a:extLst>
            <a:ext uri="{FF2B5EF4-FFF2-40B4-BE49-F238E27FC236}">
              <a16:creationId xmlns:a16="http://schemas.microsoft.com/office/drawing/2014/main" id="{C993159F-389C-4CF5-825E-AE6ABB68F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551" name="Immagine 29550" descr="http://intranet.eidos.lan/_layouts/images/blank.gif">
          <a:extLst>
            <a:ext uri="{FF2B5EF4-FFF2-40B4-BE49-F238E27FC236}">
              <a16:creationId xmlns:a16="http://schemas.microsoft.com/office/drawing/2014/main" id="{E1462F9F-DAFE-4CEE-B51A-FE9EEEA66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38</xdr:row>
      <xdr:rowOff>0</xdr:rowOff>
    </xdr:from>
    <xdr:ext cx="123825" cy="123825"/>
    <xdr:pic>
      <xdr:nvPicPr>
        <xdr:cNvPr id="29552" name="Immagine 29551" descr="http://intranet.eidos.lan/_layouts/images/blank.gif">
          <a:extLst>
            <a:ext uri="{FF2B5EF4-FFF2-40B4-BE49-F238E27FC236}">
              <a16:creationId xmlns:a16="http://schemas.microsoft.com/office/drawing/2014/main" id="{00495967-D0B8-43AD-B2CC-A12DFE913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553" name="Immagine 29552" descr="http://intranet.eidos.lan/_layouts/images/blank.gif">
          <a:extLst>
            <a:ext uri="{FF2B5EF4-FFF2-40B4-BE49-F238E27FC236}">
              <a16:creationId xmlns:a16="http://schemas.microsoft.com/office/drawing/2014/main" id="{4923B192-6EBF-4702-B7FF-E95B34107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554" name="Immagine 29553" descr="http://intranet.eidos.lan/_layouts/images/blank.gif">
          <a:extLst>
            <a:ext uri="{FF2B5EF4-FFF2-40B4-BE49-F238E27FC236}">
              <a16:creationId xmlns:a16="http://schemas.microsoft.com/office/drawing/2014/main" id="{05BE6C18-1CB0-4D83-8740-38B67FD6C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47</xdr:row>
      <xdr:rowOff>0</xdr:rowOff>
    </xdr:from>
    <xdr:ext cx="123825" cy="123825"/>
    <xdr:pic>
      <xdr:nvPicPr>
        <xdr:cNvPr id="29555" name="Immagine 29554" descr="http://intranet.eidos.lan/_layouts/images/blank.gif">
          <a:extLst>
            <a:ext uri="{FF2B5EF4-FFF2-40B4-BE49-F238E27FC236}">
              <a16:creationId xmlns:a16="http://schemas.microsoft.com/office/drawing/2014/main" id="{DD446149-4A65-429C-9A61-70BB7C060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41</xdr:row>
      <xdr:rowOff>0</xdr:rowOff>
    </xdr:from>
    <xdr:ext cx="123825" cy="123825"/>
    <xdr:pic>
      <xdr:nvPicPr>
        <xdr:cNvPr id="29556" name="Immagine 29555" descr="http://intranet.eidos.lan/_layouts/images/blank.gif">
          <a:extLst>
            <a:ext uri="{FF2B5EF4-FFF2-40B4-BE49-F238E27FC236}">
              <a16:creationId xmlns:a16="http://schemas.microsoft.com/office/drawing/2014/main" id="{40C9643E-F313-490D-987C-527B3052F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47</xdr:row>
      <xdr:rowOff>0</xdr:rowOff>
    </xdr:from>
    <xdr:ext cx="123825" cy="123825"/>
    <xdr:pic>
      <xdr:nvPicPr>
        <xdr:cNvPr id="29557" name="Immagine 29556" descr="http://intranet.eidos.lan/_layouts/images/blank.gif">
          <a:extLst>
            <a:ext uri="{FF2B5EF4-FFF2-40B4-BE49-F238E27FC236}">
              <a16:creationId xmlns:a16="http://schemas.microsoft.com/office/drawing/2014/main" id="{3F867022-A342-410A-94BA-EADE5272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49</xdr:row>
      <xdr:rowOff>0</xdr:rowOff>
    </xdr:from>
    <xdr:ext cx="123825" cy="123825"/>
    <xdr:pic>
      <xdr:nvPicPr>
        <xdr:cNvPr id="29558" name="Immagine 29557" descr="http://intranet.eidos.lan/_layouts/images/blank.gif">
          <a:extLst>
            <a:ext uri="{FF2B5EF4-FFF2-40B4-BE49-F238E27FC236}">
              <a16:creationId xmlns:a16="http://schemas.microsoft.com/office/drawing/2014/main" id="{423C7F98-E7ED-442A-890A-83222BE6B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49</xdr:row>
      <xdr:rowOff>0</xdr:rowOff>
    </xdr:from>
    <xdr:ext cx="123825" cy="123825"/>
    <xdr:pic>
      <xdr:nvPicPr>
        <xdr:cNvPr id="29559" name="Immagine 29558" descr="http://intranet.eidos.lan/_layouts/images/blank.gif">
          <a:extLst>
            <a:ext uri="{FF2B5EF4-FFF2-40B4-BE49-F238E27FC236}">
              <a16:creationId xmlns:a16="http://schemas.microsoft.com/office/drawing/2014/main" id="{1A0A57DE-35B7-4B8B-B792-8A6AD16DC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60" name="Immagine 29559" descr="http://intranet.eidos.lan/_layouts/images/blank.gif">
          <a:extLst>
            <a:ext uri="{FF2B5EF4-FFF2-40B4-BE49-F238E27FC236}">
              <a16:creationId xmlns:a16="http://schemas.microsoft.com/office/drawing/2014/main" id="{5F1DEFDC-7CA1-40D4-81E8-D21CB201D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61" name="Immagine 29560" descr="http://intranet.eidos.lan/_layouts/images/blank.gif">
          <a:extLst>
            <a:ext uri="{FF2B5EF4-FFF2-40B4-BE49-F238E27FC236}">
              <a16:creationId xmlns:a16="http://schemas.microsoft.com/office/drawing/2014/main" id="{2EA94AA0-46C3-4283-8A28-41A270B1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62" name="Immagine 29561" descr="http://intranet.eidos.lan/_layouts/images/blank.gif">
          <a:extLst>
            <a:ext uri="{FF2B5EF4-FFF2-40B4-BE49-F238E27FC236}">
              <a16:creationId xmlns:a16="http://schemas.microsoft.com/office/drawing/2014/main" id="{3EE69657-6F2C-4A23-B23B-BB11D9FA0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71</xdr:row>
      <xdr:rowOff>0</xdr:rowOff>
    </xdr:from>
    <xdr:ext cx="123825" cy="123825"/>
    <xdr:pic>
      <xdr:nvPicPr>
        <xdr:cNvPr id="29563" name="Immagine 29562" descr="http://intranet.eidos.lan/_layouts/images/blank.gif">
          <a:extLst>
            <a:ext uri="{FF2B5EF4-FFF2-40B4-BE49-F238E27FC236}">
              <a16:creationId xmlns:a16="http://schemas.microsoft.com/office/drawing/2014/main" id="{3263FC9D-00AF-4F85-A20B-A905AC7FB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73</xdr:row>
      <xdr:rowOff>0</xdr:rowOff>
    </xdr:from>
    <xdr:ext cx="123825" cy="123825"/>
    <xdr:pic>
      <xdr:nvPicPr>
        <xdr:cNvPr id="29564" name="Immagine 29563" descr="http://intranet.eidos.lan/_layouts/images/blank.gif">
          <a:extLst>
            <a:ext uri="{FF2B5EF4-FFF2-40B4-BE49-F238E27FC236}">
              <a16:creationId xmlns:a16="http://schemas.microsoft.com/office/drawing/2014/main" id="{A965FA27-CC98-4524-9799-860EC34C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65" name="Immagine 29564" descr="http://intranet.eidos.lan/_layouts/images/blank.gif">
          <a:extLst>
            <a:ext uri="{FF2B5EF4-FFF2-40B4-BE49-F238E27FC236}">
              <a16:creationId xmlns:a16="http://schemas.microsoft.com/office/drawing/2014/main" id="{DB158DB8-4BF3-44EC-8517-AA82CBFA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66" name="Immagine 29565" descr="http://intranet.eidos.lan/_layouts/images/blank.gif">
          <a:extLst>
            <a:ext uri="{FF2B5EF4-FFF2-40B4-BE49-F238E27FC236}">
              <a16:creationId xmlns:a16="http://schemas.microsoft.com/office/drawing/2014/main" id="{4C846E02-9440-467D-931F-D57BBB657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69</xdr:row>
      <xdr:rowOff>0</xdr:rowOff>
    </xdr:from>
    <xdr:ext cx="123825" cy="123825"/>
    <xdr:pic>
      <xdr:nvPicPr>
        <xdr:cNvPr id="29567" name="Immagine 29566" descr="http://intranet.eidos.lan/_layouts/images/blank.gif">
          <a:extLst>
            <a:ext uri="{FF2B5EF4-FFF2-40B4-BE49-F238E27FC236}">
              <a16:creationId xmlns:a16="http://schemas.microsoft.com/office/drawing/2014/main" id="{2184BDF0-3376-4CFF-ABB2-37618A3A7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69</xdr:row>
      <xdr:rowOff>0</xdr:rowOff>
    </xdr:from>
    <xdr:ext cx="123825" cy="123825"/>
    <xdr:pic>
      <xdr:nvPicPr>
        <xdr:cNvPr id="29568" name="Immagine 29567" descr="http://intranet.eidos.lan/_layouts/images/blank.gif">
          <a:extLst>
            <a:ext uri="{FF2B5EF4-FFF2-40B4-BE49-F238E27FC236}">
              <a16:creationId xmlns:a16="http://schemas.microsoft.com/office/drawing/2014/main" id="{B7205257-309B-4FE9-8728-4CEF6A1CD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66</xdr:row>
      <xdr:rowOff>0</xdr:rowOff>
    </xdr:from>
    <xdr:ext cx="123825" cy="123825"/>
    <xdr:pic>
      <xdr:nvPicPr>
        <xdr:cNvPr id="29569" name="Immagine 29568" descr="http://intranet.eidos.lan/_layouts/images/blank.gif">
          <a:extLst>
            <a:ext uri="{FF2B5EF4-FFF2-40B4-BE49-F238E27FC236}">
              <a16:creationId xmlns:a16="http://schemas.microsoft.com/office/drawing/2014/main" id="{FD1ECF29-ABEE-4F91-931D-35A62837A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66</xdr:row>
      <xdr:rowOff>0</xdr:rowOff>
    </xdr:from>
    <xdr:ext cx="123825" cy="123825"/>
    <xdr:pic>
      <xdr:nvPicPr>
        <xdr:cNvPr id="29570" name="Immagine 29569" descr="http://intranet.eidos.lan/_layouts/images/blank.gif">
          <a:extLst>
            <a:ext uri="{FF2B5EF4-FFF2-40B4-BE49-F238E27FC236}">
              <a16:creationId xmlns:a16="http://schemas.microsoft.com/office/drawing/2014/main" id="{D5AD7D4C-DE9B-48CC-9229-742F0CA57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46</xdr:row>
      <xdr:rowOff>0</xdr:rowOff>
    </xdr:from>
    <xdr:ext cx="123825" cy="123825"/>
    <xdr:pic>
      <xdr:nvPicPr>
        <xdr:cNvPr id="29571" name="Immagine 29570" descr="http://intranet.eidos.lan/_layouts/images/blank.gif">
          <a:extLst>
            <a:ext uri="{FF2B5EF4-FFF2-40B4-BE49-F238E27FC236}">
              <a16:creationId xmlns:a16="http://schemas.microsoft.com/office/drawing/2014/main" id="{9454C79F-9E6E-41B8-98AE-4B7CADE3D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46</xdr:row>
      <xdr:rowOff>0</xdr:rowOff>
    </xdr:from>
    <xdr:ext cx="123825" cy="123825"/>
    <xdr:pic>
      <xdr:nvPicPr>
        <xdr:cNvPr id="29572" name="Immagine 29571" descr="http://intranet.eidos.lan/_layouts/images/blank.gif">
          <a:extLst>
            <a:ext uri="{FF2B5EF4-FFF2-40B4-BE49-F238E27FC236}">
              <a16:creationId xmlns:a16="http://schemas.microsoft.com/office/drawing/2014/main" id="{29684935-6A83-4B7E-A0AC-E5E3FBD1D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74</xdr:row>
      <xdr:rowOff>0</xdr:rowOff>
    </xdr:from>
    <xdr:ext cx="123825" cy="123825"/>
    <xdr:pic>
      <xdr:nvPicPr>
        <xdr:cNvPr id="29573" name="Immagine 29572" descr="http://intranet.eidos.lan/_layouts/images/blank.gif">
          <a:extLst>
            <a:ext uri="{FF2B5EF4-FFF2-40B4-BE49-F238E27FC236}">
              <a16:creationId xmlns:a16="http://schemas.microsoft.com/office/drawing/2014/main" id="{1159814D-11EB-4DCE-A6A1-25E5CE57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74</xdr:row>
      <xdr:rowOff>0</xdr:rowOff>
    </xdr:from>
    <xdr:ext cx="123825" cy="123825"/>
    <xdr:pic>
      <xdr:nvPicPr>
        <xdr:cNvPr id="29574" name="Immagine 29573" descr="http://intranet.eidos.lan/_layouts/images/blank.gif">
          <a:extLst>
            <a:ext uri="{FF2B5EF4-FFF2-40B4-BE49-F238E27FC236}">
              <a16:creationId xmlns:a16="http://schemas.microsoft.com/office/drawing/2014/main" id="{8911168A-0057-4AA2-8F4C-8DDD8936D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75" name="Immagine 29574" descr="http://intranet.eidos.lan/_layouts/images/blank.gif">
          <a:extLst>
            <a:ext uri="{FF2B5EF4-FFF2-40B4-BE49-F238E27FC236}">
              <a16:creationId xmlns:a16="http://schemas.microsoft.com/office/drawing/2014/main" id="{0F6F60E2-8FEC-4318-9566-9941645CD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76" name="Immagine 29575" descr="http://intranet.eidos.lan/_layouts/images/blank.gif">
          <a:extLst>
            <a:ext uri="{FF2B5EF4-FFF2-40B4-BE49-F238E27FC236}">
              <a16:creationId xmlns:a16="http://schemas.microsoft.com/office/drawing/2014/main" id="{553E55DF-F6EB-4F2C-B45F-AC476C6F4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577" name="Immagine 29576" descr="http://intranet.eidos.lan/_layouts/images/blank.gif">
          <a:extLst>
            <a:ext uri="{FF2B5EF4-FFF2-40B4-BE49-F238E27FC236}">
              <a16:creationId xmlns:a16="http://schemas.microsoft.com/office/drawing/2014/main" id="{D9974653-2153-4135-9967-349EB144F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578" name="Immagine 29577" descr="http://intranet.eidos.lan/_layouts/images/blank.gif">
          <a:extLst>
            <a:ext uri="{FF2B5EF4-FFF2-40B4-BE49-F238E27FC236}">
              <a16:creationId xmlns:a16="http://schemas.microsoft.com/office/drawing/2014/main" id="{6A6EC1DB-CE8F-4692-840C-7C5D263C4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</xdr:row>
      <xdr:rowOff>0</xdr:rowOff>
    </xdr:from>
    <xdr:ext cx="123825" cy="123825"/>
    <xdr:pic>
      <xdr:nvPicPr>
        <xdr:cNvPr id="29579" name="Immagine 29578" descr="http://intranet.eidos.lan/_layouts/images/blank.gif">
          <a:extLst>
            <a:ext uri="{FF2B5EF4-FFF2-40B4-BE49-F238E27FC236}">
              <a16:creationId xmlns:a16="http://schemas.microsoft.com/office/drawing/2014/main" id="{CA58E8DB-5246-430D-82DB-23202E040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80" name="Immagine 29579" descr="http://intranet.eidos.lan/_layouts/images/blank.gif">
          <a:extLst>
            <a:ext uri="{FF2B5EF4-FFF2-40B4-BE49-F238E27FC236}">
              <a16:creationId xmlns:a16="http://schemas.microsoft.com/office/drawing/2014/main" id="{C40F19DB-3243-49D4-B3DE-99ADE9E29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81" name="Immagine 29580" descr="http://intranet.eidos.lan/_layouts/images/blank.gif">
          <a:extLst>
            <a:ext uri="{FF2B5EF4-FFF2-40B4-BE49-F238E27FC236}">
              <a16:creationId xmlns:a16="http://schemas.microsoft.com/office/drawing/2014/main" id="{15EBA946-433F-4FAF-8C09-DF9A4F01E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82" name="Immagine 29581" descr="http://intranet.eidos.lan/_layouts/images/blank.gif">
          <a:extLst>
            <a:ext uri="{FF2B5EF4-FFF2-40B4-BE49-F238E27FC236}">
              <a16:creationId xmlns:a16="http://schemas.microsoft.com/office/drawing/2014/main" id="{551AFAFF-5CF0-423B-8500-913D9834B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26</xdr:row>
      <xdr:rowOff>0</xdr:rowOff>
    </xdr:from>
    <xdr:ext cx="123825" cy="123825"/>
    <xdr:pic>
      <xdr:nvPicPr>
        <xdr:cNvPr id="29583" name="Immagine 29582" descr="http://intranet.eidos.lan/_layouts/images/blank.gif">
          <a:extLst>
            <a:ext uri="{FF2B5EF4-FFF2-40B4-BE49-F238E27FC236}">
              <a16:creationId xmlns:a16="http://schemas.microsoft.com/office/drawing/2014/main" id="{4DAAEF9B-D284-4BC6-BBB3-03882C446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84" name="Immagine 29583" descr="http://intranet.eidos.lan/_layouts/images/blank.gif">
          <a:extLst>
            <a:ext uri="{FF2B5EF4-FFF2-40B4-BE49-F238E27FC236}">
              <a16:creationId xmlns:a16="http://schemas.microsoft.com/office/drawing/2014/main" id="{8139DCBE-F68B-47B1-9B59-D4ADA7AEA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85" name="Immagine 29584" descr="http://intranet.eidos.lan/_layouts/images/blank.gif">
          <a:extLst>
            <a:ext uri="{FF2B5EF4-FFF2-40B4-BE49-F238E27FC236}">
              <a16:creationId xmlns:a16="http://schemas.microsoft.com/office/drawing/2014/main" id="{076CD2C4-D9E2-4E29-8C5F-93BF4C5A7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86" name="Immagine 29585" descr="http://intranet.eidos.lan/_layouts/images/blank.gif">
          <a:extLst>
            <a:ext uri="{FF2B5EF4-FFF2-40B4-BE49-F238E27FC236}">
              <a16:creationId xmlns:a16="http://schemas.microsoft.com/office/drawing/2014/main" id="{23F310A8-EC5D-44C7-8940-5AE4320ED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87" name="Immagine 29586" descr="http://intranet.eidos.lan/_layouts/images/blank.gif">
          <a:extLst>
            <a:ext uri="{FF2B5EF4-FFF2-40B4-BE49-F238E27FC236}">
              <a16:creationId xmlns:a16="http://schemas.microsoft.com/office/drawing/2014/main" id="{B2A68C5B-5139-492F-AD72-795961C25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88" name="Immagine 29587" descr="http://intranet.eidos.lan/_layouts/images/blank.gif">
          <a:extLst>
            <a:ext uri="{FF2B5EF4-FFF2-40B4-BE49-F238E27FC236}">
              <a16:creationId xmlns:a16="http://schemas.microsoft.com/office/drawing/2014/main" id="{29506C25-8F6C-432A-8D3B-82C40F3F4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89" name="Immagine 29588" descr="http://intranet.eidos.lan/_layouts/images/blank.gif">
          <a:extLst>
            <a:ext uri="{FF2B5EF4-FFF2-40B4-BE49-F238E27FC236}">
              <a16:creationId xmlns:a16="http://schemas.microsoft.com/office/drawing/2014/main" id="{59BB162C-DFB1-4936-B59F-0F7BC1843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55</xdr:row>
      <xdr:rowOff>0</xdr:rowOff>
    </xdr:from>
    <xdr:ext cx="123825" cy="123825"/>
    <xdr:pic>
      <xdr:nvPicPr>
        <xdr:cNvPr id="29590" name="Immagine 29589" descr="http://intranet.eidos.lan/_layouts/images/blank.gif">
          <a:extLst>
            <a:ext uri="{FF2B5EF4-FFF2-40B4-BE49-F238E27FC236}">
              <a16:creationId xmlns:a16="http://schemas.microsoft.com/office/drawing/2014/main" id="{C00A5CD2-7802-4015-9137-C291AAE25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29591" name="Immagine 29590" descr="http://intranet.eidos.lan/_layouts/images/blank.gif">
          <a:extLst>
            <a:ext uri="{FF2B5EF4-FFF2-40B4-BE49-F238E27FC236}">
              <a16:creationId xmlns:a16="http://schemas.microsoft.com/office/drawing/2014/main" id="{EA61A649-FFFA-43B8-B8CC-ADD046DE3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94</xdr:row>
      <xdr:rowOff>0</xdr:rowOff>
    </xdr:from>
    <xdr:ext cx="123825" cy="123825"/>
    <xdr:pic>
      <xdr:nvPicPr>
        <xdr:cNvPr id="29592" name="Immagine 29591" descr="http://intranet.eidos.lan/_layouts/images/blank.gif">
          <a:extLst>
            <a:ext uri="{FF2B5EF4-FFF2-40B4-BE49-F238E27FC236}">
              <a16:creationId xmlns:a16="http://schemas.microsoft.com/office/drawing/2014/main" id="{8F0EF986-A3B9-4A12-A34F-25157F353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593" name="Immagine 29592" descr="http://intranet.eidos.lan/_layouts/images/blank.gif">
          <a:extLst>
            <a:ext uri="{FF2B5EF4-FFF2-40B4-BE49-F238E27FC236}">
              <a16:creationId xmlns:a16="http://schemas.microsoft.com/office/drawing/2014/main" id="{A73EDFFA-D415-4585-A4F1-A8D956B0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594" name="Immagine 29593" descr="http://intranet.eidos.lan/_layouts/images/blank.gif">
          <a:extLst>
            <a:ext uri="{FF2B5EF4-FFF2-40B4-BE49-F238E27FC236}">
              <a16:creationId xmlns:a16="http://schemas.microsoft.com/office/drawing/2014/main" id="{BD6CF418-5C0F-4482-85F5-87A546592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595" name="Immagine 29594" descr="http://intranet.eidos.lan/_layouts/images/blank.gif">
          <a:extLst>
            <a:ext uri="{FF2B5EF4-FFF2-40B4-BE49-F238E27FC236}">
              <a16:creationId xmlns:a16="http://schemas.microsoft.com/office/drawing/2014/main" id="{2FA2CFA5-B1A4-4201-A7EF-C5E87A81F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596" name="Immagine 29595" descr="http://intranet.eidos.lan/_layouts/images/blank.gif">
          <a:extLst>
            <a:ext uri="{FF2B5EF4-FFF2-40B4-BE49-F238E27FC236}">
              <a16:creationId xmlns:a16="http://schemas.microsoft.com/office/drawing/2014/main" id="{BE868550-E56D-49B2-8E05-7A535AA5E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597" name="Immagine 29596" descr="http://intranet.eidos.lan/_layouts/images/blank.gif">
          <a:extLst>
            <a:ext uri="{FF2B5EF4-FFF2-40B4-BE49-F238E27FC236}">
              <a16:creationId xmlns:a16="http://schemas.microsoft.com/office/drawing/2014/main" id="{94421A28-EFB4-4DE8-AF11-5CD8DCCF7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598" name="Immagine 29597" descr="http://intranet.eidos.lan/_layouts/images/blank.gif">
          <a:extLst>
            <a:ext uri="{FF2B5EF4-FFF2-40B4-BE49-F238E27FC236}">
              <a16:creationId xmlns:a16="http://schemas.microsoft.com/office/drawing/2014/main" id="{6F0CF4AE-49D6-4BA8-AE22-D056C333B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599" name="Immagine 29598" descr="http://intranet.eidos.lan/_layouts/images/blank.gif">
          <a:extLst>
            <a:ext uri="{FF2B5EF4-FFF2-40B4-BE49-F238E27FC236}">
              <a16:creationId xmlns:a16="http://schemas.microsoft.com/office/drawing/2014/main" id="{2EEDC8C9-2975-4E28-8BBE-08A4357D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600" name="Immagine 29599" descr="http://intranet.eidos.lan/_layouts/images/blank.gif">
          <a:extLst>
            <a:ext uri="{FF2B5EF4-FFF2-40B4-BE49-F238E27FC236}">
              <a16:creationId xmlns:a16="http://schemas.microsoft.com/office/drawing/2014/main" id="{9D033353-3204-4EC3-AD99-DB0FE5414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601" name="Immagine 29600" descr="http://intranet.eidos.lan/_layouts/images/blank.gif">
          <a:extLst>
            <a:ext uri="{FF2B5EF4-FFF2-40B4-BE49-F238E27FC236}">
              <a16:creationId xmlns:a16="http://schemas.microsoft.com/office/drawing/2014/main" id="{93ED4774-C368-4322-84EF-23EACD400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602" name="Immagine 29601" descr="http://intranet.eidos.lan/_layouts/images/blank.gif">
          <a:extLst>
            <a:ext uri="{FF2B5EF4-FFF2-40B4-BE49-F238E27FC236}">
              <a16:creationId xmlns:a16="http://schemas.microsoft.com/office/drawing/2014/main" id="{46DB413B-54C7-47DA-8ED6-2B2488805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603" name="Immagine 29602" descr="http://intranet.eidos.lan/_layouts/images/blank.gif">
          <a:extLst>
            <a:ext uri="{FF2B5EF4-FFF2-40B4-BE49-F238E27FC236}">
              <a16:creationId xmlns:a16="http://schemas.microsoft.com/office/drawing/2014/main" id="{2A55A040-C7AB-4F22-B805-89DF18767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604" name="Immagine 29603" descr="http://intranet.eidos.lan/_layouts/images/blank.gif">
          <a:extLst>
            <a:ext uri="{FF2B5EF4-FFF2-40B4-BE49-F238E27FC236}">
              <a16:creationId xmlns:a16="http://schemas.microsoft.com/office/drawing/2014/main" id="{1919CC91-721C-49BD-8F1C-70B2EE00A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114</xdr:row>
      <xdr:rowOff>0</xdr:rowOff>
    </xdr:from>
    <xdr:ext cx="123825" cy="123825"/>
    <xdr:pic>
      <xdr:nvPicPr>
        <xdr:cNvPr id="29605" name="Immagine 29604" descr="http://intranet.eidos.lan/_layouts/images/blank.gif">
          <a:extLst>
            <a:ext uri="{FF2B5EF4-FFF2-40B4-BE49-F238E27FC236}">
              <a16:creationId xmlns:a16="http://schemas.microsoft.com/office/drawing/2014/main" id="{8CA1BA58-BF4E-493A-9E72-96D80A5E9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123</xdr:row>
      <xdr:rowOff>0</xdr:rowOff>
    </xdr:from>
    <xdr:ext cx="123825" cy="123825"/>
    <xdr:pic>
      <xdr:nvPicPr>
        <xdr:cNvPr id="29606" name="Immagine 29605" descr="http://intranet.eidos.lan/_layouts/images/blank.gif">
          <a:extLst>
            <a:ext uri="{FF2B5EF4-FFF2-40B4-BE49-F238E27FC236}">
              <a16:creationId xmlns:a16="http://schemas.microsoft.com/office/drawing/2014/main" id="{08CEBF11-7749-425B-80A2-ABC75154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178</xdr:row>
      <xdr:rowOff>0</xdr:rowOff>
    </xdr:from>
    <xdr:ext cx="123825" cy="123825"/>
    <xdr:pic>
      <xdr:nvPicPr>
        <xdr:cNvPr id="29607" name="Immagine 29606" descr="http://intranet.eidos.lan/_layouts/images/blank.gif">
          <a:extLst>
            <a:ext uri="{FF2B5EF4-FFF2-40B4-BE49-F238E27FC236}">
              <a16:creationId xmlns:a16="http://schemas.microsoft.com/office/drawing/2014/main" id="{FCC9A465-3162-44D6-B518-98847CD42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178</xdr:row>
      <xdr:rowOff>0</xdr:rowOff>
    </xdr:from>
    <xdr:ext cx="123825" cy="123825"/>
    <xdr:pic>
      <xdr:nvPicPr>
        <xdr:cNvPr id="29608" name="Immagine 29607" descr="http://intranet.eidos.lan/_layouts/images/blank.gif">
          <a:extLst>
            <a:ext uri="{FF2B5EF4-FFF2-40B4-BE49-F238E27FC236}">
              <a16:creationId xmlns:a16="http://schemas.microsoft.com/office/drawing/2014/main" id="{D9FA3917-A01D-4655-A1F3-25E3F069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249</xdr:row>
      <xdr:rowOff>0</xdr:rowOff>
    </xdr:from>
    <xdr:ext cx="123825" cy="123825"/>
    <xdr:pic>
      <xdr:nvPicPr>
        <xdr:cNvPr id="29609" name="Immagine 29608" descr="http://intranet.eidos.lan/_layouts/images/blank.gif">
          <a:extLst>
            <a:ext uri="{FF2B5EF4-FFF2-40B4-BE49-F238E27FC236}">
              <a16:creationId xmlns:a16="http://schemas.microsoft.com/office/drawing/2014/main" id="{16247F12-F840-425A-A438-067B16333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249</xdr:row>
      <xdr:rowOff>0</xdr:rowOff>
    </xdr:from>
    <xdr:ext cx="123825" cy="123825"/>
    <xdr:pic>
      <xdr:nvPicPr>
        <xdr:cNvPr id="29610" name="Immagine 29609" descr="http://intranet.eidos.lan/_layouts/images/blank.gif">
          <a:extLst>
            <a:ext uri="{FF2B5EF4-FFF2-40B4-BE49-F238E27FC236}">
              <a16:creationId xmlns:a16="http://schemas.microsoft.com/office/drawing/2014/main" id="{69A228E1-B41A-470A-91C2-143120AF2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611" name="Immagine 29610" descr="http://intranet.eidos.lan/_layouts/images/blank.gif">
          <a:extLst>
            <a:ext uri="{FF2B5EF4-FFF2-40B4-BE49-F238E27FC236}">
              <a16:creationId xmlns:a16="http://schemas.microsoft.com/office/drawing/2014/main" id="{11F17985-0263-4C5C-8E9E-25EA93289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612" name="Immagine 29611" descr="http://intranet.eidos.lan/_layouts/images/blank.gif">
          <a:extLst>
            <a:ext uri="{FF2B5EF4-FFF2-40B4-BE49-F238E27FC236}">
              <a16:creationId xmlns:a16="http://schemas.microsoft.com/office/drawing/2014/main" id="{6282F06F-CE2B-42AC-A56D-ECBB5BCC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613" name="Immagine 29612" descr="http://intranet.eidos.lan/_layouts/images/blank.gif">
          <a:extLst>
            <a:ext uri="{FF2B5EF4-FFF2-40B4-BE49-F238E27FC236}">
              <a16:creationId xmlns:a16="http://schemas.microsoft.com/office/drawing/2014/main" id="{7B2CD031-243D-406F-BD15-5FF88A145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614" name="Immagine 29613" descr="http://intranet.eidos.lan/_layouts/images/blank.gif">
          <a:extLst>
            <a:ext uri="{FF2B5EF4-FFF2-40B4-BE49-F238E27FC236}">
              <a16:creationId xmlns:a16="http://schemas.microsoft.com/office/drawing/2014/main" id="{EABDA291-9CAE-40CF-A9CF-417BD9DDF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15" name="Immagine 29614" descr="http://intranet.eidos.lan/_layouts/images/blank.gif">
          <a:extLst>
            <a:ext uri="{FF2B5EF4-FFF2-40B4-BE49-F238E27FC236}">
              <a16:creationId xmlns:a16="http://schemas.microsoft.com/office/drawing/2014/main" id="{B57D1B8D-40F6-4F24-A4EA-43C57BA1B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16" name="Immagine 29615" descr="http://intranet.eidos.lan/_layouts/images/blank.gif">
          <a:extLst>
            <a:ext uri="{FF2B5EF4-FFF2-40B4-BE49-F238E27FC236}">
              <a16:creationId xmlns:a16="http://schemas.microsoft.com/office/drawing/2014/main" id="{046A5B23-5D16-4949-9EC2-D2CD63C23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17" name="Immagine 29616" descr="http://intranet.eidos.lan/_layouts/images/blank.gif">
          <a:extLst>
            <a:ext uri="{FF2B5EF4-FFF2-40B4-BE49-F238E27FC236}">
              <a16:creationId xmlns:a16="http://schemas.microsoft.com/office/drawing/2014/main" id="{442CF4F7-A49D-4D24-BE47-AE3B54192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618" name="Immagine 29617" descr="http://intranet.eidos.lan/_layouts/images/blank.gif">
          <a:extLst>
            <a:ext uri="{FF2B5EF4-FFF2-40B4-BE49-F238E27FC236}">
              <a16:creationId xmlns:a16="http://schemas.microsoft.com/office/drawing/2014/main" id="{2F760CD3-15DE-41C8-ABB6-F00DDA0B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619" name="Immagine 29618" descr="http://intranet.eidos.lan/_layouts/images/blank.gif">
          <a:extLst>
            <a:ext uri="{FF2B5EF4-FFF2-40B4-BE49-F238E27FC236}">
              <a16:creationId xmlns:a16="http://schemas.microsoft.com/office/drawing/2014/main" id="{C337F772-6DE1-49F1-B97B-11E2A1527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620" name="Immagine 29619" descr="http://intranet.eidos.lan/_layouts/images/blank.gif">
          <a:extLst>
            <a:ext uri="{FF2B5EF4-FFF2-40B4-BE49-F238E27FC236}">
              <a16:creationId xmlns:a16="http://schemas.microsoft.com/office/drawing/2014/main" id="{DD14975D-4348-4B18-BD1B-88F3651AF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621" name="Immagine 29620" descr="http://intranet.eidos.lan/_layouts/images/blank.gif">
          <a:extLst>
            <a:ext uri="{FF2B5EF4-FFF2-40B4-BE49-F238E27FC236}">
              <a16:creationId xmlns:a16="http://schemas.microsoft.com/office/drawing/2014/main" id="{A67E16DC-3F22-43AF-92F9-96809962B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22" name="Immagine 29621" descr="http://intranet.eidos.lan/_layouts/images/blank.gif">
          <a:extLst>
            <a:ext uri="{FF2B5EF4-FFF2-40B4-BE49-F238E27FC236}">
              <a16:creationId xmlns:a16="http://schemas.microsoft.com/office/drawing/2014/main" id="{DBECC2BA-4383-4A4A-BF9F-D5E456DFC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23" name="Immagine 29622" descr="http://intranet.eidos.lan/_layouts/images/blank.gif">
          <a:extLst>
            <a:ext uri="{FF2B5EF4-FFF2-40B4-BE49-F238E27FC236}">
              <a16:creationId xmlns:a16="http://schemas.microsoft.com/office/drawing/2014/main" id="{00DD33F2-20BF-4C7A-8451-5F072662A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24" name="Immagine 29623" descr="http://intranet.eidos.lan/_layouts/images/blank.gif">
          <a:extLst>
            <a:ext uri="{FF2B5EF4-FFF2-40B4-BE49-F238E27FC236}">
              <a16:creationId xmlns:a16="http://schemas.microsoft.com/office/drawing/2014/main" id="{66417793-C0E7-4732-9D52-F1B55572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625" name="Immagine 29624" descr="http://intranet.eidos.lan/_layouts/images/blank.gif">
          <a:extLst>
            <a:ext uri="{FF2B5EF4-FFF2-40B4-BE49-F238E27FC236}">
              <a16:creationId xmlns:a16="http://schemas.microsoft.com/office/drawing/2014/main" id="{07557110-BDDA-4872-98A9-8E6F4E202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626" name="Immagine 29625" descr="http://intranet.eidos.lan/_layouts/images/blank.gif">
          <a:extLst>
            <a:ext uri="{FF2B5EF4-FFF2-40B4-BE49-F238E27FC236}">
              <a16:creationId xmlns:a16="http://schemas.microsoft.com/office/drawing/2014/main" id="{5A498D3C-12C8-4553-B3E5-61DA69162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627" name="Immagine 29626" descr="http://intranet.eidos.lan/_layouts/images/blank.gif">
          <a:extLst>
            <a:ext uri="{FF2B5EF4-FFF2-40B4-BE49-F238E27FC236}">
              <a16:creationId xmlns:a16="http://schemas.microsoft.com/office/drawing/2014/main" id="{8BD17EA6-ED05-444F-B170-EA0352A3C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628" name="Immagine 29627" descr="http://intranet.eidos.lan/_layouts/images/blank.gif">
          <a:extLst>
            <a:ext uri="{FF2B5EF4-FFF2-40B4-BE49-F238E27FC236}">
              <a16:creationId xmlns:a16="http://schemas.microsoft.com/office/drawing/2014/main" id="{4DCD3B6F-2B7B-4552-AB0B-5E1E22ABD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29" name="Immagine 29628" descr="http://intranet.eidos.lan/_layouts/images/blank.gif">
          <a:extLst>
            <a:ext uri="{FF2B5EF4-FFF2-40B4-BE49-F238E27FC236}">
              <a16:creationId xmlns:a16="http://schemas.microsoft.com/office/drawing/2014/main" id="{65B701AE-4614-4B2E-A80B-512C6B127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30" name="Immagine 29629" descr="http://intranet.eidos.lan/_layouts/images/blank.gif">
          <a:extLst>
            <a:ext uri="{FF2B5EF4-FFF2-40B4-BE49-F238E27FC236}">
              <a16:creationId xmlns:a16="http://schemas.microsoft.com/office/drawing/2014/main" id="{C385E2F7-2489-4763-B3DA-C5149828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31" name="Immagine 29630" descr="http://intranet.eidos.lan/_layouts/images/blank.gif">
          <a:extLst>
            <a:ext uri="{FF2B5EF4-FFF2-40B4-BE49-F238E27FC236}">
              <a16:creationId xmlns:a16="http://schemas.microsoft.com/office/drawing/2014/main" id="{D5F36072-1194-4311-98A7-F11811312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632" name="Immagine 29631" descr="http://intranet.eidos.lan/_layouts/images/blank.gif">
          <a:extLst>
            <a:ext uri="{FF2B5EF4-FFF2-40B4-BE49-F238E27FC236}">
              <a16:creationId xmlns:a16="http://schemas.microsoft.com/office/drawing/2014/main" id="{EBCC1D2C-ED96-41A1-B73F-A7F3CA6CF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633" name="Immagine 29632" descr="http://intranet.eidos.lan/_layouts/images/blank.gif">
          <a:extLst>
            <a:ext uri="{FF2B5EF4-FFF2-40B4-BE49-F238E27FC236}">
              <a16:creationId xmlns:a16="http://schemas.microsoft.com/office/drawing/2014/main" id="{C12BA4C2-DB00-4E85-B4A3-869B7EE32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634" name="Immagine 29633" descr="http://intranet.eidos.lan/_layouts/images/blank.gif">
          <a:extLst>
            <a:ext uri="{FF2B5EF4-FFF2-40B4-BE49-F238E27FC236}">
              <a16:creationId xmlns:a16="http://schemas.microsoft.com/office/drawing/2014/main" id="{2568BB38-B393-478C-85E5-F4C793D69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635" name="Immagine 29634" descr="http://intranet.eidos.lan/_layouts/images/blank.gif">
          <a:extLst>
            <a:ext uri="{FF2B5EF4-FFF2-40B4-BE49-F238E27FC236}">
              <a16:creationId xmlns:a16="http://schemas.microsoft.com/office/drawing/2014/main" id="{56D62EEE-BD74-42C9-94DB-FA01530B1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636" name="Immagine 29635" descr="http://intranet.eidos.lan/_layouts/images/blank.gif">
          <a:extLst>
            <a:ext uri="{FF2B5EF4-FFF2-40B4-BE49-F238E27FC236}">
              <a16:creationId xmlns:a16="http://schemas.microsoft.com/office/drawing/2014/main" id="{0BDA1443-F86A-47B9-BE5F-EDA005F52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637" name="Immagine 29636" descr="http://intranet.eidos.lan/_layouts/images/blank.gif">
          <a:extLst>
            <a:ext uri="{FF2B5EF4-FFF2-40B4-BE49-F238E27FC236}">
              <a16:creationId xmlns:a16="http://schemas.microsoft.com/office/drawing/2014/main" id="{5FF16B56-6C57-45A3-943E-8EA210E74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638" name="Immagine 29637" descr="http://intranet.eidos.lan/_layouts/images/blank.gif">
          <a:extLst>
            <a:ext uri="{FF2B5EF4-FFF2-40B4-BE49-F238E27FC236}">
              <a16:creationId xmlns:a16="http://schemas.microsoft.com/office/drawing/2014/main" id="{397E923B-91B0-4044-A57B-C65306702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639" name="Immagine 29638" descr="http://intranet.eidos.lan/_layouts/images/blank.gif">
          <a:extLst>
            <a:ext uri="{FF2B5EF4-FFF2-40B4-BE49-F238E27FC236}">
              <a16:creationId xmlns:a16="http://schemas.microsoft.com/office/drawing/2014/main" id="{30CE70B1-2876-4E85-BBE7-E1A77A5C3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640" name="Immagine 29639" descr="http://intranet.eidos.lan/_layouts/images/blank.gif">
          <a:extLst>
            <a:ext uri="{FF2B5EF4-FFF2-40B4-BE49-F238E27FC236}">
              <a16:creationId xmlns:a16="http://schemas.microsoft.com/office/drawing/2014/main" id="{FEEC0121-9CCA-48DE-8351-C6BAD6DCF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641" name="Immagine 29640" descr="http://intranet.eidos.lan/_layouts/images/blank.gif">
          <a:extLst>
            <a:ext uri="{FF2B5EF4-FFF2-40B4-BE49-F238E27FC236}">
              <a16:creationId xmlns:a16="http://schemas.microsoft.com/office/drawing/2014/main" id="{FCCFA64E-74C6-4BC0-8A3B-BC0E48757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642" name="Immagine 29641" descr="http://intranet.eidos.lan/_layouts/images/blank.gif">
          <a:extLst>
            <a:ext uri="{FF2B5EF4-FFF2-40B4-BE49-F238E27FC236}">
              <a16:creationId xmlns:a16="http://schemas.microsoft.com/office/drawing/2014/main" id="{87DC91AB-FB01-4281-B9D0-08C9512C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43" name="Immagine 29642" descr="http://intranet.eidos.lan/_layouts/images/blank.gif">
          <a:extLst>
            <a:ext uri="{FF2B5EF4-FFF2-40B4-BE49-F238E27FC236}">
              <a16:creationId xmlns:a16="http://schemas.microsoft.com/office/drawing/2014/main" id="{D490D329-A5BD-4ED4-A89E-CF6C08DD7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44" name="Immagine 29643" descr="http://intranet.eidos.lan/_layouts/images/blank.gif">
          <a:extLst>
            <a:ext uri="{FF2B5EF4-FFF2-40B4-BE49-F238E27FC236}">
              <a16:creationId xmlns:a16="http://schemas.microsoft.com/office/drawing/2014/main" id="{A7AF1715-D9D5-41FC-A8B6-C99104274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45" name="Immagine 29644" descr="http://intranet.eidos.lan/_layouts/images/blank.gif">
          <a:extLst>
            <a:ext uri="{FF2B5EF4-FFF2-40B4-BE49-F238E27FC236}">
              <a16:creationId xmlns:a16="http://schemas.microsoft.com/office/drawing/2014/main" id="{056E42FB-1AC3-4545-B883-0B0AB9DAB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646" name="Immagine 29645" descr="http://intranet.eidos.lan/_layouts/images/blank.gif">
          <a:extLst>
            <a:ext uri="{FF2B5EF4-FFF2-40B4-BE49-F238E27FC236}">
              <a16:creationId xmlns:a16="http://schemas.microsoft.com/office/drawing/2014/main" id="{2D73637B-F143-4DEA-AC67-5FB422894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647" name="Immagine 29646" descr="http://intranet.eidos.lan/_layouts/images/blank.gif">
          <a:extLst>
            <a:ext uri="{FF2B5EF4-FFF2-40B4-BE49-F238E27FC236}">
              <a16:creationId xmlns:a16="http://schemas.microsoft.com/office/drawing/2014/main" id="{36E8985D-83B4-4DDA-A61F-6B6D35206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648" name="Immagine 29647" descr="http://intranet.eidos.lan/_layouts/images/blank.gif">
          <a:extLst>
            <a:ext uri="{FF2B5EF4-FFF2-40B4-BE49-F238E27FC236}">
              <a16:creationId xmlns:a16="http://schemas.microsoft.com/office/drawing/2014/main" id="{29F5B794-9D24-40DE-878D-B573C78CF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649" name="Immagine 29648" descr="http://intranet.eidos.lan/_layouts/images/blank.gif">
          <a:extLst>
            <a:ext uri="{FF2B5EF4-FFF2-40B4-BE49-F238E27FC236}">
              <a16:creationId xmlns:a16="http://schemas.microsoft.com/office/drawing/2014/main" id="{766D24A4-091D-487C-9843-815A8FA90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50" name="Immagine 29649" descr="http://intranet.eidos.lan/_layouts/images/blank.gif">
          <a:extLst>
            <a:ext uri="{FF2B5EF4-FFF2-40B4-BE49-F238E27FC236}">
              <a16:creationId xmlns:a16="http://schemas.microsoft.com/office/drawing/2014/main" id="{9B414E5A-C918-41DC-96ED-CAFD89414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51" name="Immagine 29650" descr="http://intranet.eidos.lan/_layouts/images/blank.gif">
          <a:extLst>
            <a:ext uri="{FF2B5EF4-FFF2-40B4-BE49-F238E27FC236}">
              <a16:creationId xmlns:a16="http://schemas.microsoft.com/office/drawing/2014/main" id="{9B048244-D2AD-48F4-8C50-B9EE7DE64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652" name="Immagine 29651" descr="http://intranet.eidos.lan/_layouts/images/blank.gif">
          <a:extLst>
            <a:ext uri="{FF2B5EF4-FFF2-40B4-BE49-F238E27FC236}">
              <a16:creationId xmlns:a16="http://schemas.microsoft.com/office/drawing/2014/main" id="{01C4C489-B388-4DF0-AFAD-86E579E5D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653" name="Immagine 29652" descr="http://intranet.eidos.lan/_layouts/images/blank.gif">
          <a:extLst>
            <a:ext uri="{FF2B5EF4-FFF2-40B4-BE49-F238E27FC236}">
              <a16:creationId xmlns:a16="http://schemas.microsoft.com/office/drawing/2014/main" id="{16D4BA15-4BAA-4947-BBFE-679F41C6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654" name="Immagine 29653" descr="http://intranet.eidos.lan/_layouts/images/blank.gif">
          <a:extLst>
            <a:ext uri="{FF2B5EF4-FFF2-40B4-BE49-F238E27FC236}">
              <a16:creationId xmlns:a16="http://schemas.microsoft.com/office/drawing/2014/main" id="{BDADADB4-6F8F-4AE4-B872-F5B9B63D3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655" name="Immagine 29654" descr="http://intranet.eidos.lan/_layouts/images/blank.gif">
          <a:extLst>
            <a:ext uri="{FF2B5EF4-FFF2-40B4-BE49-F238E27FC236}">
              <a16:creationId xmlns:a16="http://schemas.microsoft.com/office/drawing/2014/main" id="{B03FD59B-BE56-4EF7-8FB9-097BD1D68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656" name="Immagine 29655" descr="http://intranet.eidos.lan/_layouts/images/blank.gif">
          <a:extLst>
            <a:ext uri="{FF2B5EF4-FFF2-40B4-BE49-F238E27FC236}">
              <a16:creationId xmlns:a16="http://schemas.microsoft.com/office/drawing/2014/main" id="{BD3234A3-1FDF-4895-81AB-FDD6F1DD2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57" name="Immagine 29656" descr="http://intranet.eidos.lan/_layouts/images/blank.gif">
          <a:extLst>
            <a:ext uri="{FF2B5EF4-FFF2-40B4-BE49-F238E27FC236}">
              <a16:creationId xmlns:a16="http://schemas.microsoft.com/office/drawing/2014/main" id="{43FA3CF1-10AC-40A0-9733-65B20DE27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58" name="Immagine 29657" descr="http://intranet.eidos.lan/_layouts/images/blank.gif">
          <a:extLst>
            <a:ext uri="{FF2B5EF4-FFF2-40B4-BE49-F238E27FC236}">
              <a16:creationId xmlns:a16="http://schemas.microsoft.com/office/drawing/2014/main" id="{EAD296F5-44D7-463C-AD47-6122B053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659" name="Immagine 29658" descr="http://intranet.eidos.lan/_layouts/images/blank.gif">
          <a:extLst>
            <a:ext uri="{FF2B5EF4-FFF2-40B4-BE49-F238E27FC236}">
              <a16:creationId xmlns:a16="http://schemas.microsoft.com/office/drawing/2014/main" id="{76FFA27B-31F6-45B2-9678-58D1EE758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660" name="Immagine 29659" descr="http://intranet.eidos.lan/_layouts/images/blank.gif">
          <a:extLst>
            <a:ext uri="{FF2B5EF4-FFF2-40B4-BE49-F238E27FC236}">
              <a16:creationId xmlns:a16="http://schemas.microsoft.com/office/drawing/2014/main" id="{2DB7867F-C4DC-4FFD-B5ED-7AD52287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661" name="Immagine 29660" descr="http://intranet.eidos.lan/_layouts/images/blank.gif">
          <a:extLst>
            <a:ext uri="{FF2B5EF4-FFF2-40B4-BE49-F238E27FC236}">
              <a16:creationId xmlns:a16="http://schemas.microsoft.com/office/drawing/2014/main" id="{6E07F00D-D56A-4EC6-B403-DD1198C77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662" name="Immagine 29661" descr="http://intranet.eidos.lan/_layouts/images/blank.gif">
          <a:extLst>
            <a:ext uri="{FF2B5EF4-FFF2-40B4-BE49-F238E27FC236}">
              <a16:creationId xmlns:a16="http://schemas.microsoft.com/office/drawing/2014/main" id="{965EDF0A-858E-4B74-9037-F7DC7A96E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663" name="Immagine 29662" descr="http://intranet.eidos.lan/_layouts/images/blank.gif">
          <a:extLst>
            <a:ext uri="{FF2B5EF4-FFF2-40B4-BE49-F238E27FC236}">
              <a16:creationId xmlns:a16="http://schemas.microsoft.com/office/drawing/2014/main" id="{67E6D160-74DA-4036-B6B0-2075A885C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664" name="Immagine 29663" descr="http://intranet.eidos.lan/_layouts/images/blank.gif">
          <a:extLst>
            <a:ext uri="{FF2B5EF4-FFF2-40B4-BE49-F238E27FC236}">
              <a16:creationId xmlns:a16="http://schemas.microsoft.com/office/drawing/2014/main" id="{9A6D56EA-5699-4911-81E2-9BF102E51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665" name="Immagine 29664" descr="http://intranet.eidos.lan/_layouts/images/blank.gif">
          <a:extLst>
            <a:ext uri="{FF2B5EF4-FFF2-40B4-BE49-F238E27FC236}">
              <a16:creationId xmlns:a16="http://schemas.microsoft.com/office/drawing/2014/main" id="{77C3AAB6-6B89-44DB-A11F-3FA772CB5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666" name="Immagine 29665" descr="http://intranet.eidos.lan/_layouts/images/blank.gif">
          <a:extLst>
            <a:ext uri="{FF2B5EF4-FFF2-40B4-BE49-F238E27FC236}">
              <a16:creationId xmlns:a16="http://schemas.microsoft.com/office/drawing/2014/main" id="{F4E38A34-55F9-4E25-BB21-37508D497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667" name="Immagine 29666" descr="http://intranet.eidos.lan/_layouts/images/blank.gif">
          <a:extLst>
            <a:ext uri="{FF2B5EF4-FFF2-40B4-BE49-F238E27FC236}">
              <a16:creationId xmlns:a16="http://schemas.microsoft.com/office/drawing/2014/main" id="{36CC24FF-464F-4CBD-A132-4C573944B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668" name="Immagine 29667" descr="http://intranet.eidos.lan/_layouts/images/blank.gif">
          <a:extLst>
            <a:ext uri="{FF2B5EF4-FFF2-40B4-BE49-F238E27FC236}">
              <a16:creationId xmlns:a16="http://schemas.microsoft.com/office/drawing/2014/main" id="{3C117CFD-02F6-439B-A95A-91F170689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16</xdr:row>
      <xdr:rowOff>0</xdr:rowOff>
    </xdr:from>
    <xdr:ext cx="123825" cy="123825"/>
    <xdr:pic>
      <xdr:nvPicPr>
        <xdr:cNvPr id="29669" name="Immagine 29668" descr="http://intranet.eidos.lan/_layouts/images/blank.gif">
          <a:extLst>
            <a:ext uri="{FF2B5EF4-FFF2-40B4-BE49-F238E27FC236}">
              <a16:creationId xmlns:a16="http://schemas.microsoft.com/office/drawing/2014/main" id="{CB72454A-57A3-407A-9C9E-EF2B6FAF6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22</xdr:row>
      <xdr:rowOff>0</xdr:rowOff>
    </xdr:from>
    <xdr:ext cx="123825" cy="123825"/>
    <xdr:pic>
      <xdr:nvPicPr>
        <xdr:cNvPr id="29670" name="Immagine 29669" descr="http://intranet.eidos.lan/_layouts/images/blank.gif">
          <a:extLst>
            <a:ext uri="{FF2B5EF4-FFF2-40B4-BE49-F238E27FC236}">
              <a16:creationId xmlns:a16="http://schemas.microsoft.com/office/drawing/2014/main" id="{6CB99219-DA27-425A-B433-CA1376C85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671" name="Immagine 29670" descr="http://intranet.eidos.lan/_layouts/images/blank.gif">
          <a:extLst>
            <a:ext uri="{FF2B5EF4-FFF2-40B4-BE49-F238E27FC236}">
              <a16:creationId xmlns:a16="http://schemas.microsoft.com/office/drawing/2014/main" id="{B27E11AD-3FA3-4012-9E80-C6BF4C264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672" name="Immagine 29671" descr="http://intranet.eidos.lan/_layouts/images/blank.gif">
          <a:extLst>
            <a:ext uri="{FF2B5EF4-FFF2-40B4-BE49-F238E27FC236}">
              <a16:creationId xmlns:a16="http://schemas.microsoft.com/office/drawing/2014/main" id="{824E2E95-8AB8-490F-A99F-296F91B2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673" name="Immagine 29672" descr="http://intranet.eidos.lan/_layouts/images/blank.gif">
          <a:extLst>
            <a:ext uri="{FF2B5EF4-FFF2-40B4-BE49-F238E27FC236}">
              <a16:creationId xmlns:a16="http://schemas.microsoft.com/office/drawing/2014/main" id="{781DF44B-5D08-451F-BC99-E091C20C9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674" name="Immagine 29673" descr="http://intranet.eidos.lan/_layouts/images/blank.gif">
          <a:extLst>
            <a:ext uri="{FF2B5EF4-FFF2-40B4-BE49-F238E27FC236}">
              <a16:creationId xmlns:a16="http://schemas.microsoft.com/office/drawing/2014/main" id="{28D76611-BF35-47B7-A780-152AFCAF9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675" name="Immagine 29674" descr="http://intranet.eidos.lan/_layouts/images/blank.gif">
          <a:extLst>
            <a:ext uri="{FF2B5EF4-FFF2-40B4-BE49-F238E27FC236}">
              <a16:creationId xmlns:a16="http://schemas.microsoft.com/office/drawing/2014/main" id="{6BAC953B-3B13-4C5F-8E1C-0AA0D12AB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</xdr:row>
      <xdr:rowOff>0</xdr:rowOff>
    </xdr:from>
    <xdr:ext cx="123825" cy="123825"/>
    <xdr:pic>
      <xdr:nvPicPr>
        <xdr:cNvPr id="29676" name="Immagine 29675" descr="http://intranet.eidos.lan/_layouts/images/blank.gif">
          <a:extLst>
            <a:ext uri="{FF2B5EF4-FFF2-40B4-BE49-F238E27FC236}">
              <a16:creationId xmlns:a16="http://schemas.microsoft.com/office/drawing/2014/main" id="{523AFCAA-E5DA-4D66-AB2F-F24AC108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677" name="Immagine 29676" descr="http://intranet.eidos.lan/_layouts/images/blank.gif">
          <a:extLst>
            <a:ext uri="{FF2B5EF4-FFF2-40B4-BE49-F238E27FC236}">
              <a16:creationId xmlns:a16="http://schemas.microsoft.com/office/drawing/2014/main" id="{A47E2E9A-C3AC-4319-8F7C-DFD151DBB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678" name="Immagine 29677" descr="http://intranet.eidos.lan/_layouts/images/blank.gif">
          <a:extLst>
            <a:ext uri="{FF2B5EF4-FFF2-40B4-BE49-F238E27FC236}">
              <a16:creationId xmlns:a16="http://schemas.microsoft.com/office/drawing/2014/main" id="{F019DBC4-9AEA-48D7-B1A4-93FF33E1C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47</xdr:row>
      <xdr:rowOff>0</xdr:rowOff>
    </xdr:from>
    <xdr:ext cx="123825" cy="123825"/>
    <xdr:pic>
      <xdr:nvPicPr>
        <xdr:cNvPr id="29679" name="Immagine 29678" descr="http://intranet.eidos.lan/_layouts/images/blank.gif">
          <a:extLst>
            <a:ext uri="{FF2B5EF4-FFF2-40B4-BE49-F238E27FC236}">
              <a16:creationId xmlns:a16="http://schemas.microsoft.com/office/drawing/2014/main" id="{FDCED49B-874F-4A22-8ABC-4735C5782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680" name="Immagine 29679" descr="http://intranet.eidos.lan/_layouts/images/blank.gif">
          <a:extLst>
            <a:ext uri="{FF2B5EF4-FFF2-40B4-BE49-F238E27FC236}">
              <a16:creationId xmlns:a16="http://schemas.microsoft.com/office/drawing/2014/main" id="{DAC8696D-A77A-4CF0-982D-7D526D8CD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47</xdr:row>
      <xdr:rowOff>0</xdr:rowOff>
    </xdr:from>
    <xdr:ext cx="123825" cy="123825"/>
    <xdr:pic>
      <xdr:nvPicPr>
        <xdr:cNvPr id="29681" name="Immagine 29680" descr="http://intranet.eidos.lan/_layouts/images/blank.gif">
          <a:extLst>
            <a:ext uri="{FF2B5EF4-FFF2-40B4-BE49-F238E27FC236}">
              <a16:creationId xmlns:a16="http://schemas.microsoft.com/office/drawing/2014/main" id="{21CB746A-E168-490C-9856-8BE89C47B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49</xdr:row>
      <xdr:rowOff>0</xdr:rowOff>
    </xdr:from>
    <xdr:ext cx="123825" cy="123825"/>
    <xdr:pic>
      <xdr:nvPicPr>
        <xdr:cNvPr id="29682" name="Immagine 29681" descr="http://intranet.eidos.lan/_layouts/images/blank.gif">
          <a:extLst>
            <a:ext uri="{FF2B5EF4-FFF2-40B4-BE49-F238E27FC236}">
              <a16:creationId xmlns:a16="http://schemas.microsoft.com/office/drawing/2014/main" id="{EF75687F-B339-4D37-8A53-BCE06CF7A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49</xdr:row>
      <xdr:rowOff>0</xdr:rowOff>
    </xdr:from>
    <xdr:ext cx="123825" cy="123825"/>
    <xdr:pic>
      <xdr:nvPicPr>
        <xdr:cNvPr id="29683" name="Immagine 29682" descr="http://intranet.eidos.lan/_layouts/images/blank.gif">
          <a:extLst>
            <a:ext uri="{FF2B5EF4-FFF2-40B4-BE49-F238E27FC236}">
              <a16:creationId xmlns:a16="http://schemas.microsoft.com/office/drawing/2014/main" id="{51B19795-CC16-40DA-BAFB-B7A08D1AF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684" name="Immagine 29683" descr="http://intranet.eidos.lan/_layouts/images/blank.gif">
          <a:extLst>
            <a:ext uri="{FF2B5EF4-FFF2-40B4-BE49-F238E27FC236}">
              <a16:creationId xmlns:a16="http://schemas.microsoft.com/office/drawing/2014/main" id="{963121DB-B849-4FB4-AF89-152A3747E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685" name="Immagine 29684" descr="http://intranet.eidos.lan/_layouts/images/blank.gif">
          <a:extLst>
            <a:ext uri="{FF2B5EF4-FFF2-40B4-BE49-F238E27FC236}">
              <a16:creationId xmlns:a16="http://schemas.microsoft.com/office/drawing/2014/main" id="{7B4EB5F5-A1F4-42EE-BC8F-579BA21DE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686" name="Immagine 29685" descr="http://intranet.eidos.lan/_layouts/images/blank.gif">
          <a:extLst>
            <a:ext uri="{FF2B5EF4-FFF2-40B4-BE49-F238E27FC236}">
              <a16:creationId xmlns:a16="http://schemas.microsoft.com/office/drawing/2014/main" id="{5A151AE0-6380-4A96-8D96-472C10B90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71</xdr:row>
      <xdr:rowOff>0</xdr:rowOff>
    </xdr:from>
    <xdr:ext cx="123825" cy="123825"/>
    <xdr:pic>
      <xdr:nvPicPr>
        <xdr:cNvPr id="29687" name="Immagine 29686" descr="http://intranet.eidos.lan/_layouts/images/blank.gif">
          <a:extLst>
            <a:ext uri="{FF2B5EF4-FFF2-40B4-BE49-F238E27FC236}">
              <a16:creationId xmlns:a16="http://schemas.microsoft.com/office/drawing/2014/main" id="{88F2B8F3-65E1-4A73-BE96-AA09E4839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73</xdr:row>
      <xdr:rowOff>0</xdr:rowOff>
    </xdr:from>
    <xdr:ext cx="123825" cy="123825"/>
    <xdr:pic>
      <xdr:nvPicPr>
        <xdr:cNvPr id="29688" name="Immagine 29687" descr="http://intranet.eidos.lan/_layouts/images/blank.gif">
          <a:extLst>
            <a:ext uri="{FF2B5EF4-FFF2-40B4-BE49-F238E27FC236}">
              <a16:creationId xmlns:a16="http://schemas.microsoft.com/office/drawing/2014/main" id="{48BCCD0A-6314-49ED-B0CA-03E263241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689" name="Immagine 29688" descr="http://intranet.eidos.lan/_layouts/images/blank.gif">
          <a:extLst>
            <a:ext uri="{FF2B5EF4-FFF2-40B4-BE49-F238E27FC236}">
              <a16:creationId xmlns:a16="http://schemas.microsoft.com/office/drawing/2014/main" id="{0036A218-6599-4A0B-AA33-59973DECE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690" name="Immagine 29689" descr="http://intranet.eidos.lan/_layouts/images/blank.gif">
          <a:extLst>
            <a:ext uri="{FF2B5EF4-FFF2-40B4-BE49-F238E27FC236}">
              <a16:creationId xmlns:a16="http://schemas.microsoft.com/office/drawing/2014/main" id="{652147F7-D66D-4726-9F59-F26694AAB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69</xdr:row>
      <xdr:rowOff>0</xdr:rowOff>
    </xdr:from>
    <xdr:ext cx="123825" cy="123825"/>
    <xdr:pic>
      <xdr:nvPicPr>
        <xdr:cNvPr id="29691" name="Immagine 29690" descr="http://intranet.eidos.lan/_layouts/images/blank.gif">
          <a:extLst>
            <a:ext uri="{FF2B5EF4-FFF2-40B4-BE49-F238E27FC236}">
              <a16:creationId xmlns:a16="http://schemas.microsoft.com/office/drawing/2014/main" id="{52754CB7-6012-41CE-82DA-407FAF729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69</xdr:row>
      <xdr:rowOff>0</xdr:rowOff>
    </xdr:from>
    <xdr:ext cx="123825" cy="123825"/>
    <xdr:pic>
      <xdr:nvPicPr>
        <xdr:cNvPr id="29692" name="Immagine 29691" descr="http://intranet.eidos.lan/_layouts/images/blank.gif">
          <a:extLst>
            <a:ext uri="{FF2B5EF4-FFF2-40B4-BE49-F238E27FC236}">
              <a16:creationId xmlns:a16="http://schemas.microsoft.com/office/drawing/2014/main" id="{2EC532C4-220E-490D-A843-C1104CD51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66</xdr:row>
      <xdr:rowOff>0</xdr:rowOff>
    </xdr:from>
    <xdr:ext cx="123825" cy="123825"/>
    <xdr:pic>
      <xdr:nvPicPr>
        <xdr:cNvPr id="29693" name="Immagine 29692" descr="http://intranet.eidos.lan/_layouts/images/blank.gif">
          <a:extLst>
            <a:ext uri="{FF2B5EF4-FFF2-40B4-BE49-F238E27FC236}">
              <a16:creationId xmlns:a16="http://schemas.microsoft.com/office/drawing/2014/main" id="{FCBA89EA-F617-4DA5-8299-1F093D025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66</xdr:row>
      <xdr:rowOff>0</xdr:rowOff>
    </xdr:from>
    <xdr:ext cx="123825" cy="123825"/>
    <xdr:pic>
      <xdr:nvPicPr>
        <xdr:cNvPr id="29694" name="Immagine 29693" descr="http://intranet.eidos.lan/_layouts/images/blank.gif">
          <a:extLst>
            <a:ext uri="{FF2B5EF4-FFF2-40B4-BE49-F238E27FC236}">
              <a16:creationId xmlns:a16="http://schemas.microsoft.com/office/drawing/2014/main" id="{B19CEF6C-129B-42B4-A878-3E2A6D9EF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46</xdr:row>
      <xdr:rowOff>0</xdr:rowOff>
    </xdr:from>
    <xdr:ext cx="123825" cy="123825"/>
    <xdr:pic>
      <xdr:nvPicPr>
        <xdr:cNvPr id="29695" name="Immagine 29694" descr="http://intranet.eidos.lan/_layouts/images/blank.gif">
          <a:extLst>
            <a:ext uri="{FF2B5EF4-FFF2-40B4-BE49-F238E27FC236}">
              <a16:creationId xmlns:a16="http://schemas.microsoft.com/office/drawing/2014/main" id="{B9ED02BA-C546-45A1-AD88-0382CEFE3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46</xdr:row>
      <xdr:rowOff>0</xdr:rowOff>
    </xdr:from>
    <xdr:ext cx="123825" cy="123825"/>
    <xdr:pic>
      <xdr:nvPicPr>
        <xdr:cNvPr id="29696" name="Immagine 29695" descr="http://intranet.eidos.lan/_layouts/images/blank.gif">
          <a:extLst>
            <a:ext uri="{FF2B5EF4-FFF2-40B4-BE49-F238E27FC236}">
              <a16:creationId xmlns:a16="http://schemas.microsoft.com/office/drawing/2014/main" id="{F8B72EDE-1763-4761-8E78-619326A25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74</xdr:row>
      <xdr:rowOff>0</xdr:rowOff>
    </xdr:from>
    <xdr:ext cx="123825" cy="123825"/>
    <xdr:pic>
      <xdr:nvPicPr>
        <xdr:cNvPr id="29697" name="Immagine 29696" descr="http://intranet.eidos.lan/_layouts/images/blank.gif">
          <a:extLst>
            <a:ext uri="{FF2B5EF4-FFF2-40B4-BE49-F238E27FC236}">
              <a16:creationId xmlns:a16="http://schemas.microsoft.com/office/drawing/2014/main" id="{9B223D38-BBD6-430E-881D-5BC91742D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74</xdr:row>
      <xdr:rowOff>0</xdr:rowOff>
    </xdr:from>
    <xdr:ext cx="123825" cy="123825"/>
    <xdr:pic>
      <xdr:nvPicPr>
        <xdr:cNvPr id="29698" name="Immagine 29697" descr="http://intranet.eidos.lan/_layouts/images/blank.gif">
          <a:extLst>
            <a:ext uri="{FF2B5EF4-FFF2-40B4-BE49-F238E27FC236}">
              <a16:creationId xmlns:a16="http://schemas.microsoft.com/office/drawing/2014/main" id="{9A00D507-DE31-42E8-9F2A-416D200A0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699" name="Immagine 29698" descr="http://intranet.eidos.lan/_layouts/images/blank.gif">
          <a:extLst>
            <a:ext uri="{FF2B5EF4-FFF2-40B4-BE49-F238E27FC236}">
              <a16:creationId xmlns:a16="http://schemas.microsoft.com/office/drawing/2014/main" id="{8753566F-0B15-446D-8A03-9105CD946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700" name="Immagine 29699" descr="http://intranet.eidos.lan/_layouts/images/blank.gif">
          <a:extLst>
            <a:ext uri="{FF2B5EF4-FFF2-40B4-BE49-F238E27FC236}">
              <a16:creationId xmlns:a16="http://schemas.microsoft.com/office/drawing/2014/main" id="{EDD5E25B-504E-4A3A-8546-2FB54F1F7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701" name="Immagine 29700" descr="http://intranet.eidos.lan/_layouts/images/blank.gif">
          <a:extLst>
            <a:ext uri="{FF2B5EF4-FFF2-40B4-BE49-F238E27FC236}">
              <a16:creationId xmlns:a16="http://schemas.microsoft.com/office/drawing/2014/main" id="{E90235F9-8B36-424A-ACBC-0B8DA5FA3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702" name="Immagine 29701" descr="http://intranet.eidos.lan/_layouts/images/blank.gif">
          <a:extLst>
            <a:ext uri="{FF2B5EF4-FFF2-40B4-BE49-F238E27FC236}">
              <a16:creationId xmlns:a16="http://schemas.microsoft.com/office/drawing/2014/main" id="{C4B8D766-D044-4AFA-A945-7573056DE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703" name="Immagine 29702" descr="http://intranet.eidos.lan/_layouts/images/blank.gif">
          <a:extLst>
            <a:ext uri="{FF2B5EF4-FFF2-40B4-BE49-F238E27FC236}">
              <a16:creationId xmlns:a16="http://schemas.microsoft.com/office/drawing/2014/main" id="{678B3882-B734-4B3E-ABCA-FD74979AE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704" name="Immagine 29703" descr="http://intranet.eidos.lan/_layouts/images/blank.gif">
          <a:extLst>
            <a:ext uri="{FF2B5EF4-FFF2-40B4-BE49-F238E27FC236}">
              <a16:creationId xmlns:a16="http://schemas.microsoft.com/office/drawing/2014/main" id="{0AAC24E7-1F1E-4DF2-9CEA-198FA5212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705" name="Immagine 29704" descr="http://intranet.eidos.lan/_layouts/images/blank.gif">
          <a:extLst>
            <a:ext uri="{FF2B5EF4-FFF2-40B4-BE49-F238E27FC236}">
              <a16:creationId xmlns:a16="http://schemas.microsoft.com/office/drawing/2014/main" id="{3D52976F-A758-44C7-AB99-1C993934C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706" name="Immagine 29705" descr="http://intranet.eidos.lan/_layouts/images/blank.gif">
          <a:extLst>
            <a:ext uri="{FF2B5EF4-FFF2-40B4-BE49-F238E27FC236}">
              <a16:creationId xmlns:a16="http://schemas.microsoft.com/office/drawing/2014/main" id="{19F32C3F-FF22-448C-AD04-9D1D236AA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707" name="Immagine 29706" descr="http://intranet.eidos.lan/_layouts/images/blank.gif">
          <a:extLst>
            <a:ext uri="{FF2B5EF4-FFF2-40B4-BE49-F238E27FC236}">
              <a16:creationId xmlns:a16="http://schemas.microsoft.com/office/drawing/2014/main" id="{99794001-CCBD-4C11-BA31-B45B485C2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708" name="Immagine 29707" descr="http://intranet.eidos.lan/_layouts/images/blank.gif">
          <a:extLst>
            <a:ext uri="{FF2B5EF4-FFF2-40B4-BE49-F238E27FC236}">
              <a16:creationId xmlns:a16="http://schemas.microsoft.com/office/drawing/2014/main" id="{F90419B0-43CD-42B3-9DC5-0597356B1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709" name="Immagine 29708" descr="http://intranet.eidos.lan/_layouts/images/blank.gif">
          <a:extLst>
            <a:ext uri="{FF2B5EF4-FFF2-40B4-BE49-F238E27FC236}">
              <a16:creationId xmlns:a16="http://schemas.microsoft.com/office/drawing/2014/main" id="{6AEC7BE8-3B8A-4EB8-B784-A18F16CD2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710" name="Immagine 29709" descr="http://intranet.eidos.lan/_layouts/images/blank.gif">
          <a:extLst>
            <a:ext uri="{FF2B5EF4-FFF2-40B4-BE49-F238E27FC236}">
              <a16:creationId xmlns:a16="http://schemas.microsoft.com/office/drawing/2014/main" id="{45AA7FDB-8094-47FD-AC38-F10CC9A07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711" name="Immagine 29710" descr="http://intranet.eidos.lan/_layouts/images/blank.gif">
          <a:extLst>
            <a:ext uri="{FF2B5EF4-FFF2-40B4-BE49-F238E27FC236}">
              <a16:creationId xmlns:a16="http://schemas.microsoft.com/office/drawing/2014/main" id="{B78329A5-A159-47B2-9CFD-E6594E988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712" name="Immagine 29711" descr="http://intranet.eidos.lan/_layouts/images/blank.gif">
          <a:extLst>
            <a:ext uri="{FF2B5EF4-FFF2-40B4-BE49-F238E27FC236}">
              <a16:creationId xmlns:a16="http://schemas.microsoft.com/office/drawing/2014/main" id="{6A65C640-4560-4C08-9FA6-05307995D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713" name="Immagine 29712" descr="http://intranet.eidos.lan/_layouts/images/blank.gif">
          <a:extLst>
            <a:ext uri="{FF2B5EF4-FFF2-40B4-BE49-F238E27FC236}">
              <a16:creationId xmlns:a16="http://schemas.microsoft.com/office/drawing/2014/main" id="{EB0FC764-14D0-4AE4-B47A-814CEA384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714" name="Immagine 29713" descr="http://intranet.eidos.lan/_layouts/images/blank.gif">
          <a:extLst>
            <a:ext uri="{FF2B5EF4-FFF2-40B4-BE49-F238E27FC236}">
              <a16:creationId xmlns:a16="http://schemas.microsoft.com/office/drawing/2014/main" id="{79F8784E-AE72-4467-84A9-371F59C4B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29715" name="Immagine 29714" descr="http://intranet.eidos.lan/_layouts/images/blank.gif">
          <a:extLst>
            <a:ext uri="{FF2B5EF4-FFF2-40B4-BE49-F238E27FC236}">
              <a16:creationId xmlns:a16="http://schemas.microsoft.com/office/drawing/2014/main" id="{92860490-2021-4430-B82C-262ED10A0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29716" name="Immagine 29715" descr="http://intranet.eidos.lan/_layouts/images/blank.gif">
          <a:extLst>
            <a:ext uri="{FF2B5EF4-FFF2-40B4-BE49-F238E27FC236}">
              <a16:creationId xmlns:a16="http://schemas.microsoft.com/office/drawing/2014/main" id="{109A3955-6C20-44E8-976F-AD3B502E3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17" name="Immagine 29716" descr="http://intranet.eidos.lan/_layouts/images/blank.gif">
          <a:extLst>
            <a:ext uri="{FF2B5EF4-FFF2-40B4-BE49-F238E27FC236}">
              <a16:creationId xmlns:a16="http://schemas.microsoft.com/office/drawing/2014/main" id="{3C6F6BE7-0FFB-4DB8-BC84-EDD0D14A8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18" name="Immagine 29717" descr="http://intranet.eidos.lan/_layouts/images/blank.gif">
          <a:extLst>
            <a:ext uri="{FF2B5EF4-FFF2-40B4-BE49-F238E27FC236}">
              <a16:creationId xmlns:a16="http://schemas.microsoft.com/office/drawing/2014/main" id="{AA4FC8C1-9CC8-4E89-97CA-1C782ACB5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19" name="Immagine 29718" descr="http://intranet.eidos.lan/_layouts/images/blank.gif">
          <a:extLst>
            <a:ext uri="{FF2B5EF4-FFF2-40B4-BE49-F238E27FC236}">
              <a16:creationId xmlns:a16="http://schemas.microsoft.com/office/drawing/2014/main" id="{B9BBECBD-0228-4148-8D15-99B4FF783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0" name="Immagine 29719" descr="http://intranet.eidos.lan/_layouts/images/blank.gif">
          <a:extLst>
            <a:ext uri="{FF2B5EF4-FFF2-40B4-BE49-F238E27FC236}">
              <a16:creationId xmlns:a16="http://schemas.microsoft.com/office/drawing/2014/main" id="{A49BBE3F-117B-450A-80F4-FBC14603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1" name="Immagine 29720" descr="http://intranet.eidos.lan/_layouts/images/blank.gif">
          <a:extLst>
            <a:ext uri="{FF2B5EF4-FFF2-40B4-BE49-F238E27FC236}">
              <a16:creationId xmlns:a16="http://schemas.microsoft.com/office/drawing/2014/main" id="{7E68BA10-36DB-4DF9-B5A8-E18107812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2" name="Immagine 29721" descr="http://intranet.eidos.lan/_layouts/images/blank.gif">
          <a:extLst>
            <a:ext uri="{FF2B5EF4-FFF2-40B4-BE49-F238E27FC236}">
              <a16:creationId xmlns:a16="http://schemas.microsoft.com/office/drawing/2014/main" id="{6E7384BC-E2A4-41DC-8715-99E5FDC54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3" name="Immagine 29722" descr="http://intranet.eidos.lan/_layouts/images/blank.gif">
          <a:extLst>
            <a:ext uri="{FF2B5EF4-FFF2-40B4-BE49-F238E27FC236}">
              <a16:creationId xmlns:a16="http://schemas.microsoft.com/office/drawing/2014/main" id="{73006FE3-24B8-4146-B377-D3EA4073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4" name="Immagine 29723" descr="http://intranet.eidos.lan/_layouts/images/blank.gif">
          <a:extLst>
            <a:ext uri="{FF2B5EF4-FFF2-40B4-BE49-F238E27FC236}">
              <a16:creationId xmlns:a16="http://schemas.microsoft.com/office/drawing/2014/main" id="{F54AB3B8-D952-4A21-A2E6-087FE1C58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5" name="Immagine 29724" descr="http://intranet.eidos.lan/_layouts/images/blank.gif">
          <a:extLst>
            <a:ext uri="{FF2B5EF4-FFF2-40B4-BE49-F238E27FC236}">
              <a16:creationId xmlns:a16="http://schemas.microsoft.com/office/drawing/2014/main" id="{32F64515-9581-41AF-8575-010675FC4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6" name="Immagine 29725" descr="http://intranet.eidos.lan/_layouts/images/blank.gif">
          <a:extLst>
            <a:ext uri="{FF2B5EF4-FFF2-40B4-BE49-F238E27FC236}">
              <a16:creationId xmlns:a16="http://schemas.microsoft.com/office/drawing/2014/main" id="{6A441385-58B7-47D0-88B6-78ABDA753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7" name="Immagine 29726" descr="http://intranet.eidos.lan/_layouts/images/blank.gif">
          <a:extLst>
            <a:ext uri="{FF2B5EF4-FFF2-40B4-BE49-F238E27FC236}">
              <a16:creationId xmlns:a16="http://schemas.microsoft.com/office/drawing/2014/main" id="{3922002B-9C78-4540-827C-EF6FF5BC0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8" name="Immagine 29727" descr="http://intranet.eidos.lan/_layouts/images/blank.gif">
          <a:extLst>
            <a:ext uri="{FF2B5EF4-FFF2-40B4-BE49-F238E27FC236}">
              <a16:creationId xmlns:a16="http://schemas.microsoft.com/office/drawing/2014/main" id="{332B5C60-BBDB-4083-8E6C-26BDE4CED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729" name="Immagine 29728" descr="http://intranet.eidos.lan/_layouts/images/blank.gif">
          <a:extLst>
            <a:ext uri="{FF2B5EF4-FFF2-40B4-BE49-F238E27FC236}">
              <a16:creationId xmlns:a16="http://schemas.microsoft.com/office/drawing/2014/main" id="{2A536A0C-DB2F-47D0-972C-54E22198F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123</xdr:row>
      <xdr:rowOff>0</xdr:rowOff>
    </xdr:from>
    <xdr:ext cx="123825" cy="123825"/>
    <xdr:pic>
      <xdr:nvPicPr>
        <xdr:cNvPr id="29730" name="Immagine 29729" descr="http://intranet.eidos.lan/_layouts/images/blank.gif">
          <a:extLst>
            <a:ext uri="{FF2B5EF4-FFF2-40B4-BE49-F238E27FC236}">
              <a16:creationId xmlns:a16="http://schemas.microsoft.com/office/drawing/2014/main" id="{47EAEA3B-0D18-46F9-A909-42F9BC51A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731" name="Immagine 29730" descr="http://intranet.eidos.lan/_layouts/images/blank.gif">
          <a:extLst>
            <a:ext uri="{FF2B5EF4-FFF2-40B4-BE49-F238E27FC236}">
              <a16:creationId xmlns:a16="http://schemas.microsoft.com/office/drawing/2014/main" id="{E224DCFC-C85E-480A-B43C-C247567B5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732" name="Immagine 29731" descr="http://intranet.eidos.lan/_layouts/images/blank.gif">
          <a:extLst>
            <a:ext uri="{FF2B5EF4-FFF2-40B4-BE49-F238E27FC236}">
              <a16:creationId xmlns:a16="http://schemas.microsoft.com/office/drawing/2014/main" id="{85F73D61-3167-4EF7-BB90-D2C9F1EB1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733" name="Immagine 29732" descr="http://intranet.eidos.lan/_layouts/images/blank.gif">
          <a:extLst>
            <a:ext uri="{FF2B5EF4-FFF2-40B4-BE49-F238E27FC236}">
              <a16:creationId xmlns:a16="http://schemas.microsoft.com/office/drawing/2014/main" id="{A59B4175-58AF-4F80-AD55-462FEFC5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734" name="Immagine 29733" descr="http://intranet.eidos.lan/_layouts/images/blank.gif">
          <a:extLst>
            <a:ext uri="{FF2B5EF4-FFF2-40B4-BE49-F238E27FC236}">
              <a16:creationId xmlns:a16="http://schemas.microsoft.com/office/drawing/2014/main" id="{250C17B8-94EA-46C8-A3F6-06CE7DCEA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35" name="Immagine 29734" descr="http://intranet.eidos.lan/_layouts/images/blank.gif">
          <a:extLst>
            <a:ext uri="{FF2B5EF4-FFF2-40B4-BE49-F238E27FC236}">
              <a16:creationId xmlns:a16="http://schemas.microsoft.com/office/drawing/2014/main" id="{FB7B9BA6-F06A-4BEA-B1F5-DED4C7529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36" name="Immagine 29735" descr="http://intranet.eidos.lan/_layouts/images/blank.gif">
          <a:extLst>
            <a:ext uri="{FF2B5EF4-FFF2-40B4-BE49-F238E27FC236}">
              <a16:creationId xmlns:a16="http://schemas.microsoft.com/office/drawing/2014/main" id="{BD0512BA-1B73-4804-9981-FE968873E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37" name="Immagine 29736" descr="http://intranet.eidos.lan/_layouts/images/blank.gif">
          <a:extLst>
            <a:ext uri="{FF2B5EF4-FFF2-40B4-BE49-F238E27FC236}">
              <a16:creationId xmlns:a16="http://schemas.microsoft.com/office/drawing/2014/main" id="{25242214-2A7A-4EC7-884C-EED799463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738" name="Immagine 29737" descr="http://intranet.eidos.lan/_layouts/images/blank.gif">
          <a:extLst>
            <a:ext uri="{FF2B5EF4-FFF2-40B4-BE49-F238E27FC236}">
              <a16:creationId xmlns:a16="http://schemas.microsoft.com/office/drawing/2014/main" id="{FDF0466C-FF3B-427B-A509-FC55E483F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739" name="Immagine 29738" descr="http://intranet.eidos.lan/_layouts/images/blank.gif">
          <a:extLst>
            <a:ext uri="{FF2B5EF4-FFF2-40B4-BE49-F238E27FC236}">
              <a16:creationId xmlns:a16="http://schemas.microsoft.com/office/drawing/2014/main" id="{D0C4813D-686E-4E4D-BF7A-4D11FBD2C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740" name="Immagine 29739" descr="http://intranet.eidos.lan/_layouts/images/blank.gif">
          <a:extLst>
            <a:ext uri="{FF2B5EF4-FFF2-40B4-BE49-F238E27FC236}">
              <a16:creationId xmlns:a16="http://schemas.microsoft.com/office/drawing/2014/main" id="{B1DF7B83-ED32-47B7-9081-578E2E5E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741" name="Immagine 29740" descr="http://intranet.eidos.lan/_layouts/images/blank.gif">
          <a:extLst>
            <a:ext uri="{FF2B5EF4-FFF2-40B4-BE49-F238E27FC236}">
              <a16:creationId xmlns:a16="http://schemas.microsoft.com/office/drawing/2014/main" id="{EA682F80-CDE0-4773-9C03-B7253D668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42" name="Immagine 29741" descr="http://intranet.eidos.lan/_layouts/images/blank.gif">
          <a:extLst>
            <a:ext uri="{FF2B5EF4-FFF2-40B4-BE49-F238E27FC236}">
              <a16:creationId xmlns:a16="http://schemas.microsoft.com/office/drawing/2014/main" id="{3B0DE67D-A48F-4AFD-A112-84398DD5D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43" name="Immagine 29742" descr="http://intranet.eidos.lan/_layouts/images/blank.gif">
          <a:extLst>
            <a:ext uri="{FF2B5EF4-FFF2-40B4-BE49-F238E27FC236}">
              <a16:creationId xmlns:a16="http://schemas.microsoft.com/office/drawing/2014/main" id="{0CA08FE2-88D4-46A0-9E0D-17483E0AC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44" name="Immagine 29743" descr="http://intranet.eidos.lan/_layouts/images/blank.gif">
          <a:extLst>
            <a:ext uri="{FF2B5EF4-FFF2-40B4-BE49-F238E27FC236}">
              <a16:creationId xmlns:a16="http://schemas.microsoft.com/office/drawing/2014/main" id="{A0BD72A3-9B4A-4496-8822-B5C195641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745" name="Immagine 29744" descr="http://intranet.eidos.lan/_layouts/images/blank.gif">
          <a:extLst>
            <a:ext uri="{FF2B5EF4-FFF2-40B4-BE49-F238E27FC236}">
              <a16:creationId xmlns:a16="http://schemas.microsoft.com/office/drawing/2014/main" id="{F646D70B-2D12-4D08-A8B5-46965A1A1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746" name="Immagine 29745" descr="http://intranet.eidos.lan/_layouts/images/blank.gif">
          <a:extLst>
            <a:ext uri="{FF2B5EF4-FFF2-40B4-BE49-F238E27FC236}">
              <a16:creationId xmlns:a16="http://schemas.microsoft.com/office/drawing/2014/main" id="{B4429BF2-089D-4110-9C7E-12C998170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747" name="Immagine 29746" descr="http://intranet.eidos.lan/_layouts/images/blank.gif">
          <a:extLst>
            <a:ext uri="{FF2B5EF4-FFF2-40B4-BE49-F238E27FC236}">
              <a16:creationId xmlns:a16="http://schemas.microsoft.com/office/drawing/2014/main" id="{0D8730C3-3843-4D26-87DA-8C9AF2627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748" name="Immagine 29747" descr="http://intranet.eidos.lan/_layouts/images/blank.gif">
          <a:extLst>
            <a:ext uri="{FF2B5EF4-FFF2-40B4-BE49-F238E27FC236}">
              <a16:creationId xmlns:a16="http://schemas.microsoft.com/office/drawing/2014/main" id="{A5537A41-5426-40DE-A07E-CD543374D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49" name="Immagine 29748" descr="http://intranet.eidos.lan/_layouts/images/blank.gif">
          <a:extLst>
            <a:ext uri="{FF2B5EF4-FFF2-40B4-BE49-F238E27FC236}">
              <a16:creationId xmlns:a16="http://schemas.microsoft.com/office/drawing/2014/main" id="{C0D8C583-7E48-4C52-955D-D743D00EE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50" name="Immagine 29749" descr="http://intranet.eidos.lan/_layouts/images/blank.gif">
          <a:extLst>
            <a:ext uri="{FF2B5EF4-FFF2-40B4-BE49-F238E27FC236}">
              <a16:creationId xmlns:a16="http://schemas.microsoft.com/office/drawing/2014/main" id="{1E65EB60-044A-4ACE-8B25-058D0B5BB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51" name="Immagine 29750" descr="http://intranet.eidos.lan/_layouts/images/blank.gif">
          <a:extLst>
            <a:ext uri="{FF2B5EF4-FFF2-40B4-BE49-F238E27FC236}">
              <a16:creationId xmlns:a16="http://schemas.microsoft.com/office/drawing/2014/main" id="{B539F425-FF92-4FC7-83E1-14BAAE63B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752" name="Immagine 29751" descr="http://intranet.eidos.lan/_layouts/images/blank.gif">
          <a:extLst>
            <a:ext uri="{FF2B5EF4-FFF2-40B4-BE49-F238E27FC236}">
              <a16:creationId xmlns:a16="http://schemas.microsoft.com/office/drawing/2014/main" id="{FA897F43-CD4B-4D29-AC81-5125637D7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753" name="Immagine 29752" descr="http://intranet.eidos.lan/_layouts/images/blank.gif">
          <a:extLst>
            <a:ext uri="{FF2B5EF4-FFF2-40B4-BE49-F238E27FC236}">
              <a16:creationId xmlns:a16="http://schemas.microsoft.com/office/drawing/2014/main" id="{EEAC86D9-8AA5-4FA1-B2EA-3B874A767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9754" name="Immagine 29753" descr="http://intranet.eidos.lan/_layouts/images/blank.gif">
          <a:extLst>
            <a:ext uri="{FF2B5EF4-FFF2-40B4-BE49-F238E27FC236}">
              <a16:creationId xmlns:a16="http://schemas.microsoft.com/office/drawing/2014/main" id="{C1AC8722-B3B2-402D-97BF-24CBE0694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9755" name="Immagine 29754" descr="http://intranet.eidos.lan/_layouts/images/blank.gif">
          <a:extLst>
            <a:ext uri="{FF2B5EF4-FFF2-40B4-BE49-F238E27FC236}">
              <a16:creationId xmlns:a16="http://schemas.microsoft.com/office/drawing/2014/main" id="{3634BC8D-2901-4F46-ADAD-83C53E929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756" name="Immagine 29755" descr="http://intranet.eidos.lan/_layouts/images/blank.gif">
          <a:extLst>
            <a:ext uri="{FF2B5EF4-FFF2-40B4-BE49-F238E27FC236}">
              <a16:creationId xmlns:a16="http://schemas.microsoft.com/office/drawing/2014/main" id="{3E445B3A-36F1-46D9-A5AA-4CBF19A04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757" name="Immagine 29756" descr="http://intranet.eidos.lan/_layouts/images/blank.gif">
          <a:extLst>
            <a:ext uri="{FF2B5EF4-FFF2-40B4-BE49-F238E27FC236}">
              <a16:creationId xmlns:a16="http://schemas.microsoft.com/office/drawing/2014/main" id="{5CB82C11-E469-465B-B453-C64C23FF1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758" name="Immagine 29757" descr="http://intranet.eidos.lan/_layouts/images/blank.gif">
          <a:extLst>
            <a:ext uri="{FF2B5EF4-FFF2-40B4-BE49-F238E27FC236}">
              <a16:creationId xmlns:a16="http://schemas.microsoft.com/office/drawing/2014/main" id="{43635796-0664-46D8-9A4C-C52F7E30F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759" name="Immagine 29758" descr="http://intranet.eidos.lan/_layouts/images/blank.gif">
          <a:extLst>
            <a:ext uri="{FF2B5EF4-FFF2-40B4-BE49-F238E27FC236}">
              <a16:creationId xmlns:a16="http://schemas.microsoft.com/office/drawing/2014/main" id="{EAF399C2-2436-4637-BF1E-08FE34DA3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86</xdr:row>
      <xdr:rowOff>0</xdr:rowOff>
    </xdr:from>
    <xdr:ext cx="149225" cy="149225"/>
    <xdr:pic>
      <xdr:nvPicPr>
        <xdr:cNvPr id="29760" name="Immagine 29759" descr="http://intranet.eidos.lan/_layouts/images/blank.gif">
          <a:extLst>
            <a:ext uri="{FF2B5EF4-FFF2-40B4-BE49-F238E27FC236}">
              <a16:creationId xmlns:a16="http://schemas.microsoft.com/office/drawing/2014/main" id="{BA7730A6-AA5D-4E42-AFFE-B02D71F3F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87</xdr:row>
      <xdr:rowOff>0</xdr:rowOff>
    </xdr:from>
    <xdr:ext cx="149225" cy="149225"/>
    <xdr:pic>
      <xdr:nvPicPr>
        <xdr:cNvPr id="29761" name="Immagine 29760" descr="http://intranet.eidos.lan/_layouts/images/blank.gif">
          <a:extLst>
            <a:ext uri="{FF2B5EF4-FFF2-40B4-BE49-F238E27FC236}">
              <a16:creationId xmlns:a16="http://schemas.microsoft.com/office/drawing/2014/main" id="{40DC1882-1B35-42DB-A145-353C92ACD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88</xdr:row>
      <xdr:rowOff>0</xdr:rowOff>
    </xdr:from>
    <xdr:ext cx="149225" cy="149225"/>
    <xdr:pic>
      <xdr:nvPicPr>
        <xdr:cNvPr id="29762" name="Immagine 29761" descr="http://intranet.eidos.lan/_layouts/images/blank.gif">
          <a:extLst>
            <a:ext uri="{FF2B5EF4-FFF2-40B4-BE49-F238E27FC236}">
              <a16:creationId xmlns:a16="http://schemas.microsoft.com/office/drawing/2014/main" id="{713189DC-465F-4D60-8683-8DC280E76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763" name="Immagine 29762" descr="http://intranet.eidos.lan/_layouts/images/blank.gif">
          <a:extLst>
            <a:ext uri="{FF2B5EF4-FFF2-40B4-BE49-F238E27FC236}">
              <a16:creationId xmlns:a16="http://schemas.microsoft.com/office/drawing/2014/main" id="{3ADFE210-1295-429C-8402-90F7B99CF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764" name="Immagine 29763" descr="http://intranet.eidos.lan/_layouts/images/blank.gif">
          <a:extLst>
            <a:ext uri="{FF2B5EF4-FFF2-40B4-BE49-F238E27FC236}">
              <a16:creationId xmlns:a16="http://schemas.microsoft.com/office/drawing/2014/main" id="{93E0541F-A768-456E-AD88-00A356383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90</xdr:row>
      <xdr:rowOff>0</xdr:rowOff>
    </xdr:from>
    <xdr:ext cx="149225" cy="149225"/>
    <xdr:pic>
      <xdr:nvPicPr>
        <xdr:cNvPr id="29765" name="Immagine 29764" descr="http://intranet.eidos.lan/_layouts/images/blank.gif">
          <a:extLst>
            <a:ext uri="{FF2B5EF4-FFF2-40B4-BE49-F238E27FC236}">
              <a16:creationId xmlns:a16="http://schemas.microsoft.com/office/drawing/2014/main" id="{EC82B82A-32F4-475A-B9D0-9B7505E23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766" name="Immagine 29765" descr="http://intranet.eidos.lan/_layouts/images/blank.gif">
          <a:extLst>
            <a:ext uri="{FF2B5EF4-FFF2-40B4-BE49-F238E27FC236}">
              <a16:creationId xmlns:a16="http://schemas.microsoft.com/office/drawing/2014/main" id="{CC99D4C4-19E0-404F-87A4-34A0785FF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767" name="Immagine 29766" descr="http://intranet.eidos.lan/_layouts/images/blank.gif">
          <a:extLst>
            <a:ext uri="{FF2B5EF4-FFF2-40B4-BE49-F238E27FC236}">
              <a16:creationId xmlns:a16="http://schemas.microsoft.com/office/drawing/2014/main" id="{B9E60EB2-D79A-4846-BF65-DF0DFD3C3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768" name="Immagine 29767" descr="http://intranet.eidos.lan/_layouts/images/blank.gif">
          <a:extLst>
            <a:ext uri="{FF2B5EF4-FFF2-40B4-BE49-F238E27FC236}">
              <a16:creationId xmlns:a16="http://schemas.microsoft.com/office/drawing/2014/main" id="{809C5225-F34A-45E5-AA67-4636403BB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769" name="Immagine 29768" descr="http://intranet.eidos.lan/_layouts/images/blank.gif">
          <a:extLst>
            <a:ext uri="{FF2B5EF4-FFF2-40B4-BE49-F238E27FC236}">
              <a16:creationId xmlns:a16="http://schemas.microsoft.com/office/drawing/2014/main" id="{86904B11-73AB-49D9-AF68-D3DEDEDC3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70" name="Immagine 29769" descr="http://intranet.eidos.lan/_layouts/images/blank.gif">
          <a:extLst>
            <a:ext uri="{FF2B5EF4-FFF2-40B4-BE49-F238E27FC236}">
              <a16:creationId xmlns:a16="http://schemas.microsoft.com/office/drawing/2014/main" id="{31D067FF-78B7-4953-819B-65EFA06DA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71" name="Immagine 29770" descr="http://intranet.eidos.lan/_layouts/images/blank.gif">
          <a:extLst>
            <a:ext uri="{FF2B5EF4-FFF2-40B4-BE49-F238E27FC236}">
              <a16:creationId xmlns:a16="http://schemas.microsoft.com/office/drawing/2014/main" id="{DBA631ED-99EE-4CDA-831A-D65A1196B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72" name="Immagine 29771" descr="http://intranet.eidos.lan/_layouts/images/blank.gif">
          <a:extLst>
            <a:ext uri="{FF2B5EF4-FFF2-40B4-BE49-F238E27FC236}">
              <a16:creationId xmlns:a16="http://schemas.microsoft.com/office/drawing/2014/main" id="{B9744189-F353-4B31-9D89-D7C2B046C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773" name="Immagine 29772" descr="http://intranet.eidos.lan/_layouts/images/blank.gif">
          <a:extLst>
            <a:ext uri="{FF2B5EF4-FFF2-40B4-BE49-F238E27FC236}">
              <a16:creationId xmlns:a16="http://schemas.microsoft.com/office/drawing/2014/main" id="{922140AE-A40D-4C8B-8E87-064164D49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774" name="Immagine 29773" descr="http://intranet.eidos.lan/_layouts/images/blank.gif">
          <a:extLst>
            <a:ext uri="{FF2B5EF4-FFF2-40B4-BE49-F238E27FC236}">
              <a16:creationId xmlns:a16="http://schemas.microsoft.com/office/drawing/2014/main" id="{19C237ED-FA6F-4F72-89C2-6708230B0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775" name="Immagine 29774" descr="http://intranet.eidos.lan/_layouts/images/blank.gif">
          <a:extLst>
            <a:ext uri="{FF2B5EF4-FFF2-40B4-BE49-F238E27FC236}">
              <a16:creationId xmlns:a16="http://schemas.microsoft.com/office/drawing/2014/main" id="{F5DFD3CF-93CE-49CD-9CD3-24C84CDF2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776" name="Immagine 29775" descr="http://intranet.eidos.lan/_layouts/images/blank.gif">
          <a:extLst>
            <a:ext uri="{FF2B5EF4-FFF2-40B4-BE49-F238E27FC236}">
              <a16:creationId xmlns:a16="http://schemas.microsoft.com/office/drawing/2014/main" id="{0E9E114E-508A-48F6-8FC6-922E4EFC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77" name="Immagine 29776" descr="http://intranet.eidos.lan/_layouts/images/blank.gif">
          <a:extLst>
            <a:ext uri="{FF2B5EF4-FFF2-40B4-BE49-F238E27FC236}">
              <a16:creationId xmlns:a16="http://schemas.microsoft.com/office/drawing/2014/main" id="{0E786B5E-6C14-43D0-9F62-E69127C78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78" name="Immagine 29777" descr="http://intranet.eidos.lan/_layouts/images/blank.gif">
          <a:extLst>
            <a:ext uri="{FF2B5EF4-FFF2-40B4-BE49-F238E27FC236}">
              <a16:creationId xmlns:a16="http://schemas.microsoft.com/office/drawing/2014/main" id="{5AE59106-842C-49A4-BAD9-69E549BD1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779" name="Immagine 29778" descr="http://intranet.eidos.lan/_layouts/images/blank.gif">
          <a:extLst>
            <a:ext uri="{FF2B5EF4-FFF2-40B4-BE49-F238E27FC236}">
              <a16:creationId xmlns:a16="http://schemas.microsoft.com/office/drawing/2014/main" id="{97BF10B1-715C-4A99-9C1F-6A2981319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780" name="Immagine 29779" descr="http://intranet.eidos.lan/_layouts/images/blank.gif">
          <a:extLst>
            <a:ext uri="{FF2B5EF4-FFF2-40B4-BE49-F238E27FC236}">
              <a16:creationId xmlns:a16="http://schemas.microsoft.com/office/drawing/2014/main" id="{FF305B62-4A13-4848-B904-6C11F9E7F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781" name="Immagine 29780" descr="http://intranet.eidos.lan/_layouts/images/blank.gif">
          <a:extLst>
            <a:ext uri="{FF2B5EF4-FFF2-40B4-BE49-F238E27FC236}">
              <a16:creationId xmlns:a16="http://schemas.microsoft.com/office/drawing/2014/main" id="{C305DEA5-DB26-45EA-9BEB-D6DBB2DCE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782" name="Immagine 29781" descr="http://intranet.eidos.lan/_layouts/images/blank.gif">
          <a:extLst>
            <a:ext uri="{FF2B5EF4-FFF2-40B4-BE49-F238E27FC236}">
              <a16:creationId xmlns:a16="http://schemas.microsoft.com/office/drawing/2014/main" id="{2C7E0922-AA29-477D-9D57-E359CD96F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783" name="Immagine 29782" descr="http://intranet.eidos.lan/_layouts/images/blank.gif">
          <a:extLst>
            <a:ext uri="{FF2B5EF4-FFF2-40B4-BE49-F238E27FC236}">
              <a16:creationId xmlns:a16="http://schemas.microsoft.com/office/drawing/2014/main" id="{8095BD3E-6885-4883-A9E1-F79489CAA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84" name="Immagine 29783" descr="http://intranet.eidos.lan/_layouts/images/blank.gif">
          <a:extLst>
            <a:ext uri="{FF2B5EF4-FFF2-40B4-BE49-F238E27FC236}">
              <a16:creationId xmlns:a16="http://schemas.microsoft.com/office/drawing/2014/main" id="{AD7454ED-2639-4165-8F09-3A99F4EAC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85" name="Immagine 29784" descr="http://intranet.eidos.lan/_layouts/images/blank.gif">
          <a:extLst>
            <a:ext uri="{FF2B5EF4-FFF2-40B4-BE49-F238E27FC236}">
              <a16:creationId xmlns:a16="http://schemas.microsoft.com/office/drawing/2014/main" id="{608EA553-D6A9-411B-9B85-DBFD3093C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786" name="Immagine 29785" descr="http://intranet.eidos.lan/_layouts/images/blank.gif">
          <a:extLst>
            <a:ext uri="{FF2B5EF4-FFF2-40B4-BE49-F238E27FC236}">
              <a16:creationId xmlns:a16="http://schemas.microsoft.com/office/drawing/2014/main" id="{1A6F3098-8681-46C4-9958-B7469F01A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787" name="Immagine 29786" descr="http://intranet.eidos.lan/_layouts/images/blank.gif">
          <a:extLst>
            <a:ext uri="{FF2B5EF4-FFF2-40B4-BE49-F238E27FC236}">
              <a16:creationId xmlns:a16="http://schemas.microsoft.com/office/drawing/2014/main" id="{4BFD7560-AF6C-4F98-B5FE-931198CA4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788" name="Immagine 29787" descr="http://intranet.eidos.lan/_layouts/images/blank.gif">
          <a:extLst>
            <a:ext uri="{FF2B5EF4-FFF2-40B4-BE49-F238E27FC236}">
              <a16:creationId xmlns:a16="http://schemas.microsoft.com/office/drawing/2014/main" id="{CA4CC2F0-4537-46B1-92CD-D5CB77AA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789" name="Immagine 29788" descr="http://intranet.eidos.lan/_layouts/images/blank.gif">
          <a:extLst>
            <a:ext uri="{FF2B5EF4-FFF2-40B4-BE49-F238E27FC236}">
              <a16:creationId xmlns:a16="http://schemas.microsoft.com/office/drawing/2014/main" id="{7E5487AC-C85D-4C98-8966-F1C5C831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790" name="Immagine 29789" descr="http://intranet.eidos.lan/_layouts/images/blank.gif">
          <a:extLst>
            <a:ext uri="{FF2B5EF4-FFF2-40B4-BE49-F238E27FC236}">
              <a16:creationId xmlns:a16="http://schemas.microsoft.com/office/drawing/2014/main" id="{493D7CBA-586E-4CBA-A864-E8EC0A9CE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80</xdr:row>
      <xdr:rowOff>0</xdr:rowOff>
    </xdr:from>
    <xdr:ext cx="123825" cy="123825"/>
    <xdr:pic>
      <xdr:nvPicPr>
        <xdr:cNvPr id="29791" name="Immagine 29790" descr="http://intranet.eidos.lan/_layouts/images/blank.gif">
          <a:extLst>
            <a:ext uri="{FF2B5EF4-FFF2-40B4-BE49-F238E27FC236}">
              <a16:creationId xmlns:a16="http://schemas.microsoft.com/office/drawing/2014/main" id="{BFD87DA5-9FD0-44D4-9B0C-289107120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792" name="Immagine 29791" descr="http://intranet.eidos.lan/_layouts/images/blank.gif">
          <a:extLst>
            <a:ext uri="{FF2B5EF4-FFF2-40B4-BE49-F238E27FC236}">
              <a16:creationId xmlns:a16="http://schemas.microsoft.com/office/drawing/2014/main" id="{2FC4EDB7-20FF-45B4-9E4B-B787A6748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793" name="Immagine 29792" descr="http://intranet.eidos.lan/_layouts/images/blank.gif">
          <a:extLst>
            <a:ext uri="{FF2B5EF4-FFF2-40B4-BE49-F238E27FC236}">
              <a16:creationId xmlns:a16="http://schemas.microsoft.com/office/drawing/2014/main" id="{FB4DA285-252D-4C6C-B659-CB6B0B5F2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794" name="Immagine 29793" descr="http://intranet.eidos.lan/_layouts/images/blank.gif">
          <a:extLst>
            <a:ext uri="{FF2B5EF4-FFF2-40B4-BE49-F238E27FC236}">
              <a16:creationId xmlns:a16="http://schemas.microsoft.com/office/drawing/2014/main" id="{4674347C-3224-4B6A-8A38-47F38A1A5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95</xdr:row>
      <xdr:rowOff>0</xdr:rowOff>
    </xdr:from>
    <xdr:ext cx="123825" cy="123825"/>
    <xdr:pic>
      <xdr:nvPicPr>
        <xdr:cNvPr id="29795" name="Immagine 29794" descr="http://intranet.eidos.lan/_layouts/images/blank.gif">
          <a:extLst>
            <a:ext uri="{FF2B5EF4-FFF2-40B4-BE49-F238E27FC236}">
              <a16:creationId xmlns:a16="http://schemas.microsoft.com/office/drawing/2014/main" id="{DBD73EF2-7405-4E08-9D64-A7014A1ED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16</xdr:row>
      <xdr:rowOff>0</xdr:rowOff>
    </xdr:from>
    <xdr:ext cx="123825" cy="123825"/>
    <xdr:pic>
      <xdr:nvPicPr>
        <xdr:cNvPr id="29796" name="Immagine 29795" descr="http://intranet.eidos.lan/_layouts/images/blank.gif">
          <a:extLst>
            <a:ext uri="{FF2B5EF4-FFF2-40B4-BE49-F238E27FC236}">
              <a16:creationId xmlns:a16="http://schemas.microsoft.com/office/drawing/2014/main" id="{6C850BBB-CD5E-40EC-BDF9-4FD4C0594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22</xdr:row>
      <xdr:rowOff>0</xdr:rowOff>
    </xdr:from>
    <xdr:ext cx="123825" cy="123825"/>
    <xdr:pic>
      <xdr:nvPicPr>
        <xdr:cNvPr id="29797" name="Immagine 29796" descr="http://intranet.eidos.lan/_layouts/images/blank.gif">
          <a:extLst>
            <a:ext uri="{FF2B5EF4-FFF2-40B4-BE49-F238E27FC236}">
              <a16:creationId xmlns:a16="http://schemas.microsoft.com/office/drawing/2014/main" id="{EE8CAE27-2CB2-496A-AF43-62620E2FC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798" name="Immagine 29797" descr="http://intranet.eidos.lan/_layouts/images/blank.gif">
          <a:extLst>
            <a:ext uri="{FF2B5EF4-FFF2-40B4-BE49-F238E27FC236}">
              <a16:creationId xmlns:a16="http://schemas.microsoft.com/office/drawing/2014/main" id="{DB3FAE89-78B3-40BB-9DC9-57D82E046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799" name="Immagine 29798" descr="http://intranet.eidos.lan/_layouts/images/blank.gif">
          <a:extLst>
            <a:ext uri="{FF2B5EF4-FFF2-40B4-BE49-F238E27FC236}">
              <a16:creationId xmlns:a16="http://schemas.microsoft.com/office/drawing/2014/main" id="{AE8D5032-67E4-4679-8F77-756F7E59C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00" name="Immagine 29799" descr="http://intranet.eidos.lan/_layouts/images/blank.gif">
          <a:extLst>
            <a:ext uri="{FF2B5EF4-FFF2-40B4-BE49-F238E27FC236}">
              <a16:creationId xmlns:a16="http://schemas.microsoft.com/office/drawing/2014/main" id="{E2F0C6C6-BF54-43DF-89EA-D96F73C53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01" name="Immagine 29800" descr="http://intranet.eidos.lan/_layouts/images/blank.gif">
          <a:extLst>
            <a:ext uri="{FF2B5EF4-FFF2-40B4-BE49-F238E27FC236}">
              <a16:creationId xmlns:a16="http://schemas.microsoft.com/office/drawing/2014/main" id="{29CA2C4C-848A-4C61-8BAB-AA580A6AB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802" name="Immagine 29801" descr="http://intranet.eidos.lan/_layouts/images/blank.gif">
          <a:extLst>
            <a:ext uri="{FF2B5EF4-FFF2-40B4-BE49-F238E27FC236}">
              <a16:creationId xmlns:a16="http://schemas.microsoft.com/office/drawing/2014/main" id="{F488AEA4-4DF2-430D-A70E-84D7E42B7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</xdr:row>
      <xdr:rowOff>0</xdr:rowOff>
    </xdr:from>
    <xdr:ext cx="123825" cy="123825"/>
    <xdr:pic>
      <xdr:nvPicPr>
        <xdr:cNvPr id="29803" name="Immagine 29802" descr="http://intranet.eidos.lan/_layouts/images/blank.gif">
          <a:extLst>
            <a:ext uri="{FF2B5EF4-FFF2-40B4-BE49-F238E27FC236}">
              <a16:creationId xmlns:a16="http://schemas.microsoft.com/office/drawing/2014/main" id="{17B61E74-737A-4385-9332-2B1BC26EC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804" name="Immagine 29803" descr="http://intranet.eidos.lan/_layouts/images/blank.gif">
          <a:extLst>
            <a:ext uri="{FF2B5EF4-FFF2-40B4-BE49-F238E27FC236}">
              <a16:creationId xmlns:a16="http://schemas.microsoft.com/office/drawing/2014/main" id="{B881D2DB-B01A-4783-BF09-FEFE002FE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805" name="Immagine 29804" descr="http://intranet.eidos.lan/_layouts/images/blank.gif">
          <a:extLst>
            <a:ext uri="{FF2B5EF4-FFF2-40B4-BE49-F238E27FC236}">
              <a16:creationId xmlns:a16="http://schemas.microsoft.com/office/drawing/2014/main" id="{A518D01E-EF6B-41E6-A965-FFBC5BDA2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47</xdr:row>
      <xdr:rowOff>0</xdr:rowOff>
    </xdr:from>
    <xdr:ext cx="123825" cy="123825"/>
    <xdr:pic>
      <xdr:nvPicPr>
        <xdr:cNvPr id="29806" name="Immagine 29805" descr="http://intranet.eidos.lan/_layouts/images/blank.gif">
          <a:extLst>
            <a:ext uri="{FF2B5EF4-FFF2-40B4-BE49-F238E27FC236}">
              <a16:creationId xmlns:a16="http://schemas.microsoft.com/office/drawing/2014/main" id="{424F499B-BD72-461B-BB4F-C9CE56E27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41</xdr:row>
      <xdr:rowOff>0</xdr:rowOff>
    </xdr:from>
    <xdr:ext cx="123825" cy="123825"/>
    <xdr:pic>
      <xdr:nvPicPr>
        <xdr:cNvPr id="29807" name="Immagine 29806" descr="http://intranet.eidos.lan/_layouts/images/blank.gif">
          <a:extLst>
            <a:ext uri="{FF2B5EF4-FFF2-40B4-BE49-F238E27FC236}">
              <a16:creationId xmlns:a16="http://schemas.microsoft.com/office/drawing/2014/main" id="{6C9DFEC6-89DC-4FA4-9B15-F396D901B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47</xdr:row>
      <xdr:rowOff>0</xdr:rowOff>
    </xdr:from>
    <xdr:ext cx="123825" cy="123825"/>
    <xdr:pic>
      <xdr:nvPicPr>
        <xdr:cNvPr id="29808" name="Immagine 29807" descr="http://intranet.eidos.lan/_layouts/images/blank.gif">
          <a:extLst>
            <a:ext uri="{FF2B5EF4-FFF2-40B4-BE49-F238E27FC236}">
              <a16:creationId xmlns:a16="http://schemas.microsoft.com/office/drawing/2014/main" id="{D43CBAE9-EEBE-4C2C-B245-25834007F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49</xdr:row>
      <xdr:rowOff>0</xdr:rowOff>
    </xdr:from>
    <xdr:ext cx="123825" cy="123825"/>
    <xdr:pic>
      <xdr:nvPicPr>
        <xdr:cNvPr id="29809" name="Immagine 29808" descr="http://intranet.eidos.lan/_layouts/images/blank.gif">
          <a:extLst>
            <a:ext uri="{FF2B5EF4-FFF2-40B4-BE49-F238E27FC236}">
              <a16:creationId xmlns:a16="http://schemas.microsoft.com/office/drawing/2014/main" id="{138820A2-33D8-4DFB-BD47-253902560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49</xdr:row>
      <xdr:rowOff>0</xdr:rowOff>
    </xdr:from>
    <xdr:ext cx="123825" cy="123825"/>
    <xdr:pic>
      <xdr:nvPicPr>
        <xdr:cNvPr id="29810" name="Immagine 29809" descr="http://intranet.eidos.lan/_layouts/images/blank.gif">
          <a:extLst>
            <a:ext uri="{FF2B5EF4-FFF2-40B4-BE49-F238E27FC236}">
              <a16:creationId xmlns:a16="http://schemas.microsoft.com/office/drawing/2014/main" id="{4B250BDC-2F14-41F0-9BD0-D5E333946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11" name="Immagine 29810" descr="http://intranet.eidos.lan/_layouts/images/blank.gif">
          <a:extLst>
            <a:ext uri="{FF2B5EF4-FFF2-40B4-BE49-F238E27FC236}">
              <a16:creationId xmlns:a16="http://schemas.microsoft.com/office/drawing/2014/main" id="{85ACB8F9-87DC-40BE-82E4-D7CDAA46B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12" name="Immagine 29811" descr="http://intranet.eidos.lan/_layouts/images/blank.gif">
          <a:extLst>
            <a:ext uri="{FF2B5EF4-FFF2-40B4-BE49-F238E27FC236}">
              <a16:creationId xmlns:a16="http://schemas.microsoft.com/office/drawing/2014/main" id="{986F49CC-D429-484F-B047-62E25C65C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13" name="Immagine 29812" descr="http://intranet.eidos.lan/_layouts/images/blank.gif">
          <a:extLst>
            <a:ext uri="{FF2B5EF4-FFF2-40B4-BE49-F238E27FC236}">
              <a16:creationId xmlns:a16="http://schemas.microsoft.com/office/drawing/2014/main" id="{73FFF7BE-8D13-41A0-A281-5D18C2754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71</xdr:row>
      <xdr:rowOff>0</xdr:rowOff>
    </xdr:from>
    <xdr:ext cx="123825" cy="123825"/>
    <xdr:pic>
      <xdr:nvPicPr>
        <xdr:cNvPr id="29814" name="Immagine 29813" descr="http://intranet.eidos.lan/_layouts/images/blank.gif">
          <a:extLst>
            <a:ext uri="{FF2B5EF4-FFF2-40B4-BE49-F238E27FC236}">
              <a16:creationId xmlns:a16="http://schemas.microsoft.com/office/drawing/2014/main" id="{0A4E31A6-E4BD-4794-8FA5-ABF3C3AA8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73</xdr:row>
      <xdr:rowOff>0</xdr:rowOff>
    </xdr:from>
    <xdr:ext cx="123825" cy="123825"/>
    <xdr:pic>
      <xdr:nvPicPr>
        <xdr:cNvPr id="29815" name="Immagine 29814" descr="http://intranet.eidos.lan/_layouts/images/blank.gif">
          <a:extLst>
            <a:ext uri="{FF2B5EF4-FFF2-40B4-BE49-F238E27FC236}">
              <a16:creationId xmlns:a16="http://schemas.microsoft.com/office/drawing/2014/main" id="{6131456E-09C1-44AB-9BB8-2B0B91CEE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16" name="Immagine 29815" descr="http://intranet.eidos.lan/_layouts/images/blank.gif">
          <a:extLst>
            <a:ext uri="{FF2B5EF4-FFF2-40B4-BE49-F238E27FC236}">
              <a16:creationId xmlns:a16="http://schemas.microsoft.com/office/drawing/2014/main" id="{E6750A51-09AA-4EA9-A917-3C4CF5038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17" name="Immagine 29816" descr="http://intranet.eidos.lan/_layouts/images/blank.gif">
          <a:extLst>
            <a:ext uri="{FF2B5EF4-FFF2-40B4-BE49-F238E27FC236}">
              <a16:creationId xmlns:a16="http://schemas.microsoft.com/office/drawing/2014/main" id="{9A1EE820-6929-4681-B609-386BAC377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69</xdr:row>
      <xdr:rowOff>0</xdr:rowOff>
    </xdr:from>
    <xdr:ext cx="123825" cy="123825"/>
    <xdr:pic>
      <xdr:nvPicPr>
        <xdr:cNvPr id="29818" name="Immagine 29817" descr="http://intranet.eidos.lan/_layouts/images/blank.gif">
          <a:extLst>
            <a:ext uri="{FF2B5EF4-FFF2-40B4-BE49-F238E27FC236}">
              <a16:creationId xmlns:a16="http://schemas.microsoft.com/office/drawing/2014/main" id="{13BF660F-F3A0-4CEF-8F50-C3BCD44A4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69</xdr:row>
      <xdr:rowOff>0</xdr:rowOff>
    </xdr:from>
    <xdr:ext cx="123825" cy="123825"/>
    <xdr:pic>
      <xdr:nvPicPr>
        <xdr:cNvPr id="29819" name="Immagine 29818" descr="http://intranet.eidos.lan/_layouts/images/blank.gif">
          <a:extLst>
            <a:ext uri="{FF2B5EF4-FFF2-40B4-BE49-F238E27FC236}">
              <a16:creationId xmlns:a16="http://schemas.microsoft.com/office/drawing/2014/main" id="{15F7DBBD-F3A6-4A2E-A3ED-F28FE8DDE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66</xdr:row>
      <xdr:rowOff>0</xdr:rowOff>
    </xdr:from>
    <xdr:ext cx="123825" cy="123825"/>
    <xdr:pic>
      <xdr:nvPicPr>
        <xdr:cNvPr id="29820" name="Immagine 29819" descr="http://intranet.eidos.lan/_layouts/images/blank.gif">
          <a:extLst>
            <a:ext uri="{FF2B5EF4-FFF2-40B4-BE49-F238E27FC236}">
              <a16:creationId xmlns:a16="http://schemas.microsoft.com/office/drawing/2014/main" id="{1AE4CA37-DFDF-413B-96F2-2B1FEFF72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66</xdr:row>
      <xdr:rowOff>0</xdr:rowOff>
    </xdr:from>
    <xdr:ext cx="123825" cy="123825"/>
    <xdr:pic>
      <xdr:nvPicPr>
        <xdr:cNvPr id="29821" name="Immagine 29820" descr="http://intranet.eidos.lan/_layouts/images/blank.gif">
          <a:extLst>
            <a:ext uri="{FF2B5EF4-FFF2-40B4-BE49-F238E27FC236}">
              <a16:creationId xmlns:a16="http://schemas.microsoft.com/office/drawing/2014/main" id="{DD985422-16EB-4F84-9A91-266485816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46</xdr:row>
      <xdr:rowOff>0</xdr:rowOff>
    </xdr:from>
    <xdr:ext cx="123825" cy="123825"/>
    <xdr:pic>
      <xdr:nvPicPr>
        <xdr:cNvPr id="29822" name="Immagine 29821" descr="http://intranet.eidos.lan/_layouts/images/blank.gif">
          <a:extLst>
            <a:ext uri="{FF2B5EF4-FFF2-40B4-BE49-F238E27FC236}">
              <a16:creationId xmlns:a16="http://schemas.microsoft.com/office/drawing/2014/main" id="{D20A81E3-553C-4990-8174-FA72A1FC2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46</xdr:row>
      <xdr:rowOff>0</xdr:rowOff>
    </xdr:from>
    <xdr:ext cx="123825" cy="123825"/>
    <xdr:pic>
      <xdr:nvPicPr>
        <xdr:cNvPr id="29823" name="Immagine 29822" descr="http://intranet.eidos.lan/_layouts/images/blank.gif">
          <a:extLst>
            <a:ext uri="{FF2B5EF4-FFF2-40B4-BE49-F238E27FC236}">
              <a16:creationId xmlns:a16="http://schemas.microsoft.com/office/drawing/2014/main" id="{12CAB2E0-1CB4-4E74-937D-938419EA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74</xdr:row>
      <xdr:rowOff>0</xdr:rowOff>
    </xdr:from>
    <xdr:ext cx="123825" cy="123825"/>
    <xdr:pic>
      <xdr:nvPicPr>
        <xdr:cNvPr id="29824" name="Immagine 29823" descr="http://intranet.eidos.lan/_layouts/images/blank.gif">
          <a:extLst>
            <a:ext uri="{FF2B5EF4-FFF2-40B4-BE49-F238E27FC236}">
              <a16:creationId xmlns:a16="http://schemas.microsoft.com/office/drawing/2014/main" id="{29AA911F-9DDB-4EAF-ADAF-510A8ED0E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74</xdr:row>
      <xdr:rowOff>0</xdr:rowOff>
    </xdr:from>
    <xdr:ext cx="123825" cy="123825"/>
    <xdr:pic>
      <xdr:nvPicPr>
        <xdr:cNvPr id="29825" name="Immagine 29824" descr="http://intranet.eidos.lan/_layouts/images/blank.gif">
          <a:extLst>
            <a:ext uri="{FF2B5EF4-FFF2-40B4-BE49-F238E27FC236}">
              <a16:creationId xmlns:a16="http://schemas.microsoft.com/office/drawing/2014/main" id="{061AB651-FBBC-4807-A4A4-F3C0C1C76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26" name="Immagine 29825" descr="http://intranet.eidos.lan/_layouts/images/blank.gif">
          <a:extLst>
            <a:ext uri="{FF2B5EF4-FFF2-40B4-BE49-F238E27FC236}">
              <a16:creationId xmlns:a16="http://schemas.microsoft.com/office/drawing/2014/main" id="{DB67063D-26EB-4BB0-9338-33C364B4B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27" name="Immagine 29826" descr="http://intranet.eidos.lan/_layouts/images/blank.gif">
          <a:extLst>
            <a:ext uri="{FF2B5EF4-FFF2-40B4-BE49-F238E27FC236}">
              <a16:creationId xmlns:a16="http://schemas.microsoft.com/office/drawing/2014/main" id="{D096980B-0669-47CB-BB4E-F94E36464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828" name="Immagine 29827" descr="http://intranet.eidos.lan/_layouts/images/blank.gif">
          <a:extLst>
            <a:ext uri="{FF2B5EF4-FFF2-40B4-BE49-F238E27FC236}">
              <a16:creationId xmlns:a16="http://schemas.microsoft.com/office/drawing/2014/main" id="{66054777-ECA0-4C98-8B9A-D263A88BC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829" name="Immagine 29828" descr="http://intranet.eidos.lan/_layouts/images/blank.gif">
          <a:extLst>
            <a:ext uri="{FF2B5EF4-FFF2-40B4-BE49-F238E27FC236}">
              <a16:creationId xmlns:a16="http://schemas.microsoft.com/office/drawing/2014/main" id="{CA7BC76C-87ED-4E4F-ACE2-9A6B6F5DA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21</xdr:row>
      <xdr:rowOff>0</xdr:rowOff>
    </xdr:from>
    <xdr:ext cx="123825" cy="123825"/>
    <xdr:pic>
      <xdr:nvPicPr>
        <xdr:cNvPr id="29830" name="Immagine 29829" descr="http://intranet.eidos.lan/_layouts/images/blank.gif">
          <a:extLst>
            <a:ext uri="{FF2B5EF4-FFF2-40B4-BE49-F238E27FC236}">
              <a16:creationId xmlns:a16="http://schemas.microsoft.com/office/drawing/2014/main" id="{5248BD47-F08E-473F-B4F2-2EB7418BE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31" name="Immagine 29830" descr="http://intranet.eidos.lan/_layouts/images/blank.gif">
          <a:extLst>
            <a:ext uri="{FF2B5EF4-FFF2-40B4-BE49-F238E27FC236}">
              <a16:creationId xmlns:a16="http://schemas.microsoft.com/office/drawing/2014/main" id="{F7FD1EB9-8D72-4796-908E-ABC178BB6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32" name="Immagine 29831" descr="http://intranet.eidos.lan/_layouts/images/blank.gif">
          <a:extLst>
            <a:ext uri="{FF2B5EF4-FFF2-40B4-BE49-F238E27FC236}">
              <a16:creationId xmlns:a16="http://schemas.microsoft.com/office/drawing/2014/main" id="{CF8F393D-B79D-4F22-96BE-0467F2E43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33" name="Immagine 29832" descr="http://intranet.eidos.lan/_layouts/images/blank.gif">
          <a:extLst>
            <a:ext uri="{FF2B5EF4-FFF2-40B4-BE49-F238E27FC236}">
              <a16:creationId xmlns:a16="http://schemas.microsoft.com/office/drawing/2014/main" id="{EB0994C5-6CDE-4578-B265-73600A207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26</xdr:row>
      <xdr:rowOff>0</xdr:rowOff>
    </xdr:from>
    <xdr:ext cx="123825" cy="123825"/>
    <xdr:pic>
      <xdr:nvPicPr>
        <xdr:cNvPr id="29834" name="Immagine 29833" descr="http://intranet.eidos.lan/_layouts/images/blank.gif">
          <a:extLst>
            <a:ext uri="{FF2B5EF4-FFF2-40B4-BE49-F238E27FC236}">
              <a16:creationId xmlns:a16="http://schemas.microsoft.com/office/drawing/2014/main" id="{6F67B2B8-0910-447F-A486-FDCB86E7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35" name="Immagine 29834" descr="http://intranet.eidos.lan/_layouts/images/blank.gif">
          <a:extLst>
            <a:ext uri="{FF2B5EF4-FFF2-40B4-BE49-F238E27FC236}">
              <a16:creationId xmlns:a16="http://schemas.microsoft.com/office/drawing/2014/main" id="{6908E7B4-7A35-4248-95B1-B56B83E94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36" name="Immagine 29835" descr="http://intranet.eidos.lan/_layouts/images/blank.gif">
          <a:extLst>
            <a:ext uri="{FF2B5EF4-FFF2-40B4-BE49-F238E27FC236}">
              <a16:creationId xmlns:a16="http://schemas.microsoft.com/office/drawing/2014/main" id="{D6099079-F493-4D90-BC95-BCA179F8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37" name="Immagine 29836" descr="http://intranet.eidos.lan/_layouts/images/blank.gif">
          <a:extLst>
            <a:ext uri="{FF2B5EF4-FFF2-40B4-BE49-F238E27FC236}">
              <a16:creationId xmlns:a16="http://schemas.microsoft.com/office/drawing/2014/main" id="{75227FA5-12C1-432D-9634-169C5DFE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38" name="Immagine 29837" descr="http://intranet.eidos.lan/_layouts/images/blank.gif">
          <a:extLst>
            <a:ext uri="{FF2B5EF4-FFF2-40B4-BE49-F238E27FC236}">
              <a16:creationId xmlns:a16="http://schemas.microsoft.com/office/drawing/2014/main" id="{7104FF1E-1A7B-4D6F-B0C4-9D660743D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39" name="Immagine 29838" descr="http://intranet.eidos.lan/_layouts/images/blank.gif">
          <a:extLst>
            <a:ext uri="{FF2B5EF4-FFF2-40B4-BE49-F238E27FC236}">
              <a16:creationId xmlns:a16="http://schemas.microsoft.com/office/drawing/2014/main" id="{C92F6A18-B3EC-43AB-9233-F1EDBBA1C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40" name="Immagine 29839" descr="http://intranet.eidos.lan/_layouts/images/blank.gif">
          <a:extLst>
            <a:ext uri="{FF2B5EF4-FFF2-40B4-BE49-F238E27FC236}">
              <a16:creationId xmlns:a16="http://schemas.microsoft.com/office/drawing/2014/main" id="{B91CFA01-332A-4316-8B9D-4926B64FE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55</xdr:row>
      <xdr:rowOff>0</xdr:rowOff>
    </xdr:from>
    <xdr:ext cx="123825" cy="123825"/>
    <xdr:pic>
      <xdr:nvPicPr>
        <xdr:cNvPr id="29841" name="Immagine 29840" descr="http://intranet.eidos.lan/_layouts/images/blank.gif">
          <a:extLst>
            <a:ext uri="{FF2B5EF4-FFF2-40B4-BE49-F238E27FC236}">
              <a16:creationId xmlns:a16="http://schemas.microsoft.com/office/drawing/2014/main" id="{3EA31DF4-DAE5-4B4D-ABB7-23B75863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29842" name="Immagine 29841" descr="http://intranet.eidos.lan/_layouts/images/blank.gif">
          <a:extLst>
            <a:ext uri="{FF2B5EF4-FFF2-40B4-BE49-F238E27FC236}">
              <a16:creationId xmlns:a16="http://schemas.microsoft.com/office/drawing/2014/main" id="{5C5EA7C3-B96F-49D8-8B51-C8E843391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94</xdr:row>
      <xdr:rowOff>0</xdr:rowOff>
    </xdr:from>
    <xdr:ext cx="123825" cy="123825"/>
    <xdr:pic>
      <xdr:nvPicPr>
        <xdr:cNvPr id="29843" name="Immagine 29842" descr="http://intranet.eidos.lan/_layouts/images/blank.gif">
          <a:extLst>
            <a:ext uri="{FF2B5EF4-FFF2-40B4-BE49-F238E27FC236}">
              <a16:creationId xmlns:a16="http://schemas.microsoft.com/office/drawing/2014/main" id="{0438D574-88C4-4DB3-A59F-92265B85F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44" name="Immagine 29843" descr="http://intranet.eidos.lan/_layouts/images/blank.gif">
          <a:extLst>
            <a:ext uri="{FF2B5EF4-FFF2-40B4-BE49-F238E27FC236}">
              <a16:creationId xmlns:a16="http://schemas.microsoft.com/office/drawing/2014/main" id="{4117C582-8A1F-4276-B20F-8E90E286E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45" name="Immagine 29844" descr="http://intranet.eidos.lan/_layouts/images/blank.gif">
          <a:extLst>
            <a:ext uri="{FF2B5EF4-FFF2-40B4-BE49-F238E27FC236}">
              <a16:creationId xmlns:a16="http://schemas.microsoft.com/office/drawing/2014/main" id="{42482C54-9EA2-40E5-9332-CA3BDB7A4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46" name="Immagine 29845" descr="http://intranet.eidos.lan/_layouts/images/blank.gif">
          <a:extLst>
            <a:ext uri="{FF2B5EF4-FFF2-40B4-BE49-F238E27FC236}">
              <a16:creationId xmlns:a16="http://schemas.microsoft.com/office/drawing/2014/main" id="{4F1292AC-2355-4205-8B89-34546232D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47" name="Immagine 29846" descr="http://intranet.eidos.lan/_layouts/images/blank.gif">
          <a:extLst>
            <a:ext uri="{FF2B5EF4-FFF2-40B4-BE49-F238E27FC236}">
              <a16:creationId xmlns:a16="http://schemas.microsoft.com/office/drawing/2014/main" id="{CBF56F05-B73D-42C3-9271-7E14B31DE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48" name="Immagine 29847" descr="http://intranet.eidos.lan/_layouts/images/blank.gif">
          <a:extLst>
            <a:ext uri="{FF2B5EF4-FFF2-40B4-BE49-F238E27FC236}">
              <a16:creationId xmlns:a16="http://schemas.microsoft.com/office/drawing/2014/main" id="{C407CFD6-8BEB-4B40-887B-57610236B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49" name="Immagine 29848" descr="http://intranet.eidos.lan/_layouts/images/blank.gif">
          <a:extLst>
            <a:ext uri="{FF2B5EF4-FFF2-40B4-BE49-F238E27FC236}">
              <a16:creationId xmlns:a16="http://schemas.microsoft.com/office/drawing/2014/main" id="{FF0F446F-BAD1-4A80-A08E-CEE445437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50" name="Immagine 29849" descr="http://intranet.eidos.lan/_layouts/images/blank.gif">
          <a:extLst>
            <a:ext uri="{FF2B5EF4-FFF2-40B4-BE49-F238E27FC236}">
              <a16:creationId xmlns:a16="http://schemas.microsoft.com/office/drawing/2014/main" id="{1DE1C784-A342-4F4C-A77F-A3CCAAF9F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51" name="Immagine 29850" descr="http://intranet.eidos.lan/_layouts/images/blank.gif">
          <a:extLst>
            <a:ext uri="{FF2B5EF4-FFF2-40B4-BE49-F238E27FC236}">
              <a16:creationId xmlns:a16="http://schemas.microsoft.com/office/drawing/2014/main" id="{2F39411A-253D-4FDF-B256-923B65C84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52" name="Immagine 29851" descr="http://intranet.eidos.lan/_layouts/images/blank.gif">
          <a:extLst>
            <a:ext uri="{FF2B5EF4-FFF2-40B4-BE49-F238E27FC236}">
              <a16:creationId xmlns:a16="http://schemas.microsoft.com/office/drawing/2014/main" id="{CAA087F0-C187-4E70-8CA8-F1C56AD80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53" name="Immagine 29852" descr="http://intranet.eidos.lan/_layouts/images/blank.gif">
          <a:extLst>
            <a:ext uri="{FF2B5EF4-FFF2-40B4-BE49-F238E27FC236}">
              <a16:creationId xmlns:a16="http://schemas.microsoft.com/office/drawing/2014/main" id="{AF78C377-2BE0-4EF2-A3A1-DF928F153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54" name="Immagine 29853" descr="http://intranet.eidos.lan/_layouts/images/blank.gif">
          <a:extLst>
            <a:ext uri="{FF2B5EF4-FFF2-40B4-BE49-F238E27FC236}">
              <a16:creationId xmlns:a16="http://schemas.microsoft.com/office/drawing/2014/main" id="{2D5749BF-E2B8-461D-9CF4-3904783E4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55" name="Immagine 29854" descr="http://intranet.eidos.lan/_layouts/images/blank.gif">
          <a:extLst>
            <a:ext uri="{FF2B5EF4-FFF2-40B4-BE49-F238E27FC236}">
              <a16:creationId xmlns:a16="http://schemas.microsoft.com/office/drawing/2014/main" id="{69C798B9-B997-4C43-A1D7-DE4AAA250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114</xdr:row>
      <xdr:rowOff>0</xdr:rowOff>
    </xdr:from>
    <xdr:ext cx="123825" cy="123825"/>
    <xdr:pic>
      <xdr:nvPicPr>
        <xdr:cNvPr id="29856" name="Immagine 29855" descr="http://intranet.eidos.lan/_layouts/images/blank.gif">
          <a:extLst>
            <a:ext uri="{FF2B5EF4-FFF2-40B4-BE49-F238E27FC236}">
              <a16:creationId xmlns:a16="http://schemas.microsoft.com/office/drawing/2014/main" id="{0AFF55F4-1C99-4C78-977E-3030EF838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123</xdr:row>
      <xdr:rowOff>0</xdr:rowOff>
    </xdr:from>
    <xdr:ext cx="123825" cy="123825"/>
    <xdr:pic>
      <xdr:nvPicPr>
        <xdr:cNvPr id="29857" name="Immagine 29856" descr="http://intranet.eidos.lan/_layouts/images/blank.gif">
          <a:extLst>
            <a:ext uri="{FF2B5EF4-FFF2-40B4-BE49-F238E27FC236}">
              <a16:creationId xmlns:a16="http://schemas.microsoft.com/office/drawing/2014/main" id="{6D9284AB-2D07-4E6C-9E2F-B3F3596AD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858" name="Immagine 29857" descr="http://intranet.eidos.lan/_layouts/images/blank.gif">
          <a:extLst>
            <a:ext uri="{FF2B5EF4-FFF2-40B4-BE49-F238E27FC236}">
              <a16:creationId xmlns:a16="http://schemas.microsoft.com/office/drawing/2014/main" id="{5A76689C-B24C-4EA0-B2BD-A787D33A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859" name="Immagine 29858" descr="http://intranet.eidos.lan/_layouts/images/blank.gif">
          <a:extLst>
            <a:ext uri="{FF2B5EF4-FFF2-40B4-BE49-F238E27FC236}">
              <a16:creationId xmlns:a16="http://schemas.microsoft.com/office/drawing/2014/main" id="{22612D80-5489-4E97-8A03-515C7ED69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860" name="Immagine 29859" descr="http://intranet.eidos.lan/_layouts/images/blank.gif">
          <a:extLst>
            <a:ext uri="{FF2B5EF4-FFF2-40B4-BE49-F238E27FC236}">
              <a16:creationId xmlns:a16="http://schemas.microsoft.com/office/drawing/2014/main" id="{88825360-3381-459B-97E8-8C125AD83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861" name="Immagine 29860" descr="http://intranet.eidos.lan/_layouts/images/blank.gif">
          <a:extLst>
            <a:ext uri="{FF2B5EF4-FFF2-40B4-BE49-F238E27FC236}">
              <a16:creationId xmlns:a16="http://schemas.microsoft.com/office/drawing/2014/main" id="{1A255314-F93D-4978-96DD-57D9F7B3F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62" name="Immagine 29861" descr="http://intranet.eidos.lan/_layouts/images/blank.gif">
          <a:extLst>
            <a:ext uri="{FF2B5EF4-FFF2-40B4-BE49-F238E27FC236}">
              <a16:creationId xmlns:a16="http://schemas.microsoft.com/office/drawing/2014/main" id="{F17DB375-CCA4-4BB1-AE4F-0C670A74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63" name="Immagine 29862" descr="http://intranet.eidos.lan/_layouts/images/blank.gif">
          <a:extLst>
            <a:ext uri="{FF2B5EF4-FFF2-40B4-BE49-F238E27FC236}">
              <a16:creationId xmlns:a16="http://schemas.microsoft.com/office/drawing/2014/main" id="{54C3318B-F86C-491B-8E5C-7E732BD11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64" name="Immagine 29863" descr="http://intranet.eidos.lan/_layouts/images/blank.gif">
          <a:extLst>
            <a:ext uri="{FF2B5EF4-FFF2-40B4-BE49-F238E27FC236}">
              <a16:creationId xmlns:a16="http://schemas.microsoft.com/office/drawing/2014/main" id="{A15D415F-162D-4AA4-A1B6-894BB95A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865" name="Immagine 29864" descr="http://intranet.eidos.lan/_layouts/images/blank.gif">
          <a:extLst>
            <a:ext uri="{FF2B5EF4-FFF2-40B4-BE49-F238E27FC236}">
              <a16:creationId xmlns:a16="http://schemas.microsoft.com/office/drawing/2014/main" id="{9B08D3C4-7242-42DC-8F7F-88F3E7825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866" name="Immagine 29865" descr="http://intranet.eidos.lan/_layouts/images/blank.gif">
          <a:extLst>
            <a:ext uri="{FF2B5EF4-FFF2-40B4-BE49-F238E27FC236}">
              <a16:creationId xmlns:a16="http://schemas.microsoft.com/office/drawing/2014/main" id="{DF00DA1A-A1D9-47B5-A90F-8A6F71D3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9867" name="Immagine 29866" descr="http://intranet.eidos.lan/_layouts/images/blank.gif">
          <a:extLst>
            <a:ext uri="{FF2B5EF4-FFF2-40B4-BE49-F238E27FC236}">
              <a16:creationId xmlns:a16="http://schemas.microsoft.com/office/drawing/2014/main" id="{8ABF378C-E188-4DA8-A199-34155F7E8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9868" name="Immagine 29867" descr="http://intranet.eidos.lan/_layouts/images/blank.gif">
          <a:extLst>
            <a:ext uri="{FF2B5EF4-FFF2-40B4-BE49-F238E27FC236}">
              <a16:creationId xmlns:a16="http://schemas.microsoft.com/office/drawing/2014/main" id="{6DFFE145-85B9-40FD-A17E-EFC62CCDF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869" name="Immagine 29868" descr="http://intranet.eidos.lan/_layouts/images/blank.gif">
          <a:extLst>
            <a:ext uri="{FF2B5EF4-FFF2-40B4-BE49-F238E27FC236}">
              <a16:creationId xmlns:a16="http://schemas.microsoft.com/office/drawing/2014/main" id="{5B572CB6-1875-43A2-8DE3-79BA36780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870" name="Immagine 29869" descr="http://intranet.eidos.lan/_layouts/images/blank.gif">
          <a:extLst>
            <a:ext uri="{FF2B5EF4-FFF2-40B4-BE49-F238E27FC236}">
              <a16:creationId xmlns:a16="http://schemas.microsoft.com/office/drawing/2014/main" id="{24E82B59-90F2-46A7-B791-10F7CDF07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871" name="Immagine 29870" descr="http://intranet.eidos.lan/_layouts/images/blank.gif">
          <a:extLst>
            <a:ext uri="{FF2B5EF4-FFF2-40B4-BE49-F238E27FC236}">
              <a16:creationId xmlns:a16="http://schemas.microsoft.com/office/drawing/2014/main" id="{10576F13-F6F7-4488-A4F5-36576C832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872" name="Immagine 29871" descr="http://intranet.eidos.lan/_layouts/images/blank.gif">
          <a:extLst>
            <a:ext uri="{FF2B5EF4-FFF2-40B4-BE49-F238E27FC236}">
              <a16:creationId xmlns:a16="http://schemas.microsoft.com/office/drawing/2014/main" id="{7FE821A3-F328-4E27-92CF-1AB34027F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873" name="Immagine 29872" descr="http://intranet.eidos.lan/_layouts/images/blank.gif">
          <a:extLst>
            <a:ext uri="{FF2B5EF4-FFF2-40B4-BE49-F238E27FC236}">
              <a16:creationId xmlns:a16="http://schemas.microsoft.com/office/drawing/2014/main" id="{DF89DE49-2711-40A3-86AF-968630C6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9874" name="Immagine 29873" descr="http://intranet.eidos.lan/_layouts/images/blank.gif">
          <a:extLst>
            <a:ext uri="{FF2B5EF4-FFF2-40B4-BE49-F238E27FC236}">
              <a16:creationId xmlns:a16="http://schemas.microsoft.com/office/drawing/2014/main" id="{9071BF5E-58F6-404F-BF61-BDF291C22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9875" name="Immagine 29874" descr="http://intranet.eidos.lan/_layouts/images/blank.gif">
          <a:extLst>
            <a:ext uri="{FF2B5EF4-FFF2-40B4-BE49-F238E27FC236}">
              <a16:creationId xmlns:a16="http://schemas.microsoft.com/office/drawing/2014/main" id="{36774D3C-DFA9-4ED7-9A65-C4841069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876" name="Immagine 29875" descr="http://intranet.eidos.lan/_layouts/images/blank.gif">
          <a:extLst>
            <a:ext uri="{FF2B5EF4-FFF2-40B4-BE49-F238E27FC236}">
              <a16:creationId xmlns:a16="http://schemas.microsoft.com/office/drawing/2014/main" id="{462F4EE4-8023-4B40-8CD4-C2A5F64F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877" name="Immagine 29876" descr="http://intranet.eidos.lan/_layouts/images/blank.gif">
          <a:extLst>
            <a:ext uri="{FF2B5EF4-FFF2-40B4-BE49-F238E27FC236}">
              <a16:creationId xmlns:a16="http://schemas.microsoft.com/office/drawing/2014/main" id="{63814FAD-AC16-43F5-842E-2E2A6758E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878" name="Immagine 29877" descr="http://intranet.eidos.lan/_layouts/images/blank.gif">
          <a:extLst>
            <a:ext uri="{FF2B5EF4-FFF2-40B4-BE49-F238E27FC236}">
              <a16:creationId xmlns:a16="http://schemas.microsoft.com/office/drawing/2014/main" id="{5AF5A8C7-670F-4D5E-AC7E-77F18F44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879" name="Immagine 29878" descr="http://intranet.eidos.lan/_layouts/images/blank.gif">
          <a:extLst>
            <a:ext uri="{FF2B5EF4-FFF2-40B4-BE49-F238E27FC236}">
              <a16:creationId xmlns:a16="http://schemas.microsoft.com/office/drawing/2014/main" id="{9CEAF911-EA43-4893-BF8A-F661A737C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29880" name="Immagine 29879" descr="http://intranet.eidos.lan/_layouts/images/blank.gif">
          <a:extLst>
            <a:ext uri="{FF2B5EF4-FFF2-40B4-BE49-F238E27FC236}">
              <a16:creationId xmlns:a16="http://schemas.microsoft.com/office/drawing/2014/main" id="{279B8E4A-4A56-42CD-9A89-4A72B2C87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29881" name="Immagine 29880" descr="http://intranet.eidos.lan/_layouts/images/blank.gif">
          <a:extLst>
            <a:ext uri="{FF2B5EF4-FFF2-40B4-BE49-F238E27FC236}">
              <a16:creationId xmlns:a16="http://schemas.microsoft.com/office/drawing/2014/main" id="{94505BD5-9B60-4646-ADAD-934C75931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29882" name="Immagine 29881" descr="http://intranet.eidos.lan/_layouts/images/blank.gif">
          <a:extLst>
            <a:ext uri="{FF2B5EF4-FFF2-40B4-BE49-F238E27FC236}">
              <a16:creationId xmlns:a16="http://schemas.microsoft.com/office/drawing/2014/main" id="{59864242-F6DB-4513-BC94-F776F5BCC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883" name="Immagine 29882" descr="http://intranet.eidos.lan/_layouts/images/blank.gif">
          <a:extLst>
            <a:ext uri="{FF2B5EF4-FFF2-40B4-BE49-F238E27FC236}">
              <a16:creationId xmlns:a16="http://schemas.microsoft.com/office/drawing/2014/main" id="{57F11095-076E-47C7-9049-65D487F0F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884" name="Immagine 29883" descr="http://intranet.eidos.lan/_layouts/images/blank.gif">
          <a:extLst>
            <a:ext uri="{FF2B5EF4-FFF2-40B4-BE49-F238E27FC236}">
              <a16:creationId xmlns:a16="http://schemas.microsoft.com/office/drawing/2014/main" id="{D047A8FC-883C-42ED-A9EA-3832A7997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29885" name="Immagine 29884" descr="http://intranet.eidos.lan/_layouts/images/blank.gif">
          <a:extLst>
            <a:ext uri="{FF2B5EF4-FFF2-40B4-BE49-F238E27FC236}">
              <a16:creationId xmlns:a16="http://schemas.microsoft.com/office/drawing/2014/main" id="{82B1D1DB-1215-46A5-9E1C-E8707A6E8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886" name="Immagine 29885" descr="http://intranet.eidos.lan/_layouts/images/blank.gif">
          <a:extLst>
            <a:ext uri="{FF2B5EF4-FFF2-40B4-BE49-F238E27FC236}">
              <a16:creationId xmlns:a16="http://schemas.microsoft.com/office/drawing/2014/main" id="{106D2EE3-016A-4DF0-BE85-F9BA8BA37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887" name="Immagine 29886" descr="http://intranet.eidos.lan/_layouts/images/blank.gif">
          <a:extLst>
            <a:ext uri="{FF2B5EF4-FFF2-40B4-BE49-F238E27FC236}">
              <a16:creationId xmlns:a16="http://schemas.microsoft.com/office/drawing/2014/main" id="{34FE32B6-3886-4DE7-8CE4-D5BA01DF6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888" name="Immagine 29887" descr="http://intranet.eidos.lan/_layouts/images/blank.gif">
          <a:extLst>
            <a:ext uri="{FF2B5EF4-FFF2-40B4-BE49-F238E27FC236}">
              <a16:creationId xmlns:a16="http://schemas.microsoft.com/office/drawing/2014/main" id="{53280FA3-DE06-4F60-BF27-953A7E22F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889" name="Immagine 29888" descr="http://intranet.eidos.lan/_layouts/images/blank.gif">
          <a:extLst>
            <a:ext uri="{FF2B5EF4-FFF2-40B4-BE49-F238E27FC236}">
              <a16:creationId xmlns:a16="http://schemas.microsoft.com/office/drawing/2014/main" id="{833531A5-64D0-48AD-8AC5-87592798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90" name="Immagine 29889" descr="http://intranet.eidos.lan/_layouts/images/blank.gif">
          <a:extLst>
            <a:ext uri="{FF2B5EF4-FFF2-40B4-BE49-F238E27FC236}">
              <a16:creationId xmlns:a16="http://schemas.microsoft.com/office/drawing/2014/main" id="{1A1521FC-4209-44D7-BDB8-84454573E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91" name="Immagine 29890" descr="http://intranet.eidos.lan/_layouts/images/blank.gif">
          <a:extLst>
            <a:ext uri="{FF2B5EF4-FFF2-40B4-BE49-F238E27FC236}">
              <a16:creationId xmlns:a16="http://schemas.microsoft.com/office/drawing/2014/main" id="{EE7BD04C-E5C2-46D1-85DD-B20212928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92" name="Immagine 29891" descr="http://intranet.eidos.lan/_layouts/images/blank.gif">
          <a:extLst>
            <a:ext uri="{FF2B5EF4-FFF2-40B4-BE49-F238E27FC236}">
              <a16:creationId xmlns:a16="http://schemas.microsoft.com/office/drawing/2014/main" id="{78D09159-4239-4055-98F7-CCF79F009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893" name="Immagine 29892" descr="http://intranet.eidos.lan/_layouts/images/blank.gif">
          <a:extLst>
            <a:ext uri="{FF2B5EF4-FFF2-40B4-BE49-F238E27FC236}">
              <a16:creationId xmlns:a16="http://schemas.microsoft.com/office/drawing/2014/main" id="{25A121D1-F181-460F-83A9-A512CDAF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29894" name="Immagine 29893" descr="http://intranet.eidos.lan/_layouts/images/blank.gif">
          <a:extLst>
            <a:ext uri="{FF2B5EF4-FFF2-40B4-BE49-F238E27FC236}">
              <a16:creationId xmlns:a16="http://schemas.microsoft.com/office/drawing/2014/main" id="{07161F65-3FBD-40A9-A365-55564112E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29895" name="Immagine 29894" descr="http://intranet.eidos.lan/_layouts/images/blank.gif">
          <a:extLst>
            <a:ext uri="{FF2B5EF4-FFF2-40B4-BE49-F238E27FC236}">
              <a16:creationId xmlns:a16="http://schemas.microsoft.com/office/drawing/2014/main" id="{61A82F2C-8168-48EF-A001-3F04641B7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29896" name="Immagine 29895" descr="http://intranet.eidos.lan/_layouts/images/blank.gif">
          <a:extLst>
            <a:ext uri="{FF2B5EF4-FFF2-40B4-BE49-F238E27FC236}">
              <a16:creationId xmlns:a16="http://schemas.microsoft.com/office/drawing/2014/main" id="{D53938F7-F41C-40A4-A3DD-D07E2D9F2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97" name="Immagine 29896" descr="http://intranet.eidos.lan/_layouts/images/blank.gif">
          <a:extLst>
            <a:ext uri="{FF2B5EF4-FFF2-40B4-BE49-F238E27FC236}">
              <a16:creationId xmlns:a16="http://schemas.microsoft.com/office/drawing/2014/main" id="{430C594F-BBE4-4074-9398-A9E9A321B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98" name="Immagine 29897" descr="http://intranet.eidos.lan/_layouts/images/blank.gif">
          <a:extLst>
            <a:ext uri="{FF2B5EF4-FFF2-40B4-BE49-F238E27FC236}">
              <a16:creationId xmlns:a16="http://schemas.microsoft.com/office/drawing/2014/main" id="{FFA6D588-2489-43FC-A76F-603216E22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29899" name="Immagine 29898" descr="http://intranet.eidos.lan/_layouts/images/blank.gif">
          <a:extLst>
            <a:ext uri="{FF2B5EF4-FFF2-40B4-BE49-F238E27FC236}">
              <a16:creationId xmlns:a16="http://schemas.microsoft.com/office/drawing/2014/main" id="{BF06C8E0-7489-4BCB-8A53-442EAAB9D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900" name="Immagine 29899" descr="http://intranet.eidos.lan/_layouts/images/blank.gif">
          <a:extLst>
            <a:ext uri="{FF2B5EF4-FFF2-40B4-BE49-F238E27FC236}">
              <a16:creationId xmlns:a16="http://schemas.microsoft.com/office/drawing/2014/main" id="{31F9FAB7-9FDD-43E8-A6AF-85DE56DB1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29901" name="Immagine 29900" descr="http://intranet.eidos.lan/_layouts/images/blank.gif">
          <a:extLst>
            <a:ext uri="{FF2B5EF4-FFF2-40B4-BE49-F238E27FC236}">
              <a16:creationId xmlns:a16="http://schemas.microsoft.com/office/drawing/2014/main" id="{2F914532-8B5C-4DE6-AE22-0824053B3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29902" name="Immagine 29901" descr="http://intranet.eidos.lan/_layouts/images/blank.gif">
          <a:extLst>
            <a:ext uri="{FF2B5EF4-FFF2-40B4-BE49-F238E27FC236}">
              <a16:creationId xmlns:a16="http://schemas.microsoft.com/office/drawing/2014/main" id="{AADA2CAE-D5FA-4EFD-A069-BE741704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29903" name="Immagine 29902" descr="http://intranet.eidos.lan/_layouts/images/blank.gif">
          <a:extLst>
            <a:ext uri="{FF2B5EF4-FFF2-40B4-BE49-F238E27FC236}">
              <a16:creationId xmlns:a16="http://schemas.microsoft.com/office/drawing/2014/main" id="{0B000DD5-A101-4ED4-82D4-7D5B86695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904" name="Immagine 29903" descr="http://intranet.eidos.lan/_layouts/images/blank.gif">
          <a:extLst>
            <a:ext uri="{FF2B5EF4-FFF2-40B4-BE49-F238E27FC236}">
              <a16:creationId xmlns:a16="http://schemas.microsoft.com/office/drawing/2014/main" id="{83B1D17D-EB6C-447E-AE35-803797B92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905" name="Immagine 29904" descr="http://intranet.eidos.lan/_layouts/images/blank.gif">
          <a:extLst>
            <a:ext uri="{FF2B5EF4-FFF2-40B4-BE49-F238E27FC236}">
              <a16:creationId xmlns:a16="http://schemas.microsoft.com/office/drawing/2014/main" id="{14FFB591-BC5D-471E-B72E-5DEDFE628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29906" name="Immagine 29905" descr="http://intranet.eidos.lan/_layouts/images/blank.gif">
          <a:extLst>
            <a:ext uri="{FF2B5EF4-FFF2-40B4-BE49-F238E27FC236}">
              <a16:creationId xmlns:a16="http://schemas.microsoft.com/office/drawing/2014/main" id="{0EAB2A63-FE61-4392-A201-BCD032747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29907" name="Immagine 29906" descr="http://intranet.eidos.lan/_layouts/images/blank.gif">
          <a:extLst>
            <a:ext uri="{FF2B5EF4-FFF2-40B4-BE49-F238E27FC236}">
              <a16:creationId xmlns:a16="http://schemas.microsoft.com/office/drawing/2014/main" id="{29A4916B-6129-4915-BAC6-E3B384B8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29908" name="Immagine 29907" descr="http://intranet.eidos.lan/_layouts/images/blank.gif">
          <a:extLst>
            <a:ext uri="{FF2B5EF4-FFF2-40B4-BE49-F238E27FC236}">
              <a16:creationId xmlns:a16="http://schemas.microsoft.com/office/drawing/2014/main" id="{93247A8D-8E61-4510-9667-F2BE75F5C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29909" name="Immagine 29908" descr="http://intranet.eidos.lan/_layouts/images/blank.gif">
          <a:extLst>
            <a:ext uri="{FF2B5EF4-FFF2-40B4-BE49-F238E27FC236}">
              <a16:creationId xmlns:a16="http://schemas.microsoft.com/office/drawing/2014/main" id="{CB147672-6389-4530-8D3A-8AE5B7FF5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29910" name="Immagine 29909" descr="http://intranet.eidos.lan/_layouts/images/blank.gif">
          <a:extLst>
            <a:ext uri="{FF2B5EF4-FFF2-40B4-BE49-F238E27FC236}">
              <a16:creationId xmlns:a16="http://schemas.microsoft.com/office/drawing/2014/main" id="{9A62634E-9EA1-4B3E-B893-D190419DB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29911" name="Immagine 29910" descr="http://intranet.eidos.lan/_layouts/images/blank.gif">
          <a:extLst>
            <a:ext uri="{FF2B5EF4-FFF2-40B4-BE49-F238E27FC236}">
              <a16:creationId xmlns:a16="http://schemas.microsoft.com/office/drawing/2014/main" id="{D48496A3-B439-484C-92F9-4150F1AD8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29912" name="Immagine 29911" descr="http://intranet.eidos.lan/_layouts/images/blank.gif">
          <a:extLst>
            <a:ext uri="{FF2B5EF4-FFF2-40B4-BE49-F238E27FC236}">
              <a16:creationId xmlns:a16="http://schemas.microsoft.com/office/drawing/2014/main" id="{9E179D1C-FC35-4B21-87EB-FE9079D72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29913" name="Immagine 29912" descr="http://intranet.eidos.lan/_layouts/images/blank.gif">
          <a:extLst>
            <a:ext uri="{FF2B5EF4-FFF2-40B4-BE49-F238E27FC236}">
              <a16:creationId xmlns:a16="http://schemas.microsoft.com/office/drawing/2014/main" id="{E1BEC470-F49A-4409-BB16-25A6841A1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29914" name="Immagine 29913" descr="http://intranet.eidos.lan/_layouts/images/blank.gif">
          <a:extLst>
            <a:ext uri="{FF2B5EF4-FFF2-40B4-BE49-F238E27FC236}">
              <a16:creationId xmlns:a16="http://schemas.microsoft.com/office/drawing/2014/main" id="{9F500514-4245-43E8-83E7-1BCFD6D83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29915" name="Immagine 29914" descr="http://intranet.eidos.lan/_layouts/images/blank.gif">
          <a:extLst>
            <a:ext uri="{FF2B5EF4-FFF2-40B4-BE49-F238E27FC236}">
              <a16:creationId xmlns:a16="http://schemas.microsoft.com/office/drawing/2014/main" id="{D0E4A46A-688F-4849-BA27-1BBFFFD82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16</xdr:row>
      <xdr:rowOff>0</xdr:rowOff>
    </xdr:from>
    <xdr:ext cx="123825" cy="123825"/>
    <xdr:pic>
      <xdr:nvPicPr>
        <xdr:cNvPr id="29916" name="Immagine 29915" descr="http://intranet.eidos.lan/_layouts/images/blank.gif">
          <a:extLst>
            <a:ext uri="{FF2B5EF4-FFF2-40B4-BE49-F238E27FC236}">
              <a16:creationId xmlns:a16="http://schemas.microsoft.com/office/drawing/2014/main" id="{3806AAB5-FCC5-4ABE-9671-49D2F8DE6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22</xdr:row>
      <xdr:rowOff>0</xdr:rowOff>
    </xdr:from>
    <xdr:ext cx="123825" cy="123825"/>
    <xdr:pic>
      <xdr:nvPicPr>
        <xdr:cNvPr id="29917" name="Immagine 29916" descr="http://intranet.eidos.lan/_layouts/images/blank.gif">
          <a:extLst>
            <a:ext uri="{FF2B5EF4-FFF2-40B4-BE49-F238E27FC236}">
              <a16:creationId xmlns:a16="http://schemas.microsoft.com/office/drawing/2014/main" id="{696BA45C-C6D9-4004-B2C8-8A9DB2EE0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29918" name="Immagine 29917" descr="http://intranet.eidos.lan/_layouts/images/blank.gif">
          <a:extLst>
            <a:ext uri="{FF2B5EF4-FFF2-40B4-BE49-F238E27FC236}">
              <a16:creationId xmlns:a16="http://schemas.microsoft.com/office/drawing/2014/main" id="{BE3006EE-D0EC-48FD-B9CD-55F8BBBC5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19" name="Immagine 29918" descr="http://intranet.eidos.lan/_layouts/images/blank.gif">
          <a:extLst>
            <a:ext uri="{FF2B5EF4-FFF2-40B4-BE49-F238E27FC236}">
              <a16:creationId xmlns:a16="http://schemas.microsoft.com/office/drawing/2014/main" id="{6407783E-F489-40D1-B447-40000D78B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20" name="Immagine 29919" descr="http://intranet.eidos.lan/_layouts/images/blank.gif">
          <a:extLst>
            <a:ext uri="{FF2B5EF4-FFF2-40B4-BE49-F238E27FC236}">
              <a16:creationId xmlns:a16="http://schemas.microsoft.com/office/drawing/2014/main" id="{822242D6-EF75-446C-B387-F4C3A29D8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21" name="Immagine 29920" descr="http://intranet.eidos.lan/_layouts/images/blank.gif">
          <a:extLst>
            <a:ext uri="{FF2B5EF4-FFF2-40B4-BE49-F238E27FC236}">
              <a16:creationId xmlns:a16="http://schemas.microsoft.com/office/drawing/2014/main" id="{88426A6E-1041-4268-BDEB-EE991D854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29922" name="Immagine 29921" descr="http://intranet.eidos.lan/_layouts/images/blank.gif">
          <a:extLst>
            <a:ext uri="{FF2B5EF4-FFF2-40B4-BE49-F238E27FC236}">
              <a16:creationId xmlns:a16="http://schemas.microsoft.com/office/drawing/2014/main" id="{934BD49F-2CC5-46D6-BAEF-6C57E409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</xdr:row>
      <xdr:rowOff>0</xdr:rowOff>
    </xdr:from>
    <xdr:ext cx="123825" cy="123825"/>
    <xdr:pic>
      <xdr:nvPicPr>
        <xdr:cNvPr id="29923" name="Immagine 29922" descr="http://intranet.eidos.lan/_layouts/images/blank.gif">
          <a:extLst>
            <a:ext uri="{FF2B5EF4-FFF2-40B4-BE49-F238E27FC236}">
              <a16:creationId xmlns:a16="http://schemas.microsoft.com/office/drawing/2014/main" id="{060DD542-96C6-44E7-87AD-D9BD80ED5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29924" name="Immagine 29923" descr="http://intranet.eidos.lan/_layouts/images/blank.gif">
          <a:extLst>
            <a:ext uri="{FF2B5EF4-FFF2-40B4-BE49-F238E27FC236}">
              <a16:creationId xmlns:a16="http://schemas.microsoft.com/office/drawing/2014/main" id="{6ACA841B-E08F-4AC1-B647-E66C7BC81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29925" name="Immagine 29924" descr="http://intranet.eidos.lan/_layouts/images/blank.gif">
          <a:extLst>
            <a:ext uri="{FF2B5EF4-FFF2-40B4-BE49-F238E27FC236}">
              <a16:creationId xmlns:a16="http://schemas.microsoft.com/office/drawing/2014/main" id="{A3E0BF46-7F7C-4E5F-85FC-435F3B1E4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47</xdr:row>
      <xdr:rowOff>0</xdr:rowOff>
    </xdr:from>
    <xdr:ext cx="123825" cy="123825"/>
    <xdr:pic>
      <xdr:nvPicPr>
        <xdr:cNvPr id="29926" name="Immagine 29925" descr="http://intranet.eidos.lan/_layouts/images/blank.gif">
          <a:extLst>
            <a:ext uri="{FF2B5EF4-FFF2-40B4-BE49-F238E27FC236}">
              <a16:creationId xmlns:a16="http://schemas.microsoft.com/office/drawing/2014/main" id="{2AEA20B9-2DE7-46DF-92E2-D679AFFE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29927" name="Immagine 29926" descr="http://intranet.eidos.lan/_layouts/images/blank.gif">
          <a:extLst>
            <a:ext uri="{FF2B5EF4-FFF2-40B4-BE49-F238E27FC236}">
              <a16:creationId xmlns:a16="http://schemas.microsoft.com/office/drawing/2014/main" id="{AD55F6DD-8EE9-4A02-8408-17B190724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47</xdr:row>
      <xdr:rowOff>0</xdr:rowOff>
    </xdr:from>
    <xdr:ext cx="123825" cy="123825"/>
    <xdr:pic>
      <xdr:nvPicPr>
        <xdr:cNvPr id="29928" name="Immagine 29927" descr="http://intranet.eidos.lan/_layouts/images/blank.gif">
          <a:extLst>
            <a:ext uri="{FF2B5EF4-FFF2-40B4-BE49-F238E27FC236}">
              <a16:creationId xmlns:a16="http://schemas.microsoft.com/office/drawing/2014/main" id="{1420DBBD-AF65-4D1D-AA00-EF1E5A02C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49</xdr:row>
      <xdr:rowOff>0</xdr:rowOff>
    </xdr:from>
    <xdr:ext cx="123825" cy="123825"/>
    <xdr:pic>
      <xdr:nvPicPr>
        <xdr:cNvPr id="29929" name="Immagine 29928" descr="http://intranet.eidos.lan/_layouts/images/blank.gif">
          <a:extLst>
            <a:ext uri="{FF2B5EF4-FFF2-40B4-BE49-F238E27FC236}">
              <a16:creationId xmlns:a16="http://schemas.microsoft.com/office/drawing/2014/main" id="{99E5F47C-5E30-4D46-85B4-513AC47AE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49</xdr:row>
      <xdr:rowOff>0</xdr:rowOff>
    </xdr:from>
    <xdr:ext cx="123825" cy="123825"/>
    <xdr:pic>
      <xdr:nvPicPr>
        <xdr:cNvPr id="29930" name="Immagine 29929" descr="http://intranet.eidos.lan/_layouts/images/blank.gif">
          <a:extLst>
            <a:ext uri="{FF2B5EF4-FFF2-40B4-BE49-F238E27FC236}">
              <a16:creationId xmlns:a16="http://schemas.microsoft.com/office/drawing/2014/main" id="{11E8A639-F449-4F4F-A69B-CB5DEDA86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31" name="Immagine 29930" descr="http://intranet.eidos.lan/_layouts/images/blank.gif">
          <a:extLst>
            <a:ext uri="{FF2B5EF4-FFF2-40B4-BE49-F238E27FC236}">
              <a16:creationId xmlns:a16="http://schemas.microsoft.com/office/drawing/2014/main" id="{8C2A018D-F18E-49FA-B5A6-DDE30E875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32" name="Immagine 29931" descr="http://intranet.eidos.lan/_layouts/images/blank.gif">
          <a:extLst>
            <a:ext uri="{FF2B5EF4-FFF2-40B4-BE49-F238E27FC236}">
              <a16:creationId xmlns:a16="http://schemas.microsoft.com/office/drawing/2014/main" id="{F67F5A0E-5962-4326-A269-40D5B90CA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33" name="Immagine 29932" descr="http://intranet.eidos.lan/_layouts/images/blank.gif">
          <a:extLst>
            <a:ext uri="{FF2B5EF4-FFF2-40B4-BE49-F238E27FC236}">
              <a16:creationId xmlns:a16="http://schemas.microsoft.com/office/drawing/2014/main" id="{02D5B6FF-BCD6-4850-954B-39BAFF2B1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71</xdr:row>
      <xdr:rowOff>0</xdr:rowOff>
    </xdr:from>
    <xdr:ext cx="123825" cy="123825"/>
    <xdr:pic>
      <xdr:nvPicPr>
        <xdr:cNvPr id="29934" name="Immagine 29933" descr="http://intranet.eidos.lan/_layouts/images/blank.gif">
          <a:extLst>
            <a:ext uri="{FF2B5EF4-FFF2-40B4-BE49-F238E27FC236}">
              <a16:creationId xmlns:a16="http://schemas.microsoft.com/office/drawing/2014/main" id="{539F8493-7FB1-414B-AAFA-29F89AC70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73</xdr:row>
      <xdr:rowOff>0</xdr:rowOff>
    </xdr:from>
    <xdr:ext cx="123825" cy="123825"/>
    <xdr:pic>
      <xdr:nvPicPr>
        <xdr:cNvPr id="29935" name="Immagine 29934" descr="http://intranet.eidos.lan/_layouts/images/blank.gif">
          <a:extLst>
            <a:ext uri="{FF2B5EF4-FFF2-40B4-BE49-F238E27FC236}">
              <a16:creationId xmlns:a16="http://schemas.microsoft.com/office/drawing/2014/main" id="{63781282-94D7-44D6-9F39-C7F997F72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36" name="Immagine 29935" descr="http://intranet.eidos.lan/_layouts/images/blank.gif">
          <a:extLst>
            <a:ext uri="{FF2B5EF4-FFF2-40B4-BE49-F238E27FC236}">
              <a16:creationId xmlns:a16="http://schemas.microsoft.com/office/drawing/2014/main" id="{71AE8AB3-BFA6-45D2-A259-C1AA28351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37" name="Immagine 29936" descr="http://intranet.eidos.lan/_layouts/images/blank.gif">
          <a:extLst>
            <a:ext uri="{FF2B5EF4-FFF2-40B4-BE49-F238E27FC236}">
              <a16:creationId xmlns:a16="http://schemas.microsoft.com/office/drawing/2014/main" id="{528C4600-18FB-46E0-9BCD-471472253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69</xdr:row>
      <xdr:rowOff>0</xdr:rowOff>
    </xdr:from>
    <xdr:ext cx="123825" cy="123825"/>
    <xdr:pic>
      <xdr:nvPicPr>
        <xdr:cNvPr id="29938" name="Immagine 29937" descr="http://intranet.eidos.lan/_layouts/images/blank.gif">
          <a:extLst>
            <a:ext uri="{FF2B5EF4-FFF2-40B4-BE49-F238E27FC236}">
              <a16:creationId xmlns:a16="http://schemas.microsoft.com/office/drawing/2014/main" id="{E89330FA-1608-4EED-A4D1-309247896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69</xdr:row>
      <xdr:rowOff>0</xdr:rowOff>
    </xdr:from>
    <xdr:ext cx="123825" cy="123825"/>
    <xdr:pic>
      <xdr:nvPicPr>
        <xdr:cNvPr id="29939" name="Immagine 29938" descr="http://intranet.eidos.lan/_layouts/images/blank.gif">
          <a:extLst>
            <a:ext uri="{FF2B5EF4-FFF2-40B4-BE49-F238E27FC236}">
              <a16:creationId xmlns:a16="http://schemas.microsoft.com/office/drawing/2014/main" id="{216B5A67-A18E-4D80-B6C8-E42AAAC18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66</xdr:row>
      <xdr:rowOff>0</xdr:rowOff>
    </xdr:from>
    <xdr:ext cx="123825" cy="123825"/>
    <xdr:pic>
      <xdr:nvPicPr>
        <xdr:cNvPr id="29940" name="Immagine 29939" descr="http://intranet.eidos.lan/_layouts/images/blank.gif">
          <a:extLst>
            <a:ext uri="{FF2B5EF4-FFF2-40B4-BE49-F238E27FC236}">
              <a16:creationId xmlns:a16="http://schemas.microsoft.com/office/drawing/2014/main" id="{5108483F-8890-470E-9567-9670DB634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66</xdr:row>
      <xdr:rowOff>0</xdr:rowOff>
    </xdr:from>
    <xdr:ext cx="123825" cy="123825"/>
    <xdr:pic>
      <xdr:nvPicPr>
        <xdr:cNvPr id="29941" name="Immagine 29940" descr="http://intranet.eidos.lan/_layouts/images/blank.gif">
          <a:extLst>
            <a:ext uri="{FF2B5EF4-FFF2-40B4-BE49-F238E27FC236}">
              <a16:creationId xmlns:a16="http://schemas.microsoft.com/office/drawing/2014/main" id="{10B0552B-13C5-454C-9BC8-2ACD67F37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46</xdr:row>
      <xdr:rowOff>0</xdr:rowOff>
    </xdr:from>
    <xdr:ext cx="123825" cy="123825"/>
    <xdr:pic>
      <xdr:nvPicPr>
        <xdr:cNvPr id="29942" name="Immagine 29941" descr="http://intranet.eidos.lan/_layouts/images/blank.gif">
          <a:extLst>
            <a:ext uri="{FF2B5EF4-FFF2-40B4-BE49-F238E27FC236}">
              <a16:creationId xmlns:a16="http://schemas.microsoft.com/office/drawing/2014/main" id="{53F9E4B3-0231-43F5-B6D6-E7BD9252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46</xdr:row>
      <xdr:rowOff>0</xdr:rowOff>
    </xdr:from>
    <xdr:ext cx="123825" cy="123825"/>
    <xdr:pic>
      <xdr:nvPicPr>
        <xdr:cNvPr id="29943" name="Immagine 29942" descr="http://intranet.eidos.lan/_layouts/images/blank.gif">
          <a:extLst>
            <a:ext uri="{FF2B5EF4-FFF2-40B4-BE49-F238E27FC236}">
              <a16:creationId xmlns:a16="http://schemas.microsoft.com/office/drawing/2014/main" id="{772166DE-7FBA-4FFA-850C-7006CC376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74</xdr:row>
      <xdr:rowOff>0</xdr:rowOff>
    </xdr:from>
    <xdr:ext cx="123825" cy="123825"/>
    <xdr:pic>
      <xdr:nvPicPr>
        <xdr:cNvPr id="29944" name="Immagine 29943" descr="http://intranet.eidos.lan/_layouts/images/blank.gif">
          <a:extLst>
            <a:ext uri="{FF2B5EF4-FFF2-40B4-BE49-F238E27FC236}">
              <a16:creationId xmlns:a16="http://schemas.microsoft.com/office/drawing/2014/main" id="{396D34D6-1F1B-41BB-97F2-618559BC6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74</xdr:row>
      <xdr:rowOff>0</xdr:rowOff>
    </xdr:from>
    <xdr:ext cx="123825" cy="123825"/>
    <xdr:pic>
      <xdr:nvPicPr>
        <xdr:cNvPr id="29945" name="Immagine 29944" descr="http://intranet.eidos.lan/_layouts/images/blank.gif">
          <a:extLst>
            <a:ext uri="{FF2B5EF4-FFF2-40B4-BE49-F238E27FC236}">
              <a16:creationId xmlns:a16="http://schemas.microsoft.com/office/drawing/2014/main" id="{CF42E981-9597-4549-9FF6-83378296A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46" name="Immagine 29945" descr="http://intranet.eidos.lan/_layouts/images/blank.gif">
          <a:extLst>
            <a:ext uri="{FF2B5EF4-FFF2-40B4-BE49-F238E27FC236}">
              <a16:creationId xmlns:a16="http://schemas.microsoft.com/office/drawing/2014/main" id="{2B865CB8-5F22-40E2-AF03-F0DE75E2E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47" name="Immagine 29946" descr="http://intranet.eidos.lan/_layouts/images/blank.gif">
          <a:extLst>
            <a:ext uri="{FF2B5EF4-FFF2-40B4-BE49-F238E27FC236}">
              <a16:creationId xmlns:a16="http://schemas.microsoft.com/office/drawing/2014/main" id="{C9B3EC64-5F8D-465F-AAC6-9B886F679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29948" name="Immagine 29947" descr="http://intranet.eidos.lan/_layouts/images/blank.gif">
          <a:extLst>
            <a:ext uri="{FF2B5EF4-FFF2-40B4-BE49-F238E27FC236}">
              <a16:creationId xmlns:a16="http://schemas.microsoft.com/office/drawing/2014/main" id="{5D1A2223-64BF-4F6E-A388-30DA67A5E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29949" name="Immagine 29948" descr="http://intranet.eidos.lan/_layouts/images/blank.gif">
          <a:extLst>
            <a:ext uri="{FF2B5EF4-FFF2-40B4-BE49-F238E27FC236}">
              <a16:creationId xmlns:a16="http://schemas.microsoft.com/office/drawing/2014/main" id="{77A130E7-ED01-4A82-84EA-FF441186D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29950" name="Immagine 29949" descr="http://intranet.eidos.lan/_layouts/images/blank.gif">
          <a:extLst>
            <a:ext uri="{FF2B5EF4-FFF2-40B4-BE49-F238E27FC236}">
              <a16:creationId xmlns:a16="http://schemas.microsoft.com/office/drawing/2014/main" id="{EBE0A50D-6452-4568-B842-BBDDD6B70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51" name="Immagine 29950" descr="http://intranet.eidos.lan/_layouts/images/blank.gif">
          <a:extLst>
            <a:ext uri="{FF2B5EF4-FFF2-40B4-BE49-F238E27FC236}">
              <a16:creationId xmlns:a16="http://schemas.microsoft.com/office/drawing/2014/main" id="{CBC49FD3-F9FE-44A8-A9F6-FF0D34BD3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52" name="Immagine 29951" descr="http://intranet.eidos.lan/_layouts/images/blank.gif">
          <a:extLst>
            <a:ext uri="{FF2B5EF4-FFF2-40B4-BE49-F238E27FC236}">
              <a16:creationId xmlns:a16="http://schemas.microsoft.com/office/drawing/2014/main" id="{5737A7AB-73C1-4D4F-B69A-B68AE24E8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53" name="Immagine 29952" descr="http://intranet.eidos.lan/_layouts/images/blank.gif">
          <a:extLst>
            <a:ext uri="{FF2B5EF4-FFF2-40B4-BE49-F238E27FC236}">
              <a16:creationId xmlns:a16="http://schemas.microsoft.com/office/drawing/2014/main" id="{08FEB7DF-385E-4CDA-BBC0-490A7C851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29954" name="Immagine 29953" descr="http://intranet.eidos.lan/_layouts/images/blank.gif">
          <a:extLst>
            <a:ext uri="{FF2B5EF4-FFF2-40B4-BE49-F238E27FC236}">
              <a16:creationId xmlns:a16="http://schemas.microsoft.com/office/drawing/2014/main" id="{E9C12A45-7F28-4A09-81CA-4777F4EAF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55" name="Immagine 29954" descr="http://intranet.eidos.lan/_layouts/images/blank.gif">
          <a:extLst>
            <a:ext uri="{FF2B5EF4-FFF2-40B4-BE49-F238E27FC236}">
              <a16:creationId xmlns:a16="http://schemas.microsoft.com/office/drawing/2014/main" id="{05942DC5-283A-48EC-BBAA-A913E9AA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56" name="Immagine 29955" descr="http://intranet.eidos.lan/_layouts/images/blank.gif">
          <a:extLst>
            <a:ext uri="{FF2B5EF4-FFF2-40B4-BE49-F238E27FC236}">
              <a16:creationId xmlns:a16="http://schemas.microsoft.com/office/drawing/2014/main" id="{4546FD6F-F428-47B3-A260-9AE43FD6E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57" name="Immagine 29956" descr="http://intranet.eidos.lan/_layouts/images/blank.gif">
          <a:extLst>
            <a:ext uri="{FF2B5EF4-FFF2-40B4-BE49-F238E27FC236}">
              <a16:creationId xmlns:a16="http://schemas.microsoft.com/office/drawing/2014/main" id="{EFE27C04-1943-4697-A9FD-29DD618A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58" name="Immagine 29957" descr="http://intranet.eidos.lan/_layouts/images/blank.gif">
          <a:extLst>
            <a:ext uri="{FF2B5EF4-FFF2-40B4-BE49-F238E27FC236}">
              <a16:creationId xmlns:a16="http://schemas.microsoft.com/office/drawing/2014/main" id="{A7BAD5A6-116E-4F76-B7AE-49AADF79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59" name="Immagine 29958" descr="http://intranet.eidos.lan/_layouts/images/blank.gif">
          <a:extLst>
            <a:ext uri="{FF2B5EF4-FFF2-40B4-BE49-F238E27FC236}">
              <a16:creationId xmlns:a16="http://schemas.microsoft.com/office/drawing/2014/main" id="{AE6C4260-5B9E-449F-8D1F-6CA01B773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60" name="Immagine 29959" descr="http://intranet.eidos.lan/_layouts/images/blank.gif">
          <a:extLst>
            <a:ext uri="{FF2B5EF4-FFF2-40B4-BE49-F238E27FC236}">
              <a16:creationId xmlns:a16="http://schemas.microsoft.com/office/drawing/2014/main" id="{A12653B7-6524-44EF-A5A3-1EAE17F93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29961" name="Immagine 29960" descr="http://intranet.eidos.lan/_layouts/images/blank.gif">
          <a:extLst>
            <a:ext uri="{FF2B5EF4-FFF2-40B4-BE49-F238E27FC236}">
              <a16:creationId xmlns:a16="http://schemas.microsoft.com/office/drawing/2014/main" id="{827F98E6-73E4-4A06-8D5D-8E62013A9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29962" name="Immagine 29961" descr="http://intranet.eidos.lan/_layouts/images/blank.gif">
          <a:extLst>
            <a:ext uri="{FF2B5EF4-FFF2-40B4-BE49-F238E27FC236}">
              <a16:creationId xmlns:a16="http://schemas.microsoft.com/office/drawing/2014/main" id="{E17896AB-9DAD-4819-A2AB-30A8303EC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29963" name="Immagine 29962" descr="http://intranet.eidos.lan/_layouts/images/blank.gif">
          <a:extLst>
            <a:ext uri="{FF2B5EF4-FFF2-40B4-BE49-F238E27FC236}">
              <a16:creationId xmlns:a16="http://schemas.microsoft.com/office/drawing/2014/main" id="{D176690F-5F9E-4730-9AD1-00622A22B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64" name="Immagine 29963" descr="http://intranet.eidos.lan/_layouts/images/blank.gif">
          <a:extLst>
            <a:ext uri="{FF2B5EF4-FFF2-40B4-BE49-F238E27FC236}">
              <a16:creationId xmlns:a16="http://schemas.microsoft.com/office/drawing/2014/main" id="{B960166C-2121-4A69-A516-61B7DB322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65" name="Immagine 29964" descr="http://intranet.eidos.lan/_layouts/images/blank.gif">
          <a:extLst>
            <a:ext uri="{FF2B5EF4-FFF2-40B4-BE49-F238E27FC236}">
              <a16:creationId xmlns:a16="http://schemas.microsoft.com/office/drawing/2014/main" id="{09686DB3-1E41-42C4-BD5E-84B42AA0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66" name="Immagine 29965" descr="http://intranet.eidos.lan/_layouts/images/blank.gif">
          <a:extLst>
            <a:ext uri="{FF2B5EF4-FFF2-40B4-BE49-F238E27FC236}">
              <a16:creationId xmlns:a16="http://schemas.microsoft.com/office/drawing/2014/main" id="{C6DBA9B3-C204-4925-AC9A-3E6342710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67" name="Immagine 29966" descr="http://intranet.eidos.lan/_layouts/images/blank.gif">
          <a:extLst>
            <a:ext uri="{FF2B5EF4-FFF2-40B4-BE49-F238E27FC236}">
              <a16:creationId xmlns:a16="http://schemas.microsoft.com/office/drawing/2014/main" id="{6D61EA47-ECEA-47F5-A795-4D7259FB3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68" name="Immagine 29967" descr="http://intranet.eidos.lan/_layouts/images/blank.gif">
          <a:extLst>
            <a:ext uri="{FF2B5EF4-FFF2-40B4-BE49-F238E27FC236}">
              <a16:creationId xmlns:a16="http://schemas.microsoft.com/office/drawing/2014/main" id="{8FA99AA8-5134-4AE4-B7F1-733C043FC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69" name="Immagine 29968" descr="http://intranet.eidos.lan/_layouts/images/blank.gif">
          <a:extLst>
            <a:ext uri="{FF2B5EF4-FFF2-40B4-BE49-F238E27FC236}">
              <a16:creationId xmlns:a16="http://schemas.microsoft.com/office/drawing/2014/main" id="{60E26DE0-FFEA-4AD5-916B-FF316F277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70" name="Immagine 29969" descr="http://intranet.eidos.lan/_layouts/images/blank.gif">
          <a:extLst>
            <a:ext uri="{FF2B5EF4-FFF2-40B4-BE49-F238E27FC236}">
              <a16:creationId xmlns:a16="http://schemas.microsoft.com/office/drawing/2014/main" id="{E6D9DA99-808D-416A-AC66-D6478CE39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71" name="Immagine 29970" descr="http://intranet.eidos.lan/_layouts/images/blank.gif">
          <a:extLst>
            <a:ext uri="{FF2B5EF4-FFF2-40B4-BE49-F238E27FC236}">
              <a16:creationId xmlns:a16="http://schemas.microsoft.com/office/drawing/2014/main" id="{F7440569-6C96-4D58-97FC-944CB4A76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72" name="Immagine 29971" descr="http://intranet.eidos.lan/_layouts/images/blank.gif">
          <a:extLst>
            <a:ext uri="{FF2B5EF4-FFF2-40B4-BE49-F238E27FC236}">
              <a16:creationId xmlns:a16="http://schemas.microsoft.com/office/drawing/2014/main" id="{CF77C678-F3B2-461A-8FF2-5E856991C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73" name="Immagine 29972" descr="http://intranet.eidos.lan/_layouts/images/blank.gif">
          <a:extLst>
            <a:ext uri="{FF2B5EF4-FFF2-40B4-BE49-F238E27FC236}">
              <a16:creationId xmlns:a16="http://schemas.microsoft.com/office/drawing/2014/main" id="{DD079758-7FE6-4014-A85A-BCEFD0894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74" name="Immagine 29973" descr="http://intranet.eidos.lan/_layouts/images/blank.gif">
          <a:extLst>
            <a:ext uri="{FF2B5EF4-FFF2-40B4-BE49-F238E27FC236}">
              <a16:creationId xmlns:a16="http://schemas.microsoft.com/office/drawing/2014/main" id="{6D08C8DA-CBA3-411E-8CBE-801D2F6A4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75" name="Immagine 29974" descr="http://intranet.eidos.lan/_layouts/images/blank.gif">
          <a:extLst>
            <a:ext uri="{FF2B5EF4-FFF2-40B4-BE49-F238E27FC236}">
              <a16:creationId xmlns:a16="http://schemas.microsoft.com/office/drawing/2014/main" id="{6061B147-CBFF-4EEF-BA34-793816DC0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29976" name="Immagine 29975" descr="http://intranet.eidos.lan/_layouts/images/blank.gif">
          <a:extLst>
            <a:ext uri="{FF2B5EF4-FFF2-40B4-BE49-F238E27FC236}">
              <a16:creationId xmlns:a16="http://schemas.microsoft.com/office/drawing/2014/main" id="{F4EC9E05-0F26-44A7-A7A3-95F13EB26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123</xdr:row>
      <xdr:rowOff>0</xdr:rowOff>
    </xdr:from>
    <xdr:ext cx="123825" cy="123825"/>
    <xdr:pic>
      <xdr:nvPicPr>
        <xdr:cNvPr id="29977" name="Immagine 29976" descr="http://intranet.eidos.lan/_layouts/images/blank.gif">
          <a:extLst>
            <a:ext uri="{FF2B5EF4-FFF2-40B4-BE49-F238E27FC236}">
              <a16:creationId xmlns:a16="http://schemas.microsoft.com/office/drawing/2014/main" id="{35B02AC8-CBE2-4BE5-87E6-D5291A2C7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178</xdr:row>
      <xdr:rowOff>0</xdr:rowOff>
    </xdr:from>
    <xdr:ext cx="123825" cy="123825"/>
    <xdr:pic>
      <xdr:nvPicPr>
        <xdr:cNvPr id="29978" name="Immagine 29977" descr="http://intranet.eidos.lan/_layouts/images/blank.gif">
          <a:extLst>
            <a:ext uri="{FF2B5EF4-FFF2-40B4-BE49-F238E27FC236}">
              <a16:creationId xmlns:a16="http://schemas.microsoft.com/office/drawing/2014/main" id="{CF816AD7-9068-4233-962C-C0EF81778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178</xdr:row>
      <xdr:rowOff>0</xdr:rowOff>
    </xdr:from>
    <xdr:ext cx="123825" cy="123825"/>
    <xdr:pic>
      <xdr:nvPicPr>
        <xdr:cNvPr id="29979" name="Immagine 29978" descr="http://intranet.eidos.lan/_layouts/images/blank.gif">
          <a:extLst>
            <a:ext uri="{FF2B5EF4-FFF2-40B4-BE49-F238E27FC236}">
              <a16:creationId xmlns:a16="http://schemas.microsoft.com/office/drawing/2014/main" id="{6BBE5F67-619E-4100-BE96-85F71B217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276</xdr:row>
      <xdr:rowOff>0</xdr:rowOff>
    </xdr:from>
    <xdr:ext cx="123825" cy="123825"/>
    <xdr:pic>
      <xdr:nvPicPr>
        <xdr:cNvPr id="29980" name="Immagine 29979" descr="http://intranet.eidos.lan/_layouts/images/blank.gif">
          <a:extLst>
            <a:ext uri="{FF2B5EF4-FFF2-40B4-BE49-F238E27FC236}">
              <a16:creationId xmlns:a16="http://schemas.microsoft.com/office/drawing/2014/main" id="{B76EBC27-5F90-4ADE-AB13-C157DD1E7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2539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276</xdr:row>
      <xdr:rowOff>0</xdr:rowOff>
    </xdr:from>
    <xdr:ext cx="123825" cy="123825"/>
    <xdr:pic>
      <xdr:nvPicPr>
        <xdr:cNvPr id="29981" name="Immagine 29980" descr="http://intranet.eidos.lan/_layouts/images/blank.gif">
          <a:extLst>
            <a:ext uri="{FF2B5EF4-FFF2-40B4-BE49-F238E27FC236}">
              <a16:creationId xmlns:a16="http://schemas.microsoft.com/office/drawing/2014/main" id="{AF53428F-B90F-4463-ACCE-DAD347C20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2539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268</xdr:row>
      <xdr:rowOff>0</xdr:rowOff>
    </xdr:from>
    <xdr:ext cx="123825" cy="123825"/>
    <xdr:pic>
      <xdr:nvPicPr>
        <xdr:cNvPr id="29982" name="Immagine 29981" descr="http://intranet.eidos.lan/_layouts/images/blank.gif">
          <a:extLst>
            <a:ext uri="{FF2B5EF4-FFF2-40B4-BE49-F238E27FC236}">
              <a16:creationId xmlns:a16="http://schemas.microsoft.com/office/drawing/2014/main" id="{22BF563E-164A-419A-9CDB-CEDA5A24F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1396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268</xdr:row>
      <xdr:rowOff>0</xdr:rowOff>
    </xdr:from>
    <xdr:ext cx="123825" cy="123825"/>
    <xdr:pic>
      <xdr:nvPicPr>
        <xdr:cNvPr id="29983" name="Immagine 29982" descr="http://intranet.eidos.lan/_layouts/images/blank.gif">
          <a:extLst>
            <a:ext uri="{FF2B5EF4-FFF2-40B4-BE49-F238E27FC236}">
              <a16:creationId xmlns:a16="http://schemas.microsoft.com/office/drawing/2014/main" id="{88929CB0-E0D2-4D80-97C5-6E9467736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1396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277</xdr:row>
      <xdr:rowOff>0</xdr:rowOff>
    </xdr:from>
    <xdr:ext cx="123825" cy="123825"/>
    <xdr:pic>
      <xdr:nvPicPr>
        <xdr:cNvPr id="29984" name="Immagine 29983" descr="http://intranet.eidos.lan/_layouts/images/blank.gif">
          <a:extLst>
            <a:ext uri="{FF2B5EF4-FFF2-40B4-BE49-F238E27FC236}">
              <a16:creationId xmlns:a16="http://schemas.microsoft.com/office/drawing/2014/main" id="{406759A4-B972-44E9-80AE-A5D3FD8CC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277</xdr:row>
      <xdr:rowOff>0</xdr:rowOff>
    </xdr:from>
    <xdr:ext cx="123825" cy="123825"/>
    <xdr:pic>
      <xdr:nvPicPr>
        <xdr:cNvPr id="29985" name="Immagine 29984" descr="http://intranet.eidos.lan/_layouts/images/blank.gif">
          <a:extLst>
            <a:ext uri="{FF2B5EF4-FFF2-40B4-BE49-F238E27FC236}">
              <a16:creationId xmlns:a16="http://schemas.microsoft.com/office/drawing/2014/main" id="{8F4D71EC-76AA-496F-AECA-0360C2BAA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270</xdr:row>
      <xdr:rowOff>0</xdr:rowOff>
    </xdr:from>
    <xdr:ext cx="123825" cy="123825"/>
    <xdr:pic>
      <xdr:nvPicPr>
        <xdr:cNvPr id="29986" name="Immagine 29985" descr="http://intranet.eidos.lan/_layouts/images/blank.gif">
          <a:extLst>
            <a:ext uri="{FF2B5EF4-FFF2-40B4-BE49-F238E27FC236}">
              <a16:creationId xmlns:a16="http://schemas.microsoft.com/office/drawing/2014/main" id="{6B3DE454-DE3D-4BBE-805F-AEEED5417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1587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270</xdr:row>
      <xdr:rowOff>0</xdr:rowOff>
    </xdr:from>
    <xdr:ext cx="123825" cy="123825"/>
    <xdr:pic>
      <xdr:nvPicPr>
        <xdr:cNvPr id="29987" name="Immagine 29986" descr="http://intranet.eidos.lan/_layouts/images/blank.gif">
          <a:extLst>
            <a:ext uri="{FF2B5EF4-FFF2-40B4-BE49-F238E27FC236}">
              <a16:creationId xmlns:a16="http://schemas.microsoft.com/office/drawing/2014/main" id="{CBA5BC67-1B3F-48D7-B5E9-A927D12E5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1587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287</xdr:row>
      <xdr:rowOff>0</xdr:rowOff>
    </xdr:from>
    <xdr:ext cx="123825" cy="123825"/>
    <xdr:pic>
      <xdr:nvPicPr>
        <xdr:cNvPr id="29988" name="Immagine 29987" descr="http://intranet.eidos.lan/_layouts/images/blank.gif">
          <a:extLst>
            <a:ext uri="{FF2B5EF4-FFF2-40B4-BE49-F238E27FC236}">
              <a16:creationId xmlns:a16="http://schemas.microsoft.com/office/drawing/2014/main" id="{66C9045E-2962-462F-A933-93478150D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4063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287</xdr:row>
      <xdr:rowOff>0</xdr:rowOff>
    </xdr:from>
    <xdr:ext cx="123825" cy="123825"/>
    <xdr:pic>
      <xdr:nvPicPr>
        <xdr:cNvPr id="29989" name="Immagine 29988" descr="http://intranet.eidos.lan/_layouts/images/blank.gif">
          <a:extLst>
            <a:ext uri="{FF2B5EF4-FFF2-40B4-BE49-F238E27FC236}">
              <a16:creationId xmlns:a16="http://schemas.microsoft.com/office/drawing/2014/main" id="{A080D79E-FCF3-4E3F-9CC6-0B67A421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4063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278</xdr:row>
      <xdr:rowOff>0</xdr:rowOff>
    </xdr:from>
    <xdr:ext cx="123825" cy="123825"/>
    <xdr:pic>
      <xdr:nvPicPr>
        <xdr:cNvPr id="29990" name="Immagine 29989" descr="http://intranet.eidos.lan/_layouts/images/blank.gif">
          <a:extLst>
            <a:ext uri="{FF2B5EF4-FFF2-40B4-BE49-F238E27FC236}">
              <a16:creationId xmlns:a16="http://schemas.microsoft.com/office/drawing/2014/main" id="{4B4FFBF2-6369-482C-A3D0-0E0975E27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292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278</xdr:row>
      <xdr:rowOff>0</xdr:rowOff>
    </xdr:from>
    <xdr:ext cx="123825" cy="123825"/>
    <xdr:pic>
      <xdr:nvPicPr>
        <xdr:cNvPr id="29991" name="Immagine 29990" descr="http://intranet.eidos.lan/_layouts/images/blank.gif">
          <a:extLst>
            <a:ext uri="{FF2B5EF4-FFF2-40B4-BE49-F238E27FC236}">
              <a16:creationId xmlns:a16="http://schemas.microsoft.com/office/drawing/2014/main" id="{17DD56E9-5BFD-4E03-85EE-331003084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292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256</xdr:row>
      <xdr:rowOff>0</xdr:rowOff>
    </xdr:from>
    <xdr:ext cx="123825" cy="123825"/>
    <xdr:pic>
      <xdr:nvPicPr>
        <xdr:cNvPr id="29992" name="Immagine 29991" descr="http://intranet.eidos.lan/_layouts/images/blank.gif">
          <a:extLst>
            <a:ext uri="{FF2B5EF4-FFF2-40B4-BE49-F238E27FC236}">
              <a16:creationId xmlns:a16="http://schemas.microsoft.com/office/drawing/2014/main" id="{670EE92F-0643-4770-919E-86321E206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4968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256</xdr:row>
      <xdr:rowOff>0</xdr:rowOff>
    </xdr:from>
    <xdr:ext cx="123825" cy="123825"/>
    <xdr:pic>
      <xdr:nvPicPr>
        <xdr:cNvPr id="29993" name="Immagine 29992" descr="http://intranet.eidos.lan/_layouts/images/blank.gif">
          <a:extLst>
            <a:ext uri="{FF2B5EF4-FFF2-40B4-BE49-F238E27FC236}">
              <a16:creationId xmlns:a16="http://schemas.microsoft.com/office/drawing/2014/main" id="{569372B3-72D8-4734-9E60-59CBEDB65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4968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249</xdr:row>
      <xdr:rowOff>0</xdr:rowOff>
    </xdr:from>
    <xdr:ext cx="123825" cy="123825"/>
    <xdr:pic>
      <xdr:nvPicPr>
        <xdr:cNvPr id="29994" name="Immagine 29993" descr="http://intranet.eidos.lan/_layouts/images/blank.gif">
          <a:extLst>
            <a:ext uri="{FF2B5EF4-FFF2-40B4-BE49-F238E27FC236}">
              <a16:creationId xmlns:a16="http://schemas.microsoft.com/office/drawing/2014/main" id="{3E0FECF6-EFF6-4A9E-ABDC-54B47606C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249</xdr:row>
      <xdr:rowOff>0</xdr:rowOff>
    </xdr:from>
    <xdr:ext cx="123825" cy="123825"/>
    <xdr:pic>
      <xdr:nvPicPr>
        <xdr:cNvPr id="29995" name="Immagine 29994" descr="http://intranet.eidos.lan/_layouts/images/blank.gif">
          <a:extLst>
            <a:ext uri="{FF2B5EF4-FFF2-40B4-BE49-F238E27FC236}">
              <a16:creationId xmlns:a16="http://schemas.microsoft.com/office/drawing/2014/main" id="{B8728CA5-1DE0-48E6-952D-A57F8B087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29996" name="Immagine 29995" descr="http://intranet.eidos.lan/_layouts/images/blank.gif">
          <a:extLst>
            <a:ext uri="{FF2B5EF4-FFF2-40B4-BE49-F238E27FC236}">
              <a16:creationId xmlns:a16="http://schemas.microsoft.com/office/drawing/2014/main" id="{DEBF5429-C40B-41E4-ABDD-8423D1789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29997" name="Immagine 29996" descr="http://intranet.eidos.lan/_layouts/images/blank.gif">
          <a:extLst>
            <a:ext uri="{FF2B5EF4-FFF2-40B4-BE49-F238E27FC236}">
              <a16:creationId xmlns:a16="http://schemas.microsoft.com/office/drawing/2014/main" id="{A61E6CAE-A870-4822-914C-C78C71E2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29998" name="Immagine 29997" descr="http://intranet.eidos.lan/_layouts/images/blank.gif">
          <a:extLst>
            <a:ext uri="{FF2B5EF4-FFF2-40B4-BE49-F238E27FC236}">
              <a16:creationId xmlns:a16="http://schemas.microsoft.com/office/drawing/2014/main" id="{E107DF9D-1E6A-4F68-8B63-16D36C986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29999" name="Immagine 29998" descr="http://intranet.eidos.lan/_layouts/images/blank.gif">
          <a:extLst>
            <a:ext uri="{FF2B5EF4-FFF2-40B4-BE49-F238E27FC236}">
              <a16:creationId xmlns:a16="http://schemas.microsoft.com/office/drawing/2014/main" id="{03504A17-615A-4A5E-AFE7-944647AC7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00" name="Immagine 29999" descr="http://intranet.eidos.lan/_layouts/images/blank.gif">
          <a:extLst>
            <a:ext uri="{FF2B5EF4-FFF2-40B4-BE49-F238E27FC236}">
              <a16:creationId xmlns:a16="http://schemas.microsoft.com/office/drawing/2014/main" id="{E188844F-752A-4E13-90D6-E17B99AE4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01" name="Immagine 30000" descr="http://intranet.eidos.lan/_layouts/images/blank.gif">
          <a:extLst>
            <a:ext uri="{FF2B5EF4-FFF2-40B4-BE49-F238E27FC236}">
              <a16:creationId xmlns:a16="http://schemas.microsoft.com/office/drawing/2014/main" id="{EACA4CCB-0F8E-425D-9388-38178ADC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02" name="Immagine 30001" descr="http://intranet.eidos.lan/_layouts/images/blank.gif">
          <a:extLst>
            <a:ext uri="{FF2B5EF4-FFF2-40B4-BE49-F238E27FC236}">
              <a16:creationId xmlns:a16="http://schemas.microsoft.com/office/drawing/2014/main" id="{AF2AB8A5-74F1-4692-A6E0-18F366072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03" name="Immagine 30002" descr="http://intranet.eidos.lan/_layouts/images/blank.gif">
          <a:extLst>
            <a:ext uri="{FF2B5EF4-FFF2-40B4-BE49-F238E27FC236}">
              <a16:creationId xmlns:a16="http://schemas.microsoft.com/office/drawing/2014/main" id="{1274DD7F-BDB0-4C89-BF6D-61E778E5B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04" name="Immagine 30003" descr="http://intranet.eidos.lan/_layouts/images/blank.gif">
          <a:extLst>
            <a:ext uri="{FF2B5EF4-FFF2-40B4-BE49-F238E27FC236}">
              <a16:creationId xmlns:a16="http://schemas.microsoft.com/office/drawing/2014/main" id="{A8B7D15A-0ABE-48C6-A007-D5029CC0C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005" name="Immagine 30004" descr="http://intranet.eidos.lan/_layouts/images/blank.gif">
          <a:extLst>
            <a:ext uri="{FF2B5EF4-FFF2-40B4-BE49-F238E27FC236}">
              <a16:creationId xmlns:a16="http://schemas.microsoft.com/office/drawing/2014/main" id="{BECCC658-89F2-4483-BD56-59F96B1CB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006" name="Immagine 30005" descr="http://intranet.eidos.lan/_layouts/images/blank.gif">
          <a:extLst>
            <a:ext uri="{FF2B5EF4-FFF2-40B4-BE49-F238E27FC236}">
              <a16:creationId xmlns:a16="http://schemas.microsoft.com/office/drawing/2014/main" id="{21068ACA-4B55-4B1C-B32A-259CBB3AD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07" name="Immagine 30006" descr="http://intranet.eidos.lan/_layouts/images/blank.gif">
          <a:extLst>
            <a:ext uri="{FF2B5EF4-FFF2-40B4-BE49-F238E27FC236}">
              <a16:creationId xmlns:a16="http://schemas.microsoft.com/office/drawing/2014/main" id="{8E38D01A-07C8-496B-BFDC-0C7C7324C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08" name="Immagine 30007" descr="http://intranet.eidos.lan/_layouts/images/blank.gif">
          <a:extLst>
            <a:ext uri="{FF2B5EF4-FFF2-40B4-BE49-F238E27FC236}">
              <a16:creationId xmlns:a16="http://schemas.microsoft.com/office/drawing/2014/main" id="{D6E9D507-190B-4EBD-B716-1A4B75A34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09" name="Immagine 30008" descr="http://intranet.eidos.lan/_layouts/images/blank.gif">
          <a:extLst>
            <a:ext uri="{FF2B5EF4-FFF2-40B4-BE49-F238E27FC236}">
              <a16:creationId xmlns:a16="http://schemas.microsoft.com/office/drawing/2014/main" id="{A0E23B54-1935-406E-881C-39495C560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10" name="Immagine 30009" descr="http://intranet.eidos.lan/_layouts/images/blank.gif">
          <a:extLst>
            <a:ext uri="{FF2B5EF4-FFF2-40B4-BE49-F238E27FC236}">
              <a16:creationId xmlns:a16="http://schemas.microsoft.com/office/drawing/2014/main" id="{B836A2B0-5C6F-4189-8B51-78C5393A9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11" name="Immagine 30010" descr="http://intranet.eidos.lan/_layouts/images/blank.gif">
          <a:extLst>
            <a:ext uri="{FF2B5EF4-FFF2-40B4-BE49-F238E27FC236}">
              <a16:creationId xmlns:a16="http://schemas.microsoft.com/office/drawing/2014/main" id="{576A4D97-A996-4ED4-A4DD-5FF805609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012" name="Immagine 30011" descr="http://intranet.eidos.lan/_layouts/images/blank.gif">
          <a:extLst>
            <a:ext uri="{FF2B5EF4-FFF2-40B4-BE49-F238E27FC236}">
              <a16:creationId xmlns:a16="http://schemas.microsoft.com/office/drawing/2014/main" id="{0324D421-9C03-4051-B491-B090B560C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013" name="Immagine 30012" descr="http://intranet.eidos.lan/_layouts/images/blank.gif">
          <a:extLst>
            <a:ext uri="{FF2B5EF4-FFF2-40B4-BE49-F238E27FC236}">
              <a16:creationId xmlns:a16="http://schemas.microsoft.com/office/drawing/2014/main" id="{E641F517-73E8-4FDF-B569-7E40DEE0B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14" name="Immagine 30013" descr="http://intranet.eidos.lan/_layouts/images/blank.gif">
          <a:extLst>
            <a:ext uri="{FF2B5EF4-FFF2-40B4-BE49-F238E27FC236}">
              <a16:creationId xmlns:a16="http://schemas.microsoft.com/office/drawing/2014/main" id="{F454A73B-6357-4FF2-8C1E-CCEDF4DB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15" name="Immagine 30014" descr="http://intranet.eidos.lan/_layouts/images/blank.gif">
          <a:extLst>
            <a:ext uri="{FF2B5EF4-FFF2-40B4-BE49-F238E27FC236}">
              <a16:creationId xmlns:a16="http://schemas.microsoft.com/office/drawing/2014/main" id="{FD0FDCFC-B6B9-4B42-A938-D1B2E8A75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16" name="Immagine 30015" descr="http://intranet.eidos.lan/_layouts/images/blank.gif">
          <a:extLst>
            <a:ext uri="{FF2B5EF4-FFF2-40B4-BE49-F238E27FC236}">
              <a16:creationId xmlns:a16="http://schemas.microsoft.com/office/drawing/2014/main" id="{A34D1A70-E659-4809-A9A6-4BEF5FA2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17" name="Immagine 30016" descr="http://intranet.eidos.lan/_layouts/images/blank.gif">
          <a:extLst>
            <a:ext uri="{FF2B5EF4-FFF2-40B4-BE49-F238E27FC236}">
              <a16:creationId xmlns:a16="http://schemas.microsoft.com/office/drawing/2014/main" id="{646A1F1F-004C-41DB-9E52-5C377E6DD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18" name="Immagine 30017" descr="http://intranet.eidos.lan/_layouts/images/blank.gif">
          <a:extLst>
            <a:ext uri="{FF2B5EF4-FFF2-40B4-BE49-F238E27FC236}">
              <a16:creationId xmlns:a16="http://schemas.microsoft.com/office/drawing/2014/main" id="{E86B933A-734E-4D2D-A3A1-EF7152227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019" name="Immagine 30018" descr="http://intranet.eidos.lan/_layouts/images/blank.gif">
          <a:extLst>
            <a:ext uri="{FF2B5EF4-FFF2-40B4-BE49-F238E27FC236}">
              <a16:creationId xmlns:a16="http://schemas.microsoft.com/office/drawing/2014/main" id="{D6D7C1E9-B8B7-476E-8FCF-72AAFAAE1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020" name="Immagine 30019" descr="http://intranet.eidos.lan/_layouts/images/blank.gif">
          <a:extLst>
            <a:ext uri="{FF2B5EF4-FFF2-40B4-BE49-F238E27FC236}">
              <a16:creationId xmlns:a16="http://schemas.microsoft.com/office/drawing/2014/main" id="{F03D3299-C5C0-44AB-9DD4-83A1CADF4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21" name="Immagine 30020" descr="http://intranet.eidos.lan/_layouts/images/blank.gif">
          <a:extLst>
            <a:ext uri="{FF2B5EF4-FFF2-40B4-BE49-F238E27FC236}">
              <a16:creationId xmlns:a16="http://schemas.microsoft.com/office/drawing/2014/main" id="{915AC011-CDFE-4F37-A769-1EA521775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22" name="Immagine 30021" descr="http://intranet.eidos.lan/_layouts/images/blank.gif">
          <a:extLst>
            <a:ext uri="{FF2B5EF4-FFF2-40B4-BE49-F238E27FC236}">
              <a16:creationId xmlns:a16="http://schemas.microsoft.com/office/drawing/2014/main" id="{033F2B26-C541-47B6-ACC3-CFC77A3D1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23" name="Immagine 30022" descr="http://intranet.eidos.lan/_layouts/images/blank.gif">
          <a:extLst>
            <a:ext uri="{FF2B5EF4-FFF2-40B4-BE49-F238E27FC236}">
              <a16:creationId xmlns:a16="http://schemas.microsoft.com/office/drawing/2014/main" id="{F48D0142-1BB9-4278-88AE-5B81BEFF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024" name="Immagine 30023" descr="http://intranet.eidos.lan/_layouts/images/blank.gif">
          <a:extLst>
            <a:ext uri="{FF2B5EF4-FFF2-40B4-BE49-F238E27FC236}">
              <a16:creationId xmlns:a16="http://schemas.microsoft.com/office/drawing/2014/main" id="{842AA499-B063-462F-B236-6E5E8AFCC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025" name="Immagine 30024" descr="http://intranet.eidos.lan/_layouts/images/blank.gif">
          <a:extLst>
            <a:ext uri="{FF2B5EF4-FFF2-40B4-BE49-F238E27FC236}">
              <a16:creationId xmlns:a16="http://schemas.microsoft.com/office/drawing/2014/main" id="{095ED889-FB2B-4D00-9819-636328475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026" name="Immagine 30025" descr="http://intranet.eidos.lan/_layouts/images/blank.gif">
          <a:extLst>
            <a:ext uri="{FF2B5EF4-FFF2-40B4-BE49-F238E27FC236}">
              <a16:creationId xmlns:a16="http://schemas.microsoft.com/office/drawing/2014/main" id="{CFC03A7F-02ED-4E62-8CD8-92E424DF8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027" name="Immagine 30026" descr="http://intranet.eidos.lan/_layouts/images/blank.gif">
          <a:extLst>
            <a:ext uri="{FF2B5EF4-FFF2-40B4-BE49-F238E27FC236}">
              <a16:creationId xmlns:a16="http://schemas.microsoft.com/office/drawing/2014/main" id="{DB14E44F-4A74-4CF4-9F86-0CC366364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028" name="Immagine 30027" descr="http://intranet.eidos.lan/_layouts/images/blank.gif">
          <a:extLst>
            <a:ext uri="{FF2B5EF4-FFF2-40B4-BE49-F238E27FC236}">
              <a16:creationId xmlns:a16="http://schemas.microsoft.com/office/drawing/2014/main" id="{719B3BED-3DBD-46EF-A554-0D1B96AE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029" name="Immagine 30028" descr="http://intranet.eidos.lan/_layouts/images/blank.gif">
          <a:extLst>
            <a:ext uri="{FF2B5EF4-FFF2-40B4-BE49-F238E27FC236}">
              <a16:creationId xmlns:a16="http://schemas.microsoft.com/office/drawing/2014/main" id="{2582E367-C47F-4A6A-A4F8-616CD40E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030" name="Immagine 30029" descr="http://intranet.eidos.lan/_layouts/images/blank.gif">
          <a:extLst>
            <a:ext uri="{FF2B5EF4-FFF2-40B4-BE49-F238E27FC236}">
              <a16:creationId xmlns:a16="http://schemas.microsoft.com/office/drawing/2014/main" id="{1C8638B4-999C-4C0B-82C7-26EC965D3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031" name="Immagine 30030" descr="http://intranet.eidos.lan/_layouts/images/blank.gif">
          <a:extLst>
            <a:ext uri="{FF2B5EF4-FFF2-40B4-BE49-F238E27FC236}">
              <a16:creationId xmlns:a16="http://schemas.microsoft.com/office/drawing/2014/main" id="{3D3AF4D6-9878-4961-AF24-6FF048FE9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032" name="Immagine 30031" descr="http://intranet.eidos.lan/_layouts/images/blank.gif">
          <a:extLst>
            <a:ext uri="{FF2B5EF4-FFF2-40B4-BE49-F238E27FC236}">
              <a16:creationId xmlns:a16="http://schemas.microsoft.com/office/drawing/2014/main" id="{A9F1C8DC-571D-4674-9FDA-0A20FE6B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16</xdr:row>
      <xdr:rowOff>0</xdr:rowOff>
    </xdr:from>
    <xdr:ext cx="123825" cy="123825"/>
    <xdr:pic>
      <xdr:nvPicPr>
        <xdr:cNvPr id="30033" name="Immagine 30032" descr="http://intranet.eidos.lan/_layouts/images/blank.gif">
          <a:extLst>
            <a:ext uri="{FF2B5EF4-FFF2-40B4-BE49-F238E27FC236}">
              <a16:creationId xmlns:a16="http://schemas.microsoft.com/office/drawing/2014/main" id="{00C9DEAA-88BB-48DD-9888-6347AE4C5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22</xdr:row>
      <xdr:rowOff>0</xdr:rowOff>
    </xdr:from>
    <xdr:ext cx="123825" cy="123825"/>
    <xdr:pic>
      <xdr:nvPicPr>
        <xdr:cNvPr id="30034" name="Immagine 30033" descr="http://intranet.eidos.lan/_layouts/images/blank.gif">
          <a:extLst>
            <a:ext uri="{FF2B5EF4-FFF2-40B4-BE49-F238E27FC236}">
              <a16:creationId xmlns:a16="http://schemas.microsoft.com/office/drawing/2014/main" id="{37C2579A-CE9D-4EB0-8A0D-A11550254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035" name="Immagine 30034" descr="http://intranet.eidos.lan/_layouts/images/blank.gif">
          <a:extLst>
            <a:ext uri="{FF2B5EF4-FFF2-40B4-BE49-F238E27FC236}">
              <a16:creationId xmlns:a16="http://schemas.microsoft.com/office/drawing/2014/main" id="{22690D39-3A5B-4AF8-8F1D-0D2E2DE55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36" name="Immagine 30035" descr="http://intranet.eidos.lan/_layouts/images/blank.gif">
          <a:extLst>
            <a:ext uri="{FF2B5EF4-FFF2-40B4-BE49-F238E27FC236}">
              <a16:creationId xmlns:a16="http://schemas.microsoft.com/office/drawing/2014/main" id="{B4C49EA8-CD54-451D-9960-80699EDF7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37" name="Immagine 30036" descr="http://intranet.eidos.lan/_layouts/images/blank.gif">
          <a:extLst>
            <a:ext uri="{FF2B5EF4-FFF2-40B4-BE49-F238E27FC236}">
              <a16:creationId xmlns:a16="http://schemas.microsoft.com/office/drawing/2014/main" id="{E90C7549-92C7-44EA-966A-E4019D3D2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38" name="Immagine 30037" descr="http://intranet.eidos.lan/_layouts/images/blank.gif">
          <a:extLst>
            <a:ext uri="{FF2B5EF4-FFF2-40B4-BE49-F238E27FC236}">
              <a16:creationId xmlns:a16="http://schemas.microsoft.com/office/drawing/2014/main" id="{57C933EB-4A8D-42E6-86E9-8B562C22C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039" name="Immagine 30038" descr="http://intranet.eidos.lan/_layouts/images/blank.gif">
          <a:extLst>
            <a:ext uri="{FF2B5EF4-FFF2-40B4-BE49-F238E27FC236}">
              <a16:creationId xmlns:a16="http://schemas.microsoft.com/office/drawing/2014/main" id="{66531C29-5A63-4439-B82D-2C4F8967E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</xdr:row>
      <xdr:rowOff>0</xdr:rowOff>
    </xdr:from>
    <xdr:ext cx="123825" cy="123825"/>
    <xdr:pic>
      <xdr:nvPicPr>
        <xdr:cNvPr id="30040" name="Immagine 30039" descr="http://intranet.eidos.lan/_layouts/images/blank.gif">
          <a:extLst>
            <a:ext uri="{FF2B5EF4-FFF2-40B4-BE49-F238E27FC236}">
              <a16:creationId xmlns:a16="http://schemas.microsoft.com/office/drawing/2014/main" id="{95BC1690-88FB-4F67-9B3C-1A3DD6AF7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041" name="Immagine 30040" descr="http://intranet.eidos.lan/_layouts/images/blank.gif">
          <a:extLst>
            <a:ext uri="{FF2B5EF4-FFF2-40B4-BE49-F238E27FC236}">
              <a16:creationId xmlns:a16="http://schemas.microsoft.com/office/drawing/2014/main" id="{808D2458-E168-4D0C-B9DF-E254490B7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042" name="Immagine 30041" descr="http://intranet.eidos.lan/_layouts/images/blank.gif">
          <a:extLst>
            <a:ext uri="{FF2B5EF4-FFF2-40B4-BE49-F238E27FC236}">
              <a16:creationId xmlns:a16="http://schemas.microsoft.com/office/drawing/2014/main" id="{9F4DC2AB-91F4-48F8-89C9-FB9F74909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30043" name="Immagine 30042" descr="http://intranet.eidos.lan/_layouts/images/blank.gif">
          <a:extLst>
            <a:ext uri="{FF2B5EF4-FFF2-40B4-BE49-F238E27FC236}">
              <a16:creationId xmlns:a16="http://schemas.microsoft.com/office/drawing/2014/main" id="{93882AC7-5218-4644-AC3B-EF709064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044" name="Immagine 30043" descr="http://intranet.eidos.lan/_layouts/images/blank.gif">
          <a:extLst>
            <a:ext uri="{FF2B5EF4-FFF2-40B4-BE49-F238E27FC236}">
              <a16:creationId xmlns:a16="http://schemas.microsoft.com/office/drawing/2014/main" id="{F7AF7BCD-CD66-4A00-B039-3AE747C18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30045" name="Immagine 30044" descr="http://intranet.eidos.lan/_layouts/images/blank.gif">
          <a:extLst>
            <a:ext uri="{FF2B5EF4-FFF2-40B4-BE49-F238E27FC236}">
              <a16:creationId xmlns:a16="http://schemas.microsoft.com/office/drawing/2014/main" id="{E6343EBA-DC4F-4319-BA38-596D20E44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30046" name="Immagine 30045" descr="http://intranet.eidos.lan/_layouts/images/blank.gif">
          <a:extLst>
            <a:ext uri="{FF2B5EF4-FFF2-40B4-BE49-F238E27FC236}">
              <a16:creationId xmlns:a16="http://schemas.microsoft.com/office/drawing/2014/main" id="{1D912431-59C3-40A2-A3F4-F59030071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30047" name="Immagine 30046" descr="http://intranet.eidos.lan/_layouts/images/blank.gif">
          <a:extLst>
            <a:ext uri="{FF2B5EF4-FFF2-40B4-BE49-F238E27FC236}">
              <a16:creationId xmlns:a16="http://schemas.microsoft.com/office/drawing/2014/main" id="{B1026022-3B0F-480C-B2D7-B4834B181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48" name="Immagine 30047" descr="http://intranet.eidos.lan/_layouts/images/blank.gif">
          <a:extLst>
            <a:ext uri="{FF2B5EF4-FFF2-40B4-BE49-F238E27FC236}">
              <a16:creationId xmlns:a16="http://schemas.microsoft.com/office/drawing/2014/main" id="{5BDC2B5B-811E-4E67-8D80-D4C3D0A59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49" name="Immagine 30048" descr="http://intranet.eidos.lan/_layouts/images/blank.gif">
          <a:extLst>
            <a:ext uri="{FF2B5EF4-FFF2-40B4-BE49-F238E27FC236}">
              <a16:creationId xmlns:a16="http://schemas.microsoft.com/office/drawing/2014/main" id="{6900C228-D49D-447F-BB4B-782DD75DF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50" name="Immagine 30049" descr="http://intranet.eidos.lan/_layouts/images/blank.gif">
          <a:extLst>
            <a:ext uri="{FF2B5EF4-FFF2-40B4-BE49-F238E27FC236}">
              <a16:creationId xmlns:a16="http://schemas.microsoft.com/office/drawing/2014/main" id="{F9F01158-45E5-4269-BD46-EE2CAA5AC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71</xdr:row>
      <xdr:rowOff>0</xdr:rowOff>
    </xdr:from>
    <xdr:ext cx="123825" cy="123825"/>
    <xdr:pic>
      <xdr:nvPicPr>
        <xdr:cNvPr id="30051" name="Immagine 30050" descr="http://intranet.eidos.lan/_layouts/images/blank.gif">
          <a:extLst>
            <a:ext uri="{FF2B5EF4-FFF2-40B4-BE49-F238E27FC236}">
              <a16:creationId xmlns:a16="http://schemas.microsoft.com/office/drawing/2014/main" id="{EBAE8141-CE69-4163-8AED-26D6EF1D5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73</xdr:row>
      <xdr:rowOff>0</xdr:rowOff>
    </xdr:from>
    <xdr:ext cx="123825" cy="123825"/>
    <xdr:pic>
      <xdr:nvPicPr>
        <xdr:cNvPr id="30052" name="Immagine 30051" descr="http://intranet.eidos.lan/_layouts/images/blank.gif">
          <a:extLst>
            <a:ext uri="{FF2B5EF4-FFF2-40B4-BE49-F238E27FC236}">
              <a16:creationId xmlns:a16="http://schemas.microsoft.com/office/drawing/2014/main" id="{B20872CA-61C3-4A2E-81E7-526F588F5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53" name="Immagine 30052" descr="http://intranet.eidos.lan/_layouts/images/blank.gif">
          <a:extLst>
            <a:ext uri="{FF2B5EF4-FFF2-40B4-BE49-F238E27FC236}">
              <a16:creationId xmlns:a16="http://schemas.microsoft.com/office/drawing/2014/main" id="{66E78AE0-1B85-4C64-9102-E5E82D2BE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54" name="Immagine 30053" descr="http://intranet.eidos.lan/_layouts/images/blank.gif">
          <a:extLst>
            <a:ext uri="{FF2B5EF4-FFF2-40B4-BE49-F238E27FC236}">
              <a16:creationId xmlns:a16="http://schemas.microsoft.com/office/drawing/2014/main" id="{2932F6C8-9E67-4361-821A-C68398A15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30055" name="Immagine 30054" descr="http://intranet.eidos.lan/_layouts/images/blank.gif">
          <a:extLst>
            <a:ext uri="{FF2B5EF4-FFF2-40B4-BE49-F238E27FC236}">
              <a16:creationId xmlns:a16="http://schemas.microsoft.com/office/drawing/2014/main" id="{2AB8E396-CE3B-4E35-A98A-6D6587111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30056" name="Immagine 30055" descr="http://intranet.eidos.lan/_layouts/images/blank.gif">
          <a:extLst>
            <a:ext uri="{FF2B5EF4-FFF2-40B4-BE49-F238E27FC236}">
              <a16:creationId xmlns:a16="http://schemas.microsoft.com/office/drawing/2014/main" id="{553A5030-92FC-408B-A12F-190477825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30057" name="Immagine 30056" descr="http://intranet.eidos.lan/_layouts/images/blank.gif">
          <a:extLst>
            <a:ext uri="{FF2B5EF4-FFF2-40B4-BE49-F238E27FC236}">
              <a16:creationId xmlns:a16="http://schemas.microsoft.com/office/drawing/2014/main" id="{7431FCAE-D16B-4F7F-9765-D95AAD06A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30058" name="Immagine 30057" descr="http://intranet.eidos.lan/_layouts/images/blank.gif">
          <a:extLst>
            <a:ext uri="{FF2B5EF4-FFF2-40B4-BE49-F238E27FC236}">
              <a16:creationId xmlns:a16="http://schemas.microsoft.com/office/drawing/2014/main" id="{2D695AFE-994C-4452-844F-86A69751D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30059" name="Immagine 30058" descr="http://intranet.eidos.lan/_layouts/images/blank.gif">
          <a:extLst>
            <a:ext uri="{FF2B5EF4-FFF2-40B4-BE49-F238E27FC236}">
              <a16:creationId xmlns:a16="http://schemas.microsoft.com/office/drawing/2014/main" id="{F969EBDC-0C3B-4895-B1D9-2CBCF0862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30060" name="Immagine 30059" descr="http://intranet.eidos.lan/_layouts/images/blank.gif">
          <a:extLst>
            <a:ext uri="{FF2B5EF4-FFF2-40B4-BE49-F238E27FC236}">
              <a16:creationId xmlns:a16="http://schemas.microsoft.com/office/drawing/2014/main" id="{C4F89A6A-A53E-466B-8A5B-642D7E6F0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30061" name="Immagine 30060" descr="http://intranet.eidos.lan/_layouts/images/blank.gif">
          <a:extLst>
            <a:ext uri="{FF2B5EF4-FFF2-40B4-BE49-F238E27FC236}">
              <a16:creationId xmlns:a16="http://schemas.microsoft.com/office/drawing/2014/main" id="{E5AC4790-8BD4-48F3-B882-0A08ABF5D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30062" name="Immagine 30061" descr="http://intranet.eidos.lan/_layouts/images/blank.gif">
          <a:extLst>
            <a:ext uri="{FF2B5EF4-FFF2-40B4-BE49-F238E27FC236}">
              <a16:creationId xmlns:a16="http://schemas.microsoft.com/office/drawing/2014/main" id="{206A46BC-93EB-437E-928D-CDFA01E78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63" name="Immagine 30062" descr="http://intranet.eidos.lan/_layouts/images/blank.gif">
          <a:extLst>
            <a:ext uri="{FF2B5EF4-FFF2-40B4-BE49-F238E27FC236}">
              <a16:creationId xmlns:a16="http://schemas.microsoft.com/office/drawing/2014/main" id="{A6F728C3-D581-4AE4-BD4E-EAE3CC0C1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64" name="Immagine 30063" descr="http://intranet.eidos.lan/_layouts/images/blank.gif">
          <a:extLst>
            <a:ext uri="{FF2B5EF4-FFF2-40B4-BE49-F238E27FC236}">
              <a16:creationId xmlns:a16="http://schemas.microsoft.com/office/drawing/2014/main" id="{97EA5977-9898-4941-8373-09A928E12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065" name="Immagine 30064" descr="http://intranet.eidos.lan/_layouts/images/blank.gif">
          <a:extLst>
            <a:ext uri="{FF2B5EF4-FFF2-40B4-BE49-F238E27FC236}">
              <a16:creationId xmlns:a16="http://schemas.microsoft.com/office/drawing/2014/main" id="{20EDDDB0-CD10-4293-9949-02E76C85F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066" name="Immagine 30065" descr="http://intranet.eidos.lan/_layouts/images/blank.gif">
          <a:extLst>
            <a:ext uri="{FF2B5EF4-FFF2-40B4-BE49-F238E27FC236}">
              <a16:creationId xmlns:a16="http://schemas.microsoft.com/office/drawing/2014/main" id="{F38B744D-3151-4AA7-97A6-4C6332775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067" name="Immagine 30066" descr="http://intranet.eidos.lan/_layouts/images/blank.gif">
          <a:extLst>
            <a:ext uri="{FF2B5EF4-FFF2-40B4-BE49-F238E27FC236}">
              <a16:creationId xmlns:a16="http://schemas.microsoft.com/office/drawing/2014/main" id="{032EE3FD-48EF-475F-953E-550BFCB54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68" name="Immagine 30067" descr="http://intranet.eidos.lan/_layouts/images/blank.gif">
          <a:extLst>
            <a:ext uri="{FF2B5EF4-FFF2-40B4-BE49-F238E27FC236}">
              <a16:creationId xmlns:a16="http://schemas.microsoft.com/office/drawing/2014/main" id="{C0A6913A-4083-4C71-84A3-1ABD3837A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69" name="Immagine 30068" descr="http://intranet.eidos.lan/_layouts/images/blank.gif">
          <a:extLst>
            <a:ext uri="{FF2B5EF4-FFF2-40B4-BE49-F238E27FC236}">
              <a16:creationId xmlns:a16="http://schemas.microsoft.com/office/drawing/2014/main" id="{B8174D46-378B-4376-B8F8-E2168631E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70" name="Immagine 30069" descr="http://intranet.eidos.lan/_layouts/images/blank.gif">
          <a:extLst>
            <a:ext uri="{FF2B5EF4-FFF2-40B4-BE49-F238E27FC236}">
              <a16:creationId xmlns:a16="http://schemas.microsoft.com/office/drawing/2014/main" id="{EC67514B-2963-4AC5-9E00-B4BBBF35A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071" name="Immagine 30070" descr="http://intranet.eidos.lan/_layouts/images/blank.gif">
          <a:extLst>
            <a:ext uri="{FF2B5EF4-FFF2-40B4-BE49-F238E27FC236}">
              <a16:creationId xmlns:a16="http://schemas.microsoft.com/office/drawing/2014/main" id="{CCF362E0-861D-4604-A77D-C296E4E61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72" name="Immagine 30071" descr="http://intranet.eidos.lan/_layouts/images/blank.gif">
          <a:extLst>
            <a:ext uri="{FF2B5EF4-FFF2-40B4-BE49-F238E27FC236}">
              <a16:creationId xmlns:a16="http://schemas.microsoft.com/office/drawing/2014/main" id="{3E799C4C-C757-4471-A446-ADEBB339C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73" name="Immagine 30072" descr="http://intranet.eidos.lan/_layouts/images/blank.gif">
          <a:extLst>
            <a:ext uri="{FF2B5EF4-FFF2-40B4-BE49-F238E27FC236}">
              <a16:creationId xmlns:a16="http://schemas.microsoft.com/office/drawing/2014/main" id="{D168AFFD-20E4-4EA5-99F8-3A1953DEE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74" name="Immagine 30073" descr="http://intranet.eidos.lan/_layouts/images/blank.gif">
          <a:extLst>
            <a:ext uri="{FF2B5EF4-FFF2-40B4-BE49-F238E27FC236}">
              <a16:creationId xmlns:a16="http://schemas.microsoft.com/office/drawing/2014/main" id="{B3550081-E4AD-4596-BDD5-D973290F6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75" name="Immagine 30074" descr="http://intranet.eidos.lan/_layouts/images/blank.gif">
          <a:extLst>
            <a:ext uri="{FF2B5EF4-FFF2-40B4-BE49-F238E27FC236}">
              <a16:creationId xmlns:a16="http://schemas.microsoft.com/office/drawing/2014/main" id="{548C3953-7334-44A9-A2C5-5A6BA8D24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76" name="Immagine 30075" descr="http://intranet.eidos.lan/_layouts/images/blank.gif">
          <a:extLst>
            <a:ext uri="{FF2B5EF4-FFF2-40B4-BE49-F238E27FC236}">
              <a16:creationId xmlns:a16="http://schemas.microsoft.com/office/drawing/2014/main" id="{5D46EF3C-6338-4711-A813-D494208C4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77" name="Immagine 30076" descr="http://intranet.eidos.lan/_layouts/images/blank.gif">
          <a:extLst>
            <a:ext uri="{FF2B5EF4-FFF2-40B4-BE49-F238E27FC236}">
              <a16:creationId xmlns:a16="http://schemas.microsoft.com/office/drawing/2014/main" id="{C8FF0DA2-B84A-4BAA-8070-3C99D25B5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078" name="Immagine 30077" descr="http://intranet.eidos.lan/_layouts/images/blank.gif">
          <a:extLst>
            <a:ext uri="{FF2B5EF4-FFF2-40B4-BE49-F238E27FC236}">
              <a16:creationId xmlns:a16="http://schemas.microsoft.com/office/drawing/2014/main" id="{D4DE7696-B5BD-4EB6-98FD-AADF481B4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94</xdr:row>
      <xdr:rowOff>0</xdr:rowOff>
    </xdr:from>
    <xdr:ext cx="123825" cy="123825"/>
    <xdr:pic>
      <xdr:nvPicPr>
        <xdr:cNvPr id="30079" name="Immagine 30078" descr="http://intranet.eidos.lan/_layouts/images/blank.gif">
          <a:extLst>
            <a:ext uri="{FF2B5EF4-FFF2-40B4-BE49-F238E27FC236}">
              <a16:creationId xmlns:a16="http://schemas.microsoft.com/office/drawing/2014/main" id="{9EB01547-A1CC-4DE9-9E81-75F36ADA0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94</xdr:row>
      <xdr:rowOff>0</xdr:rowOff>
    </xdr:from>
    <xdr:ext cx="123825" cy="123825"/>
    <xdr:pic>
      <xdr:nvPicPr>
        <xdr:cNvPr id="30080" name="Immagine 30079" descr="http://intranet.eidos.lan/_layouts/images/blank.gif">
          <a:extLst>
            <a:ext uri="{FF2B5EF4-FFF2-40B4-BE49-F238E27FC236}">
              <a16:creationId xmlns:a16="http://schemas.microsoft.com/office/drawing/2014/main" id="{1A4106A5-11AE-49E8-A7AF-ECDC64A83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1" name="Immagine 30080" descr="http://intranet.eidos.lan/_layouts/images/blank.gif">
          <a:extLst>
            <a:ext uri="{FF2B5EF4-FFF2-40B4-BE49-F238E27FC236}">
              <a16:creationId xmlns:a16="http://schemas.microsoft.com/office/drawing/2014/main" id="{806A67C6-C33B-491E-8DE0-E0A46DD6D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2" name="Immagine 30081" descr="http://intranet.eidos.lan/_layouts/images/blank.gif">
          <a:extLst>
            <a:ext uri="{FF2B5EF4-FFF2-40B4-BE49-F238E27FC236}">
              <a16:creationId xmlns:a16="http://schemas.microsoft.com/office/drawing/2014/main" id="{93ABE525-1D8E-44C4-9C89-470D97FF9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3" name="Immagine 30082" descr="http://intranet.eidos.lan/_layouts/images/blank.gif">
          <a:extLst>
            <a:ext uri="{FF2B5EF4-FFF2-40B4-BE49-F238E27FC236}">
              <a16:creationId xmlns:a16="http://schemas.microsoft.com/office/drawing/2014/main" id="{C617ACAD-7E9F-46F4-B05A-7DE247EFD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4" name="Immagine 30083" descr="http://intranet.eidos.lan/_layouts/images/blank.gif">
          <a:extLst>
            <a:ext uri="{FF2B5EF4-FFF2-40B4-BE49-F238E27FC236}">
              <a16:creationId xmlns:a16="http://schemas.microsoft.com/office/drawing/2014/main" id="{C05E3597-A53A-447C-8E8C-C86723ACF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5" name="Immagine 30084" descr="http://intranet.eidos.lan/_layouts/images/blank.gif">
          <a:extLst>
            <a:ext uri="{FF2B5EF4-FFF2-40B4-BE49-F238E27FC236}">
              <a16:creationId xmlns:a16="http://schemas.microsoft.com/office/drawing/2014/main" id="{818B1253-A654-4465-BCA5-5218B0B08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6" name="Immagine 30085" descr="http://intranet.eidos.lan/_layouts/images/blank.gif">
          <a:extLst>
            <a:ext uri="{FF2B5EF4-FFF2-40B4-BE49-F238E27FC236}">
              <a16:creationId xmlns:a16="http://schemas.microsoft.com/office/drawing/2014/main" id="{F27CCADC-EBA7-4AC9-B274-25C80EEBA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7" name="Immagine 30086" descr="http://intranet.eidos.lan/_layouts/images/blank.gif">
          <a:extLst>
            <a:ext uri="{FF2B5EF4-FFF2-40B4-BE49-F238E27FC236}">
              <a16:creationId xmlns:a16="http://schemas.microsoft.com/office/drawing/2014/main" id="{96492D6D-EC56-4D1C-96DD-7FCEE9F17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8" name="Immagine 30087" descr="http://intranet.eidos.lan/_layouts/images/blank.gif">
          <a:extLst>
            <a:ext uri="{FF2B5EF4-FFF2-40B4-BE49-F238E27FC236}">
              <a16:creationId xmlns:a16="http://schemas.microsoft.com/office/drawing/2014/main" id="{5F37E88F-541F-4E5C-B300-5883BE410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89" name="Immagine 30088" descr="http://intranet.eidos.lan/_layouts/images/blank.gif">
          <a:extLst>
            <a:ext uri="{FF2B5EF4-FFF2-40B4-BE49-F238E27FC236}">
              <a16:creationId xmlns:a16="http://schemas.microsoft.com/office/drawing/2014/main" id="{3D25E856-14D8-44DD-96D9-E1ED0D1F1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90" name="Immagine 30089" descr="http://intranet.eidos.lan/_layouts/images/blank.gif">
          <a:extLst>
            <a:ext uri="{FF2B5EF4-FFF2-40B4-BE49-F238E27FC236}">
              <a16:creationId xmlns:a16="http://schemas.microsoft.com/office/drawing/2014/main" id="{9C46E329-FB39-45B8-AC60-40CCF916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91" name="Immagine 30090" descr="http://intranet.eidos.lan/_layouts/images/blank.gif">
          <a:extLst>
            <a:ext uri="{FF2B5EF4-FFF2-40B4-BE49-F238E27FC236}">
              <a16:creationId xmlns:a16="http://schemas.microsoft.com/office/drawing/2014/main" id="{413ADF47-7B2B-4F8B-B0CF-4E7C033FA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92" name="Immagine 30091" descr="http://intranet.eidos.lan/_layouts/images/blank.gif">
          <a:extLst>
            <a:ext uri="{FF2B5EF4-FFF2-40B4-BE49-F238E27FC236}">
              <a16:creationId xmlns:a16="http://schemas.microsoft.com/office/drawing/2014/main" id="{18348D3D-CF3D-497D-9E64-A7D9A36F3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093" name="Immagine 30092" descr="http://intranet.eidos.lan/_layouts/images/blank.gif">
          <a:extLst>
            <a:ext uri="{FF2B5EF4-FFF2-40B4-BE49-F238E27FC236}">
              <a16:creationId xmlns:a16="http://schemas.microsoft.com/office/drawing/2014/main" id="{D3200AD7-C7B9-4999-BFBD-B916DFEAB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123</xdr:row>
      <xdr:rowOff>0</xdr:rowOff>
    </xdr:from>
    <xdr:ext cx="123825" cy="123825"/>
    <xdr:pic>
      <xdr:nvPicPr>
        <xdr:cNvPr id="30094" name="Immagine 30093" descr="http://intranet.eidos.lan/_layouts/images/blank.gif">
          <a:extLst>
            <a:ext uri="{FF2B5EF4-FFF2-40B4-BE49-F238E27FC236}">
              <a16:creationId xmlns:a16="http://schemas.microsoft.com/office/drawing/2014/main" id="{F0151C62-7E9F-4F1E-8AF8-ECA1529CC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95" name="Immagine 30094" descr="http://intranet.eidos.lan/_layouts/images/blank.gif">
          <a:extLst>
            <a:ext uri="{FF2B5EF4-FFF2-40B4-BE49-F238E27FC236}">
              <a16:creationId xmlns:a16="http://schemas.microsoft.com/office/drawing/2014/main" id="{CA905E67-E93D-4D47-A7DC-811D97BB1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096" name="Immagine 30095" descr="http://intranet.eidos.lan/_layouts/images/blank.gif">
          <a:extLst>
            <a:ext uri="{FF2B5EF4-FFF2-40B4-BE49-F238E27FC236}">
              <a16:creationId xmlns:a16="http://schemas.microsoft.com/office/drawing/2014/main" id="{7978B64D-100C-4842-84AB-468D68B1E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097" name="Immagine 30096" descr="http://intranet.eidos.lan/_layouts/images/blank.gif">
          <a:extLst>
            <a:ext uri="{FF2B5EF4-FFF2-40B4-BE49-F238E27FC236}">
              <a16:creationId xmlns:a16="http://schemas.microsoft.com/office/drawing/2014/main" id="{3B3967D4-E775-4A1E-8D74-06A5DECF0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098" name="Immagine 30097" descr="http://intranet.eidos.lan/_layouts/images/blank.gif">
          <a:extLst>
            <a:ext uri="{FF2B5EF4-FFF2-40B4-BE49-F238E27FC236}">
              <a16:creationId xmlns:a16="http://schemas.microsoft.com/office/drawing/2014/main" id="{0AC7C468-58F0-4BE5-B30F-ED5521142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099" name="Immagine 30098" descr="http://intranet.eidos.lan/_layouts/images/blank.gif">
          <a:extLst>
            <a:ext uri="{FF2B5EF4-FFF2-40B4-BE49-F238E27FC236}">
              <a16:creationId xmlns:a16="http://schemas.microsoft.com/office/drawing/2014/main" id="{E7B5130D-446C-43A2-A943-D028CAE0A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00" name="Immagine 30099" descr="http://intranet.eidos.lan/_layouts/images/blank.gif">
          <a:extLst>
            <a:ext uri="{FF2B5EF4-FFF2-40B4-BE49-F238E27FC236}">
              <a16:creationId xmlns:a16="http://schemas.microsoft.com/office/drawing/2014/main" id="{23FA535B-ECE0-4E79-B828-63C20A905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01" name="Immagine 30100" descr="http://intranet.eidos.lan/_layouts/images/blank.gif">
          <a:extLst>
            <a:ext uri="{FF2B5EF4-FFF2-40B4-BE49-F238E27FC236}">
              <a16:creationId xmlns:a16="http://schemas.microsoft.com/office/drawing/2014/main" id="{94FBC013-1E52-47AC-80DF-BB31D4EF5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178</xdr:row>
      <xdr:rowOff>0</xdr:rowOff>
    </xdr:from>
    <xdr:ext cx="123825" cy="123825"/>
    <xdr:pic>
      <xdr:nvPicPr>
        <xdr:cNvPr id="30102" name="Immagine 30101" descr="http://intranet.eidos.lan/_layouts/images/blank.gif">
          <a:extLst>
            <a:ext uri="{FF2B5EF4-FFF2-40B4-BE49-F238E27FC236}">
              <a16:creationId xmlns:a16="http://schemas.microsoft.com/office/drawing/2014/main" id="{1978AB48-AF5A-4DA3-85BD-A420630D6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178</xdr:row>
      <xdr:rowOff>0</xdr:rowOff>
    </xdr:from>
    <xdr:ext cx="123825" cy="123825"/>
    <xdr:pic>
      <xdr:nvPicPr>
        <xdr:cNvPr id="30103" name="Immagine 30102" descr="http://intranet.eidos.lan/_layouts/images/blank.gif">
          <a:extLst>
            <a:ext uri="{FF2B5EF4-FFF2-40B4-BE49-F238E27FC236}">
              <a16:creationId xmlns:a16="http://schemas.microsoft.com/office/drawing/2014/main" id="{472F967E-6318-4B6A-B991-77E3B6FE5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3481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249</xdr:row>
      <xdr:rowOff>0</xdr:rowOff>
    </xdr:from>
    <xdr:ext cx="123825" cy="123825"/>
    <xdr:pic>
      <xdr:nvPicPr>
        <xdr:cNvPr id="30104" name="Immagine 30103" descr="http://intranet.eidos.lan/_layouts/images/blank.gif">
          <a:extLst>
            <a:ext uri="{FF2B5EF4-FFF2-40B4-BE49-F238E27FC236}">
              <a16:creationId xmlns:a16="http://schemas.microsoft.com/office/drawing/2014/main" id="{9EAC1D7B-E45A-4919-A964-1BB7674C5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249</xdr:row>
      <xdr:rowOff>0</xdr:rowOff>
    </xdr:from>
    <xdr:ext cx="123825" cy="123825"/>
    <xdr:pic>
      <xdr:nvPicPr>
        <xdr:cNvPr id="30105" name="Immagine 30104" descr="http://intranet.eidos.lan/_layouts/images/blank.gif">
          <a:extLst>
            <a:ext uri="{FF2B5EF4-FFF2-40B4-BE49-F238E27FC236}">
              <a16:creationId xmlns:a16="http://schemas.microsoft.com/office/drawing/2014/main" id="{EF3DBB4A-8FD5-4761-AC64-197FBEB9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48348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06" name="Immagine 30105" descr="http://intranet.eidos.lan/_layouts/images/blank.gif">
          <a:extLst>
            <a:ext uri="{FF2B5EF4-FFF2-40B4-BE49-F238E27FC236}">
              <a16:creationId xmlns:a16="http://schemas.microsoft.com/office/drawing/2014/main" id="{92E008E4-62E1-4333-A6E5-1E50C9E48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07" name="Immagine 30106" descr="http://intranet.eidos.lan/_layouts/images/blank.gif">
          <a:extLst>
            <a:ext uri="{FF2B5EF4-FFF2-40B4-BE49-F238E27FC236}">
              <a16:creationId xmlns:a16="http://schemas.microsoft.com/office/drawing/2014/main" id="{654CA3DF-321B-4549-95E0-F3EA6041A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108" name="Immagine 30107" descr="http://intranet.eidos.lan/_layouts/images/blank.gif">
          <a:extLst>
            <a:ext uri="{FF2B5EF4-FFF2-40B4-BE49-F238E27FC236}">
              <a16:creationId xmlns:a16="http://schemas.microsoft.com/office/drawing/2014/main" id="{32FC0162-BB7B-4A7B-932F-84C5FC07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109" name="Immagine 30108" descr="http://intranet.eidos.lan/_layouts/images/blank.gif">
          <a:extLst>
            <a:ext uri="{FF2B5EF4-FFF2-40B4-BE49-F238E27FC236}">
              <a16:creationId xmlns:a16="http://schemas.microsoft.com/office/drawing/2014/main" id="{C1DF37CD-F481-47E0-BF47-D470344C9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10" name="Immagine 30109" descr="http://intranet.eidos.lan/_layouts/images/blank.gif">
          <a:extLst>
            <a:ext uri="{FF2B5EF4-FFF2-40B4-BE49-F238E27FC236}">
              <a16:creationId xmlns:a16="http://schemas.microsoft.com/office/drawing/2014/main" id="{C7E68BC7-C349-465E-B40B-44A6C1203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11" name="Immagine 30110" descr="http://intranet.eidos.lan/_layouts/images/blank.gif">
          <a:extLst>
            <a:ext uri="{FF2B5EF4-FFF2-40B4-BE49-F238E27FC236}">
              <a16:creationId xmlns:a16="http://schemas.microsoft.com/office/drawing/2014/main" id="{58ACFE75-46F8-48E7-903C-70F9F1658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12" name="Immagine 30111" descr="http://intranet.eidos.lan/_layouts/images/blank.gif">
          <a:extLst>
            <a:ext uri="{FF2B5EF4-FFF2-40B4-BE49-F238E27FC236}">
              <a16:creationId xmlns:a16="http://schemas.microsoft.com/office/drawing/2014/main" id="{9A5A2CE3-F69B-4F3F-94B5-8E8136F3A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13" name="Immagine 30112" descr="http://intranet.eidos.lan/_layouts/images/blank.gif">
          <a:extLst>
            <a:ext uri="{FF2B5EF4-FFF2-40B4-BE49-F238E27FC236}">
              <a16:creationId xmlns:a16="http://schemas.microsoft.com/office/drawing/2014/main" id="{EE9E7710-C2B7-4191-8E9A-26A2C8ED5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14" name="Immagine 30113" descr="http://intranet.eidos.lan/_layouts/images/blank.gif">
          <a:extLst>
            <a:ext uri="{FF2B5EF4-FFF2-40B4-BE49-F238E27FC236}">
              <a16:creationId xmlns:a16="http://schemas.microsoft.com/office/drawing/2014/main" id="{AEF24B93-A51A-4BAF-AB85-F6A4A4EA5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115" name="Immagine 30114" descr="http://intranet.eidos.lan/_layouts/images/blank.gif">
          <a:extLst>
            <a:ext uri="{FF2B5EF4-FFF2-40B4-BE49-F238E27FC236}">
              <a16:creationId xmlns:a16="http://schemas.microsoft.com/office/drawing/2014/main" id="{4449E191-36B9-473D-9522-F343BFAC6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116" name="Immagine 30115" descr="http://intranet.eidos.lan/_layouts/images/blank.gif">
          <a:extLst>
            <a:ext uri="{FF2B5EF4-FFF2-40B4-BE49-F238E27FC236}">
              <a16:creationId xmlns:a16="http://schemas.microsoft.com/office/drawing/2014/main" id="{AD8E6D68-5F5D-46AF-8B79-73D93CD56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17" name="Immagine 30116" descr="http://intranet.eidos.lan/_layouts/images/blank.gif">
          <a:extLst>
            <a:ext uri="{FF2B5EF4-FFF2-40B4-BE49-F238E27FC236}">
              <a16:creationId xmlns:a16="http://schemas.microsoft.com/office/drawing/2014/main" id="{B194CB17-E05B-4C9E-A93A-B6773F784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18" name="Immagine 30117" descr="http://intranet.eidos.lan/_layouts/images/blank.gif">
          <a:extLst>
            <a:ext uri="{FF2B5EF4-FFF2-40B4-BE49-F238E27FC236}">
              <a16:creationId xmlns:a16="http://schemas.microsoft.com/office/drawing/2014/main" id="{6BA5120F-C76B-47AA-B613-7E294E269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19" name="Immagine 30118" descr="http://intranet.eidos.lan/_layouts/images/blank.gif">
          <a:extLst>
            <a:ext uri="{FF2B5EF4-FFF2-40B4-BE49-F238E27FC236}">
              <a16:creationId xmlns:a16="http://schemas.microsoft.com/office/drawing/2014/main" id="{C889CE11-C239-4F5F-9532-AD8BA451A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20" name="Immagine 30119" descr="http://intranet.eidos.lan/_layouts/images/blank.gif">
          <a:extLst>
            <a:ext uri="{FF2B5EF4-FFF2-40B4-BE49-F238E27FC236}">
              <a16:creationId xmlns:a16="http://schemas.microsoft.com/office/drawing/2014/main" id="{65DC4A15-C558-419E-BB00-651212FE6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21" name="Immagine 30120" descr="http://intranet.eidos.lan/_layouts/images/blank.gif">
          <a:extLst>
            <a:ext uri="{FF2B5EF4-FFF2-40B4-BE49-F238E27FC236}">
              <a16:creationId xmlns:a16="http://schemas.microsoft.com/office/drawing/2014/main" id="{BB1A7E63-3C39-4D38-A9B1-9BEE2EE6B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122" name="Immagine 30121" descr="http://intranet.eidos.lan/_layouts/images/blank.gif">
          <a:extLst>
            <a:ext uri="{FF2B5EF4-FFF2-40B4-BE49-F238E27FC236}">
              <a16:creationId xmlns:a16="http://schemas.microsoft.com/office/drawing/2014/main" id="{EEBD96CA-2FC8-406B-A065-F3A82CC99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123" name="Immagine 30122" descr="http://intranet.eidos.lan/_layouts/images/blank.gif">
          <a:extLst>
            <a:ext uri="{FF2B5EF4-FFF2-40B4-BE49-F238E27FC236}">
              <a16:creationId xmlns:a16="http://schemas.microsoft.com/office/drawing/2014/main" id="{69376ABB-8915-4FE6-99B6-5D8944DD6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24" name="Immagine 30123" descr="http://intranet.eidos.lan/_layouts/images/blank.gif">
          <a:extLst>
            <a:ext uri="{FF2B5EF4-FFF2-40B4-BE49-F238E27FC236}">
              <a16:creationId xmlns:a16="http://schemas.microsoft.com/office/drawing/2014/main" id="{CFF5E027-C91E-40A1-811F-ECE633C7F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25" name="Immagine 30124" descr="http://intranet.eidos.lan/_layouts/images/blank.gif">
          <a:extLst>
            <a:ext uri="{FF2B5EF4-FFF2-40B4-BE49-F238E27FC236}">
              <a16:creationId xmlns:a16="http://schemas.microsoft.com/office/drawing/2014/main" id="{C4FBFE60-141B-4528-AC01-B8350520D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126" name="Immagine 30125" descr="http://intranet.eidos.lan/_layouts/images/blank.gif">
          <a:extLst>
            <a:ext uri="{FF2B5EF4-FFF2-40B4-BE49-F238E27FC236}">
              <a16:creationId xmlns:a16="http://schemas.microsoft.com/office/drawing/2014/main" id="{9E037EF5-0D9B-46A3-9753-05698ADE5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127" name="Immagine 30126" descr="http://intranet.eidos.lan/_layouts/images/blank.gif">
          <a:extLst>
            <a:ext uri="{FF2B5EF4-FFF2-40B4-BE49-F238E27FC236}">
              <a16:creationId xmlns:a16="http://schemas.microsoft.com/office/drawing/2014/main" id="{EAE81259-C7BF-4525-954C-44219F24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128" name="Immagine 30127" descr="http://intranet.eidos.lan/_layouts/images/blank.gif">
          <a:extLst>
            <a:ext uri="{FF2B5EF4-FFF2-40B4-BE49-F238E27FC236}">
              <a16:creationId xmlns:a16="http://schemas.microsoft.com/office/drawing/2014/main" id="{E5D2AF67-B79A-4BCB-A1F8-5DFFE62C4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129" name="Immagine 30128" descr="http://intranet.eidos.lan/_layouts/images/blank.gif">
          <a:extLst>
            <a:ext uri="{FF2B5EF4-FFF2-40B4-BE49-F238E27FC236}">
              <a16:creationId xmlns:a16="http://schemas.microsoft.com/office/drawing/2014/main" id="{45884973-A8FF-4B7E-9F92-FBE3492EF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130" name="Immagine 30129" descr="http://intranet.eidos.lan/_layouts/images/blank.gif">
          <a:extLst>
            <a:ext uri="{FF2B5EF4-FFF2-40B4-BE49-F238E27FC236}">
              <a16:creationId xmlns:a16="http://schemas.microsoft.com/office/drawing/2014/main" id="{F3EF8177-D64F-4F54-AE10-E65D1F8C9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131" name="Immagine 30130" descr="http://intranet.eidos.lan/_layouts/images/blank.gif">
          <a:extLst>
            <a:ext uri="{FF2B5EF4-FFF2-40B4-BE49-F238E27FC236}">
              <a16:creationId xmlns:a16="http://schemas.microsoft.com/office/drawing/2014/main" id="{33DA312B-195F-4838-8087-5D6878F44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132" name="Immagine 30131" descr="http://intranet.eidos.lan/_layouts/images/blank.gif">
          <a:extLst>
            <a:ext uri="{FF2B5EF4-FFF2-40B4-BE49-F238E27FC236}">
              <a16:creationId xmlns:a16="http://schemas.microsoft.com/office/drawing/2014/main" id="{5AC798B4-FDA2-4178-8AE4-F35D7F6A4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133" name="Immagine 30132" descr="http://intranet.eidos.lan/_layouts/images/blank.gif">
          <a:extLst>
            <a:ext uri="{FF2B5EF4-FFF2-40B4-BE49-F238E27FC236}">
              <a16:creationId xmlns:a16="http://schemas.microsoft.com/office/drawing/2014/main" id="{1DAE49FB-8D94-4ACC-A72B-2E4163ECB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134" name="Immagine 30133" descr="http://intranet.eidos.lan/_layouts/images/blank.gif">
          <a:extLst>
            <a:ext uri="{FF2B5EF4-FFF2-40B4-BE49-F238E27FC236}">
              <a16:creationId xmlns:a16="http://schemas.microsoft.com/office/drawing/2014/main" id="{945B6ED6-D2CE-463C-A030-E1C3E0D54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135" name="Immagine 30134" descr="http://intranet.eidos.lan/_layouts/images/blank.gif">
          <a:extLst>
            <a:ext uri="{FF2B5EF4-FFF2-40B4-BE49-F238E27FC236}">
              <a16:creationId xmlns:a16="http://schemas.microsoft.com/office/drawing/2014/main" id="{D9F2414E-837C-4A59-8747-08655940D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16</xdr:row>
      <xdr:rowOff>0</xdr:rowOff>
    </xdr:from>
    <xdr:ext cx="123825" cy="123825"/>
    <xdr:pic>
      <xdr:nvPicPr>
        <xdr:cNvPr id="30136" name="Immagine 30135" descr="http://intranet.eidos.lan/_layouts/images/blank.gif">
          <a:extLst>
            <a:ext uri="{FF2B5EF4-FFF2-40B4-BE49-F238E27FC236}">
              <a16:creationId xmlns:a16="http://schemas.microsoft.com/office/drawing/2014/main" id="{6ADA0EA9-BCF6-4C0D-9573-6312B84A6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22</xdr:row>
      <xdr:rowOff>0</xdr:rowOff>
    </xdr:from>
    <xdr:ext cx="123825" cy="123825"/>
    <xdr:pic>
      <xdr:nvPicPr>
        <xdr:cNvPr id="30137" name="Immagine 30136" descr="http://intranet.eidos.lan/_layouts/images/blank.gif">
          <a:extLst>
            <a:ext uri="{FF2B5EF4-FFF2-40B4-BE49-F238E27FC236}">
              <a16:creationId xmlns:a16="http://schemas.microsoft.com/office/drawing/2014/main" id="{27818A16-52E7-43A5-9AEC-A950B22DC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138" name="Immagine 30137" descr="http://intranet.eidos.lan/_layouts/images/blank.gif">
          <a:extLst>
            <a:ext uri="{FF2B5EF4-FFF2-40B4-BE49-F238E27FC236}">
              <a16:creationId xmlns:a16="http://schemas.microsoft.com/office/drawing/2014/main" id="{AFF5496F-21F7-4D39-8E1F-2C7A3BE7B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39" name="Immagine 30138" descr="http://intranet.eidos.lan/_layouts/images/blank.gif">
          <a:extLst>
            <a:ext uri="{FF2B5EF4-FFF2-40B4-BE49-F238E27FC236}">
              <a16:creationId xmlns:a16="http://schemas.microsoft.com/office/drawing/2014/main" id="{185C1BEA-794F-4C1D-AD17-BAEC8872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40" name="Immagine 30139" descr="http://intranet.eidos.lan/_layouts/images/blank.gif">
          <a:extLst>
            <a:ext uri="{FF2B5EF4-FFF2-40B4-BE49-F238E27FC236}">
              <a16:creationId xmlns:a16="http://schemas.microsoft.com/office/drawing/2014/main" id="{C5A03A42-2AB2-4CA7-8359-A1A9F801B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41" name="Immagine 30140" descr="http://intranet.eidos.lan/_layouts/images/blank.gif">
          <a:extLst>
            <a:ext uri="{FF2B5EF4-FFF2-40B4-BE49-F238E27FC236}">
              <a16:creationId xmlns:a16="http://schemas.microsoft.com/office/drawing/2014/main" id="{9C82D9BF-6410-4F5F-B98E-1863F7CE2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142" name="Immagine 30141" descr="http://intranet.eidos.lan/_layouts/images/blank.gif">
          <a:extLst>
            <a:ext uri="{FF2B5EF4-FFF2-40B4-BE49-F238E27FC236}">
              <a16:creationId xmlns:a16="http://schemas.microsoft.com/office/drawing/2014/main" id="{1FD9A266-0BC8-48EC-8ED2-F8DC0F86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</xdr:row>
      <xdr:rowOff>0</xdr:rowOff>
    </xdr:from>
    <xdr:ext cx="123825" cy="123825"/>
    <xdr:pic>
      <xdr:nvPicPr>
        <xdr:cNvPr id="30143" name="Immagine 30142" descr="http://intranet.eidos.lan/_layouts/images/blank.gif">
          <a:extLst>
            <a:ext uri="{FF2B5EF4-FFF2-40B4-BE49-F238E27FC236}">
              <a16:creationId xmlns:a16="http://schemas.microsoft.com/office/drawing/2014/main" id="{9FA75519-308A-466B-956A-6199A1A74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144" name="Immagine 30143" descr="http://intranet.eidos.lan/_layouts/images/blank.gif">
          <a:extLst>
            <a:ext uri="{FF2B5EF4-FFF2-40B4-BE49-F238E27FC236}">
              <a16:creationId xmlns:a16="http://schemas.microsoft.com/office/drawing/2014/main" id="{4828135B-96AB-4A01-9CD6-815F495B3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145" name="Immagine 30144" descr="http://intranet.eidos.lan/_layouts/images/blank.gif">
          <a:extLst>
            <a:ext uri="{FF2B5EF4-FFF2-40B4-BE49-F238E27FC236}">
              <a16:creationId xmlns:a16="http://schemas.microsoft.com/office/drawing/2014/main" id="{4045ACDA-1939-4B43-A129-63ABBF056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30146" name="Immagine 30145" descr="http://intranet.eidos.lan/_layouts/images/blank.gif">
          <a:extLst>
            <a:ext uri="{FF2B5EF4-FFF2-40B4-BE49-F238E27FC236}">
              <a16:creationId xmlns:a16="http://schemas.microsoft.com/office/drawing/2014/main" id="{08ECFEB3-A772-42FE-8199-F0A984674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147" name="Immagine 30146" descr="http://intranet.eidos.lan/_layouts/images/blank.gif">
          <a:extLst>
            <a:ext uri="{FF2B5EF4-FFF2-40B4-BE49-F238E27FC236}">
              <a16:creationId xmlns:a16="http://schemas.microsoft.com/office/drawing/2014/main" id="{83905361-6A21-4242-A05D-E9D243C31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30148" name="Immagine 30147" descr="http://intranet.eidos.lan/_layouts/images/blank.gif">
          <a:extLst>
            <a:ext uri="{FF2B5EF4-FFF2-40B4-BE49-F238E27FC236}">
              <a16:creationId xmlns:a16="http://schemas.microsoft.com/office/drawing/2014/main" id="{8E557475-56BA-44F5-8EA9-C4267CDFE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30149" name="Immagine 30148" descr="http://intranet.eidos.lan/_layouts/images/blank.gif">
          <a:extLst>
            <a:ext uri="{FF2B5EF4-FFF2-40B4-BE49-F238E27FC236}">
              <a16:creationId xmlns:a16="http://schemas.microsoft.com/office/drawing/2014/main" id="{41D8C542-468E-4F6B-AFFD-9AC40199F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30150" name="Immagine 30149" descr="http://intranet.eidos.lan/_layouts/images/blank.gif">
          <a:extLst>
            <a:ext uri="{FF2B5EF4-FFF2-40B4-BE49-F238E27FC236}">
              <a16:creationId xmlns:a16="http://schemas.microsoft.com/office/drawing/2014/main" id="{5E5FEA32-8D64-404A-BBEF-C6B66D4E7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51" name="Immagine 30150" descr="http://intranet.eidos.lan/_layouts/images/blank.gif">
          <a:extLst>
            <a:ext uri="{FF2B5EF4-FFF2-40B4-BE49-F238E27FC236}">
              <a16:creationId xmlns:a16="http://schemas.microsoft.com/office/drawing/2014/main" id="{1A8420EC-467B-487B-9215-09AEF95CD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52" name="Immagine 30151" descr="http://intranet.eidos.lan/_layouts/images/blank.gif">
          <a:extLst>
            <a:ext uri="{FF2B5EF4-FFF2-40B4-BE49-F238E27FC236}">
              <a16:creationId xmlns:a16="http://schemas.microsoft.com/office/drawing/2014/main" id="{11731C36-1089-451B-BB08-D446FF48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53" name="Immagine 30152" descr="http://intranet.eidos.lan/_layouts/images/blank.gif">
          <a:extLst>
            <a:ext uri="{FF2B5EF4-FFF2-40B4-BE49-F238E27FC236}">
              <a16:creationId xmlns:a16="http://schemas.microsoft.com/office/drawing/2014/main" id="{B07F11BE-8D52-4463-82F1-54D49D36F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71</xdr:row>
      <xdr:rowOff>0</xdr:rowOff>
    </xdr:from>
    <xdr:ext cx="123825" cy="123825"/>
    <xdr:pic>
      <xdr:nvPicPr>
        <xdr:cNvPr id="30154" name="Immagine 30153" descr="http://intranet.eidos.lan/_layouts/images/blank.gif">
          <a:extLst>
            <a:ext uri="{FF2B5EF4-FFF2-40B4-BE49-F238E27FC236}">
              <a16:creationId xmlns:a16="http://schemas.microsoft.com/office/drawing/2014/main" id="{89548237-2DDC-49D6-B8E0-2A0A0EFE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73</xdr:row>
      <xdr:rowOff>0</xdr:rowOff>
    </xdr:from>
    <xdr:ext cx="123825" cy="123825"/>
    <xdr:pic>
      <xdr:nvPicPr>
        <xdr:cNvPr id="30155" name="Immagine 30154" descr="http://intranet.eidos.lan/_layouts/images/blank.gif">
          <a:extLst>
            <a:ext uri="{FF2B5EF4-FFF2-40B4-BE49-F238E27FC236}">
              <a16:creationId xmlns:a16="http://schemas.microsoft.com/office/drawing/2014/main" id="{EEF0EFED-00AC-497B-8DD5-3E5491F44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56" name="Immagine 30155" descr="http://intranet.eidos.lan/_layouts/images/blank.gif">
          <a:extLst>
            <a:ext uri="{FF2B5EF4-FFF2-40B4-BE49-F238E27FC236}">
              <a16:creationId xmlns:a16="http://schemas.microsoft.com/office/drawing/2014/main" id="{295350E5-F20D-4B5C-9757-B44B465F7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57" name="Immagine 30156" descr="http://intranet.eidos.lan/_layouts/images/blank.gif">
          <a:extLst>
            <a:ext uri="{FF2B5EF4-FFF2-40B4-BE49-F238E27FC236}">
              <a16:creationId xmlns:a16="http://schemas.microsoft.com/office/drawing/2014/main" id="{620AE2F6-2F0C-4946-8EB6-5E57D844D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30158" name="Immagine 30157" descr="http://intranet.eidos.lan/_layouts/images/blank.gif">
          <a:extLst>
            <a:ext uri="{FF2B5EF4-FFF2-40B4-BE49-F238E27FC236}">
              <a16:creationId xmlns:a16="http://schemas.microsoft.com/office/drawing/2014/main" id="{5A8401B2-CBCC-450D-9BD9-120EA93CE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30159" name="Immagine 30158" descr="http://intranet.eidos.lan/_layouts/images/blank.gif">
          <a:extLst>
            <a:ext uri="{FF2B5EF4-FFF2-40B4-BE49-F238E27FC236}">
              <a16:creationId xmlns:a16="http://schemas.microsoft.com/office/drawing/2014/main" id="{76E51175-3306-4190-9A64-5348F119D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30160" name="Immagine 30159" descr="http://intranet.eidos.lan/_layouts/images/blank.gif">
          <a:extLst>
            <a:ext uri="{FF2B5EF4-FFF2-40B4-BE49-F238E27FC236}">
              <a16:creationId xmlns:a16="http://schemas.microsoft.com/office/drawing/2014/main" id="{9E945EAE-E549-45AB-A372-85E6411FC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30161" name="Immagine 30160" descr="http://intranet.eidos.lan/_layouts/images/blank.gif">
          <a:extLst>
            <a:ext uri="{FF2B5EF4-FFF2-40B4-BE49-F238E27FC236}">
              <a16:creationId xmlns:a16="http://schemas.microsoft.com/office/drawing/2014/main" id="{C01EBA7E-02C8-4B68-9F65-A42CA6019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30162" name="Immagine 30161" descr="http://intranet.eidos.lan/_layouts/images/blank.gif">
          <a:extLst>
            <a:ext uri="{FF2B5EF4-FFF2-40B4-BE49-F238E27FC236}">
              <a16:creationId xmlns:a16="http://schemas.microsoft.com/office/drawing/2014/main" id="{4B8916A3-3B9D-4973-B420-5B829260C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30163" name="Immagine 30162" descr="http://intranet.eidos.lan/_layouts/images/blank.gif">
          <a:extLst>
            <a:ext uri="{FF2B5EF4-FFF2-40B4-BE49-F238E27FC236}">
              <a16:creationId xmlns:a16="http://schemas.microsoft.com/office/drawing/2014/main" id="{C6E2249C-2E90-4826-9EA9-8F73CB7FC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30164" name="Immagine 30163" descr="http://intranet.eidos.lan/_layouts/images/blank.gif">
          <a:extLst>
            <a:ext uri="{FF2B5EF4-FFF2-40B4-BE49-F238E27FC236}">
              <a16:creationId xmlns:a16="http://schemas.microsoft.com/office/drawing/2014/main" id="{E464B97E-091F-466B-9C4F-33C81DDEF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30165" name="Immagine 30164" descr="http://intranet.eidos.lan/_layouts/images/blank.gif">
          <a:extLst>
            <a:ext uri="{FF2B5EF4-FFF2-40B4-BE49-F238E27FC236}">
              <a16:creationId xmlns:a16="http://schemas.microsoft.com/office/drawing/2014/main" id="{3A223E80-3C53-4009-B8E3-60BFE8610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66" name="Immagine 30165" descr="http://intranet.eidos.lan/_layouts/images/blank.gif">
          <a:extLst>
            <a:ext uri="{FF2B5EF4-FFF2-40B4-BE49-F238E27FC236}">
              <a16:creationId xmlns:a16="http://schemas.microsoft.com/office/drawing/2014/main" id="{1C947C36-1C23-4805-B9E8-858A164ED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67" name="Immagine 30166" descr="http://intranet.eidos.lan/_layouts/images/blank.gif">
          <a:extLst>
            <a:ext uri="{FF2B5EF4-FFF2-40B4-BE49-F238E27FC236}">
              <a16:creationId xmlns:a16="http://schemas.microsoft.com/office/drawing/2014/main" id="{061C35B1-6B57-4DE3-AA22-85D41D942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168" name="Immagine 30167" descr="http://intranet.eidos.lan/_layouts/images/blank.gif">
          <a:extLst>
            <a:ext uri="{FF2B5EF4-FFF2-40B4-BE49-F238E27FC236}">
              <a16:creationId xmlns:a16="http://schemas.microsoft.com/office/drawing/2014/main" id="{3661BAEB-B4A1-45BB-9FAC-0FE999CF9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169" name="Immagine 30168" descr="http://intranet.eidos.lan/_layouts/images/blank.gif">
          <a:extLst>
            <a:ext uri="{FF2B5EF4-FFF2-40B4-BE49-F238E27FC236}">
              <a16:creationId xmlns:a16="http://schemas.microsoft.com/office/drawing/2014/main" id="{3FC72F2F-F862-4799-A18C-8A6750B45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170" name="Immagine 30169" descr="http://intranet.eidos.lan/_layouts/images/blank.gif">
          <a:extLst>
            <a:ext uri="{FF2B5EF4-FFF2-40B4-BE49-F238E27FC236}">
              <a16:creationId xmlns:a16="http://schemas.microsoft.com/office/drawing/2014/main" id="{DDC24CDD-CAA2-4494-B398-E7F0554B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71" name="Immagine 30170" descr="http://intranet.eidos.lan/_layouts/images/blank.gif">
          <a:extLst>
            <a:ext uri="{FF2B5EF4-FFF2-40B4-BE49-F238E27FC236}">
              <a16:creationId xmlns:a16="http://schemas.microsoft.com/office/drawing/2014/main" id="{CEC1C2D6-A5BA-41BB-A6FB-DD6FCD2F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72" name="Immagine 30171" descr="http://intranet.eidos.lan/_layouts/images/blank.gif">
          <a:extLst>
            <a:ext uri="{FF2B5EF4-FFF2-40B4-BE49-F238E27FC236}">
              <a16:creationId xmlns:a16="http://schemas.microsoft.com/office/drawing/2014/main" id="{CD226679-8CDC-4E04-B337-63C89694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73" name="Immagine 30172" descr="http://intranet.eidos.lan/_layouts/images/blank.gif">
          <a:extLst>
            <a:ext uri="{FF2B5EF4-FFF2-40B4-BE49-F238E27FC236}">
              <a16:creationId xmlns:a16="http://schemas.microsoft.com/office/drawing/2014/main" id="{D45DD582-4DFA-4C7D-A3D4-2EF795908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174" name="Immagine 30173" descr="http://intranet.eidos.lan/_layouts/images/blank.gif">
          <a:extLst>
            <a:ext uri="{FF2B5EF4-FFF2-40B4-BE49-F238E27FC236}">
              <a16:creationId xmlns:a16="http://schemas.microsoft.com/office/drawing/2014/main" id="{7582FD87-8CB9-414F-9AB6-8D365EA2D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75" name="Immagine 30174" descr="http://intranet.eidos.lan/_layouts/images/blank.gif">
          <a:extLst>
            <a:ext uri="{FF2B5EF4-FFF2-40B4-BE49-F238E27FC236}">
              <a16:creationId xmlns:a16="http://schemas.microsoft.com/office/drawing/2014/main" id="{801E67A3-262F-49BB-B31E-16F10FB0C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76" name="Immagine 30175" descr="http://intranet.eidos.lan/_layouts/images/blank.gif">
          <a:extLst>
            <a:ext uri="{FF2B5EF4-FFF2-40B4-BE49-F238E27FC236}">
              <a16:creationId xmlns:a16="http://schemas.microsoft.com/office/drawing/2014/main" id="{FE56944B-C715-4F1C-A563-D208ED3FF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77" name="Immagine 30176" descr="http://intranet.eidos.lan/_layouts/images/blank.gif">
          <a:extLst>
            <a:ext uri="{FF2B5EF4-FFF2-40B4-BE49-F238E27FC236}">
              <a16:creationId xmlns:a16="http://schemas.microsoft.com/office/drawing/2014/main" id="{56B19852-9127-4D77-B649-4C4419467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78" name="Immagine 30177" descr="http://intranet.eidos.lan/_layouts/images/blank.gif">
          <a:extLst>
            <a:ext uri="{FF2B5EF4-FFF2-40B4-BE49-F238E27FC236}">
              <a16:creationId xmlns:a16="http://schemas.microsoft.com/office/drawing/2014/main" id="{01115FC8-E7CC-488F-A358-B79230D9F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79" name="Immagine 30178" descr="http://intranet.eidos.lan/_layouts/images/blank.gif">
          <a:extLst>
            <a:ext uri="{FF2B5EF4-FFF2-40B4-BE49-F238E27FC236}">
              <a16:creationId xmlns:a16="http://schemas.microsoft.com/office/drawing/2014/main" id="{C2519B3D-476F-449B-BCE4-B3621EFB8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80" name="Immagine 30179" descr="http://intranet.eidos.lan/_layouts/images/blank.gif">
          <a:extLst>
            <a:ext uri="{FF2B5EF4-FFF2-40B4-BE49-F238E27FC236}">
              <a16:creationId xmlns:a16="http://schemas.microsoft.com/office/drawing/2014/main" id="{AB1C1745-1151-4B68-A348-816101EC2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181" name="Immagine 30180" descr="http://intranet.eidos.lan/_layouts/images/blank.gif">
          <a:extLst>
            <a:ext uri="{FF2B5EF4-FFF2-40B4-BE49-F238E27FC236}">
              <a16:creationId xmlns:a16="http://schemas.microsoft.com/office/drawing/2014/main" id="{5C02D044-7B6E-40DA-96A8-178545F7B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94</xdr:row>
      <xdr:rowOff>0</xdr:rowOff>
    </xdr:from>
    <xdr:ext cx="123825" cy="123825"/>
    <xdr:pic>
      <xdr:nvPicPr>
        <xdr:cNvPr id="30182" name="Immagine 30181" descr="http://intranet.eidos.lan/_layouts/images/blank.gif">
          <a:extLst>
            <a:ext uri="{FF2B5EF4-FFF2-40B4-BE49-F238E27FC236}">
              <a16:creationId xmlns:a16="http://schemas.microsoft.com/office/drawing/2014/main" id="{A8BBDCEA-4244-4D6E-840C-C5575E7ED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94</xdr:row>
      <xdr:rowOff>0</xdr:rowOff>
    </xdr:from>
    <xdr:ext cx="123825" cy="123825"/>
    <xdr:pic>
      <xdr:nvPicPr>
        <xdr:cNvPr id="30183" name="Immagine 30182" descr="http://intranet.eidos.lan/_layouts/images/blank.gif">
          <a:extLst>
            <a:ext uri="{FF2B5EF4-FFF2-40B4-BE49-F238E27FC236}">
              <a16:creationId xmlns:a16="http://schemas.microsoft.com/office/drawing/2014/main" id="{D9966043-10DA-4B59-B507-3BA8A6DE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84" name="Immagine 30183" descr="http://intranet.eidos.lan/_layouts/images/blank.gif">
          <a:extLst>
            <a:ext uri="{FF2B5EF4-FFF2-40B4-BE49-F238E27FC236}">
              <a16:creationId xmlns:a16="http://schemas.microsoft.com/office/drawing/2014/main" id="{53A00CC7-11AA-4649-A4F0-096CAD42A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85" name="Immagine 30184" descr="http://intranet.eidos.lan/_layouts/images/blank.gif">
          <a:extLst>
            <a:ext uri="{FF2B5EF4-FFF2-40B4-BE49-F238E27FC236}">
              <a16:creationId xmlns:a16="http://schemas.microsoft.com/office/drawing/2014/main" id="{9E66508F-74A4-4F46-AD17-E584E61CB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86" name="Immagine 30185" descr="http://intranet.eidos.lan/_layouts/images/blank.gif">
          <a:extLst>
            <a:ext uri="{FF2B5EF4-FFF2-40B4-BE49-F238E27FC236}">
              <a16:creationId xmlns:a16="http://schemas.microsoft.com/office/drawing/2014/main" id="{AF80ACFF-B824-4963-B94E-AD2064369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87" name="Immagine 30186" descr="http://intranet.eidos.lan/_layouts/images/blank.gif">
          <a:extLst>
            <a:ext uri="{FF2B5EF4-FFF2-40B4-BE49-F238E27FC236}">
              <a16:creationId xmlns:a16="http://schemas.microsoft.com/office/drawing/2014/main" id="{8586003D-B88A-4B54-992E-2AADC88DE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88" name="Immagine 30187" descr="http://intranet.eidos.lan/_layouts/images/blank.gif">
          <a:extLst>
            <a:ext uri="{FF2B5EF4-FFF2-40B4-BE49-F238E27FC236}">
              <a16:creationId xmlns:a16="http://schemas.microsoft.com/office/drawing/2014/main" id="{D997E61E-7AAA-4F7D-BFC1-2FF56931C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89" name="Immagine 30188" descr="http://intranet.eidos.lan/_layouts/images/blank.gif">
          <a:extLst>
            <a:ext uri="{FF2B5EF4-FFF2-40B4-BE49-F238E27FC236}">
              <a16:creationId xmlns:a16="http://schemas.microsoft.com/office/drawing/2014/main" id="{711E66EE-0476-4C63-9B67-C3DABA132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90" name="Immagine 30189" descr="http://intranet.eidos.lan/_layouts/images/blank.gif">
          <a:extLst>
            <a:ext uri="{FF2B5EF4-FFF2-40B4-BE49-F238E27FC236}">
              <a16:creationId xmlns:a16="http://schemas.microsoft.com/office/drawing/2014/main" id="{B7739C76-3E68-4592-8076-A1B08F293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91" name="Immagine 30190" descr="http://intranet.eidos.lan/_layouts/images/blank.gif">
          <a:extLst>
            <a:ext uri="{FF2B5EF4-FFF2-40B4-BE49-F238E27FC236}">
              <a16:creationId xmlns:a16="http://schemas.microsoft.com/office/drawing/2014/main" id="{1BA6C8B6-9BCD-4474-A6ED-D994D263F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92" name="Immagine 30191" descr="http://intranet.eidos.lan/_layouts/images/blank.gif">
          <a:extLst>
            <a:ext uri="{FF2B5EF4-FFF2-40B4-BE49-F238E27FC236}">
              <a16:creationId xmlns:a16="http://schemas.microsoft.com/office/drawing/2014/main" id="{445EAF33-643B-4755-B534-02B4E4BAD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93" name="Immagine 30192" descr="http://intranet.eidos.lan/_layouts/images/blank.gif">
          <a:extLst>
            <a:ext uri="{FF2B5EF4-FFF2-40B4-BE49-F238E27FC236}">
              <a16:creationId xmlns:a16="http://schemas.microsoft.com/office/drawing/2014/main" id="{EE862D31-AC01-4489-8062-FE40832E6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94" name="Immagine 30193" descr="http://intranet.eidos.lan/_layouts/images/blank.gif">
          <a:extLst>
            <a:ext uri="{FF2B5EF4-FFF2-40B4-BE49-F238E27FC236}">
              <a16:creationId xmlns:a16="http://schemas.microsoft.com/office/drawing/2014/main" id="{521891B6-ECED-4238-944F-6C52AB5F6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95" name="Immagine 30194" descr="http://intranet.eidos.lan/_layouts/images/blank.gif">
          <a:extLst>
            <a:ext uri="{FF2B5EF4-FFF2-40B4-BE49-F238E27FC236}">
              <a16:creationId xmlns:a16="http://schemas.microsoft.com/office/drawing/2014/main" id="{C9E249B3-60B6-4169-A72D-5AAFA92A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196" name="Immagine 30195" descr="http://intranet.eidos.lan/_layouts/images/blank.gif">
          <a:extLst>
            <a:ext uri="{FF2B5EF4-FFF2-40B4-BE49-F238E27FC236}">
              <a16:creationId xmlns:a16="http://schemas.microsoft.com/office/drawing/2014/main" id="{E62254B8-1C4D-4069-A008-D0AC1D145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123</xdr:row>
      <xdr:rowOff>0</xdr:rowOff>
    </xdr:from>
    <xdr:ext cx="123825" cy="123825"/>
    <xdr:pic>
      <xdr:nvPicPr>
        <xdr:cNvPr id="30197" name="Immagine 30196" descr="http://intranet.eidos.lan/_layouts/images/blank.gif">
          <a:extLst>
            <a:ext uri="{FF2B5EF4-FFF2-40B4-BE49-F238E27FC236}">
              <a16:creationId xmlns:a16="http://schemas.microsoft.com/office/drawing/2014/main" id="{BF2458AC-CCD9-47E3-A863-6D53901DE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98" name="Immagine 30197" descr="http://intranet.eidos.lan/_layouts/images/blank.gif">
          <a:extLst>
            <a:ext uri="{FF2B5EF4-FFF2-40B4-BE49-F238E27FC236}">
              <a16:creationId xmlns:a16="http://schemas.microsoft.com/office/drawing/2014/main" id="{4F183BB3-6CD3-4792-BA34-880621D36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199" name="Immagine 30198" descr="http://intranet.eidos.lan/_layouts/images/blank.gif">
          <a:extLst>
            <a:ext uri="{FF2B5EF4-FFF2-40B4-BE49-F238E27FC236}">
              <a16:creationId xmlns:a16="http://schemas.microsoft.com/office/drawing/2014/main" id="{92FC0756-3D6F-4919-A8BC-A257F7B87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200" name="Immagine 30199" descr="http://intranet.eidos.lan/_layouts/images/blank.gif">
          <a:extLst>
            <a:ext uri="{FF2B5EF4-FFF2-40B4-BE49-F238E27FC236}">
              <a16:creationId xmlns:a16="http://schemas.microsoft.com/office/drawing/2014/main" id="{0FADCD9E-978F-421E-8C3D-31EC35AD6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201" name="Immagine 30200" descr="http://intranet.eidos.lan/_layouts/images/blank.gif">
          <a:extLst>
            <a:ext uri="{FF2B5EF4-FFF2-40B4-BE49-F238E27FC236}">
              <a16:creationId xmlns:a16="http://schemas.microsoft.com/office/drawing/2014/main" id="{39507772-8761-40EE-A9A0-F55C317B9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02" name="Immagine 30201" descr="http://intranet.eidos.lan/_layouts/images/blank.gif">
          <a:extLst>
            <a:ext uri="{FF2B5EF4-FFF2-40B4-BE49-F238E27FC236}">
              <a16:creationId xmlns:a16="http://schemas.microsoft.com/office/drawing/2014/main" id="{DFD72197-AF3D-42ED-905F-857580FBF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03" name="Immagine 30202" descr="http://intranet.eidos.lan/_layouts/images/blank.gif">
          <a:extLst>
            <a:ext uri="{FF2B5EF4-FFF2-40B4-BE49-F238E27FC236}">
              <a16:creationId xmlns:a16="http://schemas.microsoft.com/office/drawing/2014/main" id="{29D0C3E6-7CFA-469F-816E-18F03701A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04" name="Immagine 30203" descr="http://intranet.eidos.lan/_layouts/images/blank.gif">
          <a:extLst>
            <a:ext uri="{FF2B5EF4-FFF2-40B4-BE49-F238E27FC236}">
              <a16:creationId xmlns:a16="http://schemas.microsoft.com/office/drawing/2014/main" id="{5F7AE478-D6BB-48CA-AD71-D7955CD03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205" name="Immagine 30204" descr="http://intranet.eidos.lan/_layouts/images/blank.gif">
          <a:extLst>
            <a:ext uri="{FF2B5EF4-FFF2-40B4-BE49-F238E27FC236}">
              <a16:creationId xmlns:a16="http://schemas.microsoft.com/office/drawing/2014/main" id="{D6961552-765F-48FA-AF97-887F1A8A3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206" name="Immagine 30205" descr="http://intranet.eidos.lan/_layouts/images/blank.gif">
          <a:extLst>
            <a:ext uri="{FF2B5EF4-FFF2-40B4-BE49-F238E27FC236}">
              <a16:creationId xmlns:a16="http://schemas.microsoft.com/office/drawing/2014/main" id="{B69C1916-3A66-447B-A4BD-08F875DEC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207" name="Immagine 30206" descr="http://intranet.eidos.lan/_layouts/images/blank.gif">
          <a:extLst>
            <a:ext uri="{FF2B5EF4-FFF2-40B4-BE49-F238E27FC236}">
              <a16:creationId xmlns:a16="http://schemas.microsoft.com/office/drawing/2014/main" id="{67476611-CE7D-4CCE-A19D-6718F39E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208" name="Immagine 30207" descr="http://intranet.eidos.lan/_layouts/images/blank.gif">
          <a:extLst>
            <a:ext uri="{FF2B5EF4-FFF2-40B4-BE49-F238E27FC236}">
              <a16:creationId xmlns:a16="http://schemas.microsoft.com/office/drawing/2014/main" id="{A5DFEE14-9148-4A9B-B96D-835404018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09" name="Immagine 30208" descr="http://intranet.eidos.lan/_layouts/images/blank.gif">
          <a:extLst>
            <a:ext uri="{FF2B5EF4-FFF2-40B4-BE49-F238E27FC236}">
              <a16:creationId xmlns:a16="http://schemas.microsoft.com/office/drawing/2014/main" id="{F1476712-5780-4BE0-8F30-FAF4836E9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10" name="Immagine 30209" descr="http://intranet.eidos.lan/_layouts/images/blank.gif">
          <a:extLst>
            <a:ext uri="{FF2B5EF4-FFF2-40B4-BE49-F238E27FC236}">
              <a16:creationId xmlns:a16="http://schemas.microsoft.com/office/drawing/2014/main" id="{64CE3BA0-87FC-4D95-A6E7-543C6184E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11" name="Immagine 30210" descr="http://intranet.eidos.lan/_layouts/images/blank.gif">
          <a:extLst>
            <a:ext uri="{FF2B5EF4-FFF2-40B4-BE49-F238E27FC236}">
              <a16:creationId xmlns:a16="http://schemas.microsoft.com/office/drawing/2014/main" id="{B9FA6E24-8363-469B-B91F-5207AC64C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212" name="Immagine 30211" descr="http://intranet.eidos.lan/_layouts/images/blank.gif">
          <a:extLst>
            <a:ext uri="{FF2B5EF4-FFF2-40B4-BE49-F238E27FC236}">
              <a16:creationId xmlns:a16="http://schemas.microsoft.com/office/drawing/2014/main" id="{89C7E826-586D-4BB1-B8CF-805C1700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213" name="Immagine 30212" descr="http://intranet.eidos.lan/_layouts/images/blank.gif">
          <a:extLst>
            <a:ext uri="{FF2B5EF4-FFF2-40B4-BE49-F238E27FC236}">
              <a16:creationId xmlns:a16="http://schemas.microsoft.com/office/drawing/2014/main" id="{5A6ED3A7-A640-41A0-94F6-DB2B7F84B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30214" name="Immagine 30213" descr="http://intranet.eidos.lan/_layouts/images/blank.gif">
          <a:extLst>
            <a:ext uri="{FF2B5EF4-FFF2-40B4-BE49-F238E27FC236}">
              <a16:creationId xmlns:a16="http://schemas.microsoft.com/office/drawing/2014/main" id="{2E48613A-05CF-4F01-9A3B-791F74506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30215" name="Immagine 30214" descr="http://intranet.eidos.lan/_layouts/images/blank.gif">
          <a:extLst>
            <a:ext uri="{FF2B5EF4-FFF2-40B4-BE49-F238E27FC236}">
              <a16:creationId xmlns:a16="http://schemas.microsoft.com/office/drawing/2014/main" id="{17280EEF-0ECE-4906-986C-9BD5BAF38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216" name="Immagine 30215" descr="http://intranet.eidos.lan/_layouts/images/blank.gif">
          <a:extLst>
            <a:ext uri="{FF2B5EF4-FFF2-40B4-BE49-F238E27FC236}">
              <a16:creationId xmlns:a16="http://schemas.microsoft.com/office/drawing/2014/main" id="{CEC975CA-474C-4B8E-B80B-595407C10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217" name="Immagine 30216" descr="http://intranet.eidos.lan/_layouts/images/blank.gif">
          <a:extLst>
            <a:ext uri="{FF2B5EF4-FFF2-40B4-BE49-F238E27FC236}">
              <a16:creationId xmlns:a16="http://schemas.microsoft.com/office/drawing/2014/main" id="{4A63AB31-426B-4525-B672-63647C62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218" name="Immagine 30217" descr="http://intranet.eidos.lan/_layouts/images/blank.gif">
          <a:extLst>
            <a:ext uri="{FF2B5EF4-FFF2-40B4-BE49-F238E27FC236}">
              <a16:creationId xmlns:a16="http://schemas.microsoft.com/office/drawing/2014/main" id="{48B48631-E67F-426A-902C-5C38C0FB0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219" name="Immagine 30218" descr="http://intranet.eidos.lan/_layouts/images/blank.gif">
          <a:extLst>
            <a:ext uri="{FF2B5EF4-FFF2-40B4-BE49-F238E27FC236}">
              <a16:creationId xmlns:a16="http://schemas.microsoft.com/office/drawing/2014/main" id="{07B86594-23EA-48E4-AD69-E01100688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220" name="Immagine 30219" descr="http://intranet.eidos.lan/_layouts/images/blank.gif">
          <a:extLst>
            <a:ext uri="{FF2B5EF4-FFF2-40B4-BE49-F238E27FC236}">
              <a16:creationId xmlns:a16="http://schemas.microsoft.com/office/drawing/2014/main" id="{F00137A7-2315-465C-948E-92D452F9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221" name="Immagine 30220" descr="http://intranet.eidos.lan/_layouts/images/blank.gif">
          <a:extLst>
            <a:ext uri="{FF2B5EF4-FFF2-40B4-BE49-F238E27FC236}">
              <a16:creationId xmlns:a16="http://schemas.microsoft.com/office/drawing/2014/main" id="{3B894C30-EC4A-4D54-845A-E4A23D19C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222" name="Immagine 30221" descr="http://intranet.eidos.lan/_layouts/images/blank.gif">
          <a:extLst>
            <a:ext uri="{FF2B5EF4-FFF2-40B4-BE49-F238E27FC236}">
              <a16:creationId xmlns:a16="http://schemas.microsoft.com/office/drawing/2014/main" id="{C8A9789F-2D09-439D-8584-40BFD0C8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23" name="Immagine 30222" descr="http://intranet.eidos.lan/_layouts/images/blank.gif">
          <a:extLst>
            <a:ext uri="{FF2B5EF4-FFF2-40B4-BE49-F238E27FC236}">
              <a16:creationId xmlns:a16="http://schemas.microsoft.com/office/drawing/2014/main" id="{1FB2B86A-B097-45CD-9AD5-18526D793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24" name="Immagine 30223" descr="http://intranet.eidos.lan/_layouts/images/blank.gif">
          <a:extLst>
            <a:ext uri="{FF2B5EF4-FFF2-40B4-BE49-F238E27FC236}">
              <a16:creationId xmlns:a16="http://schemas.microsoft.com/office/drawing/2014/main" id="{D345242E-3442-4E2E-985C-0AED062ED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225" name="Immagine 30224" descr="http://intranet.eidos.lan/_layouts/images/blank.gif">
          <a:extLst>
            <a:ext uri="{FF2B5EF4-FFF2-40B4-BE49-F238E27FC236}">
              <a16:creationId xmlns:a16="http://schemas.microsoft.com/office/drawing/2014/main" id="{93C79979-5869-4357-B744-751F79306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226" name="Immagine 30225" descr="http://intranet.eidos.lan/_layouts/images/blank.gif">
          <a:extLst>
            <a:ext uri="{FF2B5EF4-FFF2-40B4-BE49-F238E27FC236}">
              <a16:creationId xmlns:a16="http://schemas.microsoft.com/office/drawing/2014/main" id="{6AFCEE1C-AA50-4869-B7DB-381A45074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227" name="Immagine 30226" descr="http://intranet.eidos.lan/_layouts/images/blank.gif">
          <a:extLst>
            <a:ext uri="{FF2B5EF4-FFF2-40B4-BE49-F238E27FC236}">
              <a16:creationId xmlns:a16="http://schemas.microsoft.com/office/drawing/2014/main" id="{A05E7004-E9C2-4595-909D-3086AB11D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228" name="Immagine 30227" descr="http://intranet.eidos.lan/_layouts/images/blank.gif">
          <a:extLst>
            <a:ext uri="{FF2B5EF4-FFF2-40B4-BE49-F238E27FC236}">
              <a16:creationId xmlns:a16="http://schemas.microsoft.com/office/drawing/2014/main" id="{D556D03A-658E-4FF6-B10C-86DCA267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229" name="Immagine 30228" descr="http://intranet.eidos.lan/_layouts/images/blank.gif">
          <a:extLst>
            <a:ext uri="{FF2B5EF4-FFF2-40B4-BE49-F238E27FC236}">
              <a16:creationId xmlns:a16="http://schemas.microsoft.com/office/drawing/2014/main" id="{67F89416-8193-48D8-9307-83D213517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80</xdr:row>
      <xdr:rowOff>0</xdr:rowOff>
    </xdr:from>
    <xdr:ext cx="123825" cy="123825"/>
    <xdr:pic>
      <xdr:nvPicPr>
        <xdr:cNvPr id="30230" name="Immagine 30229" descr="http://intranet.eidos.lan/_layouts/images/blank.gif">
          <a:extLst>
            <a:ext uri="{FF2B5EF4-FFF2-40B4-BE49-F238E27FC236}">
              <a16:creationId xmlns:a16="http://schemas.microsoft.com/office/drawing/2014/main" id="{2B88D780-A87E-459D-8978-176FE7A90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231" name="Immagine 30230" descr="http://intranet.eidos.lan/_layouts/images/blank.gif">
          <a:extLst>
            <a:ext uri="{FF2B5EF4-FFF2-40B4-BE49-F238E27FC236}">
              <a16:creationId xmlns:a16="http://schemas.microsoft.com/office/drawing/2014/main" id="{8FD615D5-5255-4EB2-A97E-C37A4A08D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232" name="Immagine 30231" descr="http://intranet.eidos.lan/_layouts/images/blank.gif">
          <a:extLst>
            <a:ext uri="{FF2B5EF4-FFF2-40B4-BE49-F238E27FC236}">
              <a16:creationId xmlns:a16="http://schemas.microsoft.com/office/drawing/2014/main" id="{F47858E8-DF28-457D-9BDD-229B08A9E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233" name="Immagine 30232" descr="http://intranet.eidos.lan/_layouts/images/blank.gif">
          <a:extLst>
            <a:ext uri="{FF2B5EF4-FFF2-40B4-BE49-F238E27FC236}">
              <a16:creationId xmlns:a16="http://schemas.microsoft.com/office/drawing/2014/main" id="{2BB7BC98-D444-4AAE-9CD8-1A7B822ED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95</xdr:row>
      <xdr:rowOff>0</xdr:rowOff>
    </xdr:from>
    <xdr:ext cx="123825" cy="123825"/>
    <xdr:pic>
      <xdr:nvPicPr>
        <xdr:cNvPr id="30234" name="Immagine 30233" descr="http://intranet.eidos.lan/_layouts/images/blank.gif">
          <a:extLst>
            <a:ext uri="{FF2B5EF4-FFF2-40B4-BE49-F238E27FC236}">
              <a16:creationId xmlns:a16="http://schemas.microsoft.com/office/drawing/2014/main" id="{7AFD1138-171C-4353-8852-2A7B1D137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16</xdr:row>
      <xdr:rowOff>0</xdr:rowOff>
    </xdr:from>
    <xdr:ext cx="123825" cy="123825"/>
    <xdr:pic>
      <xdr:nvPicPr>
        <xdr:cNvPr id="30235" name="Immagine 30234" descr="http://intranet.eidos.lan/_layouts/images/blank.gif">
          <a:extLst>
            <a:ext uri="{FF2B5EF4-FFF2-40B4-BE49-F238E27FC236}">
              <a16:creationId xmlns:a16="http://schemas.microsoft.com/office/drawing/2014/main" id="{B92E0D23-C36B-4640-ACFD-525068683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22</xdr:row>
      <xdr:rowOff>0</xdr:rowOff>
    </xdr:from>
    <xdr:ext cx="123825" cy="123825"/>
    <xdr:pic>
      <xdr:nvPicPr>
        <xdr:cNvPr id="30236" name="Immagine 30235" descr="http://intranet.eidos.lan/_layouts/images/blank.gif">
          <a:extLst>
            <a:ext uri="{FF2B5EF4-FFF2-40B4-BE49-F238E27FC236}">
              <a16:creationId xmlns:a16="http://schemas.microsoft.com/office/drawing/2014/main" id="{D3925555-6301-4953-8B3D-7BAE65237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237" name="Immagine 30236" descr="http://intranet.eidos.lan/_layouts/images/blank.gif">
          <a:extLst>
            <a:ext uri="{FF2B5EF4-FFF2-40B4-BE49-F238E27FC236}">
              <a16:creationId xmlns:a16="http://schemas.microsoft.com/office/drawing/2014/main" id="{6CD3437B-650E-4DCB-AA0E-7B2D081DF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38" name="Immagine 30237" descr="http://intranet.eidos.lan/_layouts/images/blank.gif">
          <a:extLst>
            <a:ext uri="{FF2B5EF4-FFF2-40B4-BE49-F238E27FC236}">
              <a16:creationId xmlns:a16="http://schemas.microsoft.com/office/drawing/2014/main" id="{357AD9B4-9487-43AB-9202-EDE6D892D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39" name="Immagine 30238" descr="http://intranet.eidos.lan/_layouts/images/blank.gif">
          <a:extLst>
            <a:ext uri="{FF2B5EF4-FFF2-40B4-BE49-F238E27FC236}">
              <a16:creationId xmlns:a16="http://schemas.microsoft.com/office/drawing/2014/main" id="{709C8327-2120-4BB4-BFD3-69EF37D22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40" name="Immagine 30239" descr="http://intranet.eidos.lan/_layouts/images/blank.gif">
          <a:extLst>
            <a:ext uri="{FF2B5EF4-FFF2-40B4-BE49-F238E27FC236}">
              <a16:creationId xmlns:a16="http://schemas.microsoft.com/office/drawing/2014/main" id="{D0604800-2069-4C57-B5C4-76A9294EC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241" name="Immagine 30240" descr="http://intranet.eidos.lan/_layouts/images/blank.gif">
          <a:extLst>
            <a:ext uri="{FF2B5EF4-FFF2-40B4-BE49-F238E27FC236}">
              <a16:creationId xmlns:a16="http://schemas.microsoft.com/office/drawing/2014/main" id="{52CC76E4-96D6-47CD-A497-BDF4BA5DE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</xdr:row>
      <xdr:rowOff>0</xdr:rowOff>
    </xdr:from>
    <xdr:ext cx="123825" cy="123825"/>
    <xdr:pic>
      <xdr:nvPicPr>
        <xdr:cNvPr id="30242" name="Immagine 30241" descr="http://intranet.eidos.lan/_layouts/images/blank.gif">
          <a:extLst>
            <a:ext uri="{FF2B5EF4-FFF2-40B4-BE49-F238E27FC236}">
              <a16:creationId xmlns:a16="http://schemas.microsoft.com/office/drawing/2014/main" id="{C46050A5-F67C-4BFE-A707-8E982FD04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243" name="Immagine 30242" descr="http://intranet.eidos.lan/_layouts/images/blank.gif">
          <a:extLst>
            <a:ext uri="{FF2B5EF4-FFF2-40B4-BE49-F238E27FC236}">
              <a16:creationId xmlns:a16="http://schemas.microsoft.com/office/drawing/2014/main" id="{DE813E3F-6098-48D0-8D78-9B66AFE7D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244" name="Immagine 30243" descr="http://intranet.eidos.lan/_layouts/images/blank.gif">
          <a:extLst>
            <a:ext uri="{FF2B5EF4-FFF2-40B4-BE49-F238E27FC236}">
              <a16:creationId xmlns:a16="http://schemas.microsoft.com/office/drawing/2014/main" id="{17FFF581-6AD7-4EB1-973C-31DCF0331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30245" name="Immagine 30244" descr="http://intranet.eidos.lan/_layouts/images/blank.gif">
          <a:extLst>
            <a:ext uri="{FF2B5EF4-FFF2-40B4-BE49-F238E27FC236}">
              <a16:creationId xmlns:a16="http://schemas.microsoft.com/office/drawing/2014/main" id="{062B7BD5-1CB4-4590-AAED-73CDDD398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41</xdr:row>
      <xdr:rowOff>0</xdr:rowOff>
    </xdr:from>
    <xdr:ext cx="123825" cy="123825"/>
    <xdr:pic>
      <xdr:nvPicPr>
        <xdr:cNvPr id="30246" name="Immagine 30245" descr="http://intranet.eidos.lan/_layouts/images/blank.gif">
          <a:extLst>
            <a:ext uri="{FF2B5EF4-FFF2-40B4-BE49-F238E27FC236}">
              <a16:creationId xmlns:a16="http://schemas.microsoft.com/office/drawing/2014/main" id="{D20FD6A9-1AE0-479F-917E-FD2EFB4DB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47</xdr:row>
      <xdr:rowOff>0</xdr:rowOff>
    </xdr:from>
    <xdr:ext cx="123825" cy="123825"/>
    <xdr:pic>
      <xdr:nvPicPr>
        <xdr:cNvPr id="30247" name="Immagine 30246" descr="http://intranet.eidos.lan/_layouts/images/blank.gif">
          <a:extLst>
            <a:ext uri="{FF2B5EF4-FFF2-40B4-BE49-F238E27FC236}">
              <a16:creationId xmlns:a16="http://schemas.microsoft.com/office/drawing/2014/main" id="{771A3BDD-CA0E-4841-9F52-100FC73A1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30248" name="Immagine 30247" descr="http://intranet.eidos.lan/_layouts/images/blank.gif">
          <a:extLst>
            <a:ext uri="{FF2B5EF4-FFF2-40B4-BE49-F238E27FC236}">
              <a16:creationId xmlns:a16="http://schemas.microsoft.com/office/drawing/2014/main" id="{624DEB3E-56BE-4D12-934A-CB3B2EE0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49</xdr:row>
      <xdr:rowOff>0</xdr:rowOff>
    </xdr:from>
    <xdr:ext cx="123825" cy="123825"/>
    <xdr:pic>
      <xdr:nvPicPr>
        <xdr:cNvPr id="30249" name="Immagine 30248" descr="http://intranet.eidos.lan/_layouts/images/blank.gif">
          <a:extLst>
            <a:ext uri="{FF2B5EF4-FFF2-40B4-BE49-F238E27FC236}">
              <a16:creationId xmlns:a16="http://schemas.microsoft.com/office/drawing/2014/main" id="{C2E6DCC6-11CC-42E8-8187-553BC9AA6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50" name="Immagine 30249" descr="http://intranet.eidos.lan/_layouts/images/blank.gif">
          <a:extLst>
            <a:ext uri="{FF2B5EF4-FFF2-40B4-BE49-F238E27FC236}">
              <a16:creationId xmlns:a16="http://schemas.microsoft.com/office/drawing/2014/main" id="{038813EF-6C44-476C-8E1C-4BEA058C7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51" name="Immagine 30250" descr="http://intranet.eidos.lan/_layouts/images/blank.gif">
          <a:extLst>
            <a:ext uri="{FF2B5EF4-FFF2-40B4-BE49-F238E27FC236}">
              <a16:creationId xmlns:a16="http://schemas.microsoft.com/office/drawing/2014/main" id="{77C9FAB1-27A3-4FAD-96BB-2B375E5ED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52" name="Immagine 30251" descr="http://intranet.eidos.lan/_layouts/images/blank.gif">
          <a:extLst>
            <a:ext uri="{FF2B5EF4-FFF2-40B4-BE49-F238E27FC236}">
              <a16:creationId xmlns:a16="http://schemas.microsoft.com/office/drawing/2014/main" id="{787916C8-D2C4-4C98-8341-75F78EDAF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71</xdr:row>
      <xdr:rowOff>0</xdr:rowOff>
    </xdr:from>
    <xdr:ext cx="123825" cy="123825"/>
    <xdr:pic>
      <xdr:nvPicPr>
        <xdr:cNvPr id="30253" name="Immagine 30252" descr="http://intranet.eidos.lan/_layouts/images/blank.gif">
          <a:extLst>
            <a:ext uri="{FF2B5EF4-FFF2-40B4-BE49-F238E27FC236}">
              <a16:creationId xmlns:a16="http://schemas.microsoft.com/office/drawing/2014/main" id="{0AE316EF-43BF-4036-A6B5-D1F9BB26A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73</xdr:row>
      <xdr:rowOff>0</xdr:rowOff>
    </xdr:from>
    <xdr:ext cx="123825" cy="123825"/>
    <xdr:pic>
      <xdr:nvPicPr>
        <xdr:cNvPr id="30254" name="Immagine 30253" descr="http://intranet.eidos.lan/_layouts/images/blank.gif">
          <a:extLst>
            <a:ext uri="{FF2B5EF4-FFF2-40B4-BE49-F238E27FC236}">
              <a16:creationId xmlns:a16="http://schemas.microsoft.com/office/drawing/2014/main" id="{A3EFE839-A508-4140-8F6A-3A7BB9E2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55" name="Immagine 30254" descr="http://intranet.eidos.lan/_layouts/images/blank.gif">
          <a:extLst>
            <a:ext uri="{FF2B5EF4-FFF2-40B4-BE49-F238E27FC236}">
              <a16:creationId xmlns:a16="http://schemas.microsoft.com/office/drawing/2014/main" id="{EA981906-DCF3-4154-8933-A0A1F58BC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56" name="Immagine 30255" descr="http://intranet.eidos.lan/_layouts/images/blank.gif">
          <a:extLst>
            <a:ext uri="{FF2B5EF4-FFF2-40B4-BE49-F238E27FC236}">
              <a16:creationId xmlns:a16="http://schemas.microsoft.com/office/drawing/2014/main" id="{9D91F89D-1393-4BEC-B88B-E25E8B711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30257" name="Immagine 30256" descr="http://intranet.eidos.lan/_layouts/images/blank.gif">
          <a:extLst>
            <a:ext uri="{FF2B5EF4-FFF2-40B4-BE49-F238E27FC236}">
              <a16:creationId xmlns:a16="http://schemas.microsoft.com/office/drawing/2014/main" id="{DD479761-1ABC-4827-BD72-5AAEE5C55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69</xdr:row>
      <xdr:rowOff>0</xdr:rowOff>
    </xdr:from>
    <xdr:ext cx="123825" cy="123825"/>
    <xdr:pic>
      <xdr:nvPicPr>
        <xdr:cNvPr id="30258" name="Immagine 30257" descr="http://intranet.eidos.lan/_layouts/images/blank.gif">
          <a:extLst>
            <a:ext uri="{FF2B5EF4-FFF2-40B4-BE49-F238E27FC236}">
              <a16:creationId xmlns:a16="http://schemas.microsoft.com/office/drawing/2014/main" id="{2D17DDBD-4B52-4164-9A38-1B5F690C6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30259" name="Immagine 30258" descr="http://intranet.eidos.lan/_layouts/images/blank.gif">
          <a:extLst>
            <a:ext uri="{FF2B5EF4-FFF2-40B4-BE49-F238E27FC236}">
              <a16:creationId xmlns:a16="http://schemas.microsoft.com/office/drawing/2014/main" id="{598448B1-E245-4DEB-855E-95EB7B64B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66</xdr:row>
      <xdr:rowOff>0</xdr:rowOff>
    </xdr:from>
    <xdr:ext cx="123825" cy="123825"/>
    <xdr:pic>
      <xdr:nvPicPr>
        <xdr:cNvPr id="30260" name="Immagine 30259" descr="http://intranet.eidos.lan/_layouts/images/blank.gif">
          <a:extLst>
            <a:ext uri="{FF2B5EF4-FFF2-40B4-BE49-F238E27FC236}">
              <a16:creationId xmlns:a16="http://schemas.microsoft.com/office/drawing/2014/main" id="{6F9341FF-0756-4619-961F-1A04EBE5B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30261" name="Immagine 30260" descr="http://intranet.eidos.lan/_layouts/images/blank.gif">
          <a:extLst>
            <a:ext uri="{FF2B5EF4-FFF2-40B4-BE49-F238E27FC236}">
              <a16:creationId xmlns:a16="http://schemas.microsoft.com/office/drawing/2014/main" id="{169FF23D-6CB1-44FB-8C9E-B9BC3870F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46</xdr:row>
      <xdr:rowOff>0</xdr:rowOff>
    </xdr:from>
    <xdr:ext cx="123825" cy="123825"/>
    <xdr:pic>
      <xdr:nvPicPr>
        <xdr:cNvPr id="30262" name="Immagine 30261" descr="http://intranet.eidos.lan/_layouts/images/blank.gif">
          <a:extLst>
            <a:ext uri="{FF2B5EF4-FFF2-40B4-BE49-F238E27FC236}">
              <a16:creationId xmlns:a16="http://schemas.microsoft.com/office/drawing/2014/main" id="{BF452209-7EB7-4867-8A09-73B80DBB4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30263" name="Immagine 30262" descr="http://intranet.eidos.lan/_layouts/images/blank.gif">
          <a:extLst>
            <a:ext uri="{FF2B5EF4-FFF2-40B4-BE49-F238E27FC236}">
              <a16:creationId xmlns:a16="http://schemas.microsoft.com/office/drawing/2014/main" id="{EB9726A2-C5FF-4B24-A712-D1A39D192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74</xdr:row>
      <xdr:rowOff>0</xdr:rowOff>
    </xdr:from>
    <xdr:ext cx="123825" cy="123825"/>
    <xdr:pic>
      <xdr:nvPicPr>
        <xdr:cNvPr id="30264" name="Immagine 30263" descr="http://intranet.eidos.lan/_layouts/images/blank.gif">
          <a:extLst>
            <a:ext uri="{FF2B5EF4-FFF2-40B4-BE49-F238E27FC236}">
              <a16:creationId xmlns:a16="http://schemas.microsoft.com/office/drawing/2014/main" id="{B7C0A398-D6C0-44D8-B29B-A891704A8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65" name="Immagine 30264" descr="http://intranet.eidos.lan/_layouts/images/blank.gif">
          <a:extLst>
            <a:ext uri="{FF2B5EF4-FFF2-40B4-BE49-F238E27FC236}">
              <a16:creationId xmlns:a16="http://schemas.microsoft.com/office/drawing/2014/main" id="{4BC190BE-7C70-42D2-8596-A7D7BBF5C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66" name="Immagine 30265" descr="http://intranet.eidos.lan/_layouts/images/blank.gif">
          <a:extLst>
            <a:ext uri="{FF2B5EF4-FFF2-40B4-BE49-F238E27FC236}">
              <a16:creationId xmlns:a16="http://schemas.microsoft.com/office/drawing/2014/main" id="{A46B4D80-5E76-4A47-A438-94B193B4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267" name="Immagine 30266" descr="http://intranet.eidos.lan/_layouts/images/blank.gif">
          <a:extLst>
            <a:ext uri="{FF2B5EF4-FFF2-40B4-BE49-F238E27FC236}">
              <a16:creationId xmlns:a16="http://schemas.microsoft.com/office/drawing/2014/main" id="{27DBC38B-28BB-450B-BE41-1FA7B866A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268" name="Immagine 30267" descr="http://intranet.eidos.lan/_layouts/images/blank.gif">
          <a:extLst>
            <a:ext uri="{FF2B5EF4-FFF2-40B4-BE49-F238E27FC236}">
              <a16:creationId xmlns:a16="http://schemas.microsoft.com/office/drawing/2014/main" id="{767988AC-1F9B-4D24-B777-29CC5251A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21</xdr:row>
      <xdr:rowOff>0</xdr:rowOff>
    </xdr:from>
    <xdr:ext cx="123825" cy="123825"/>
    <xdr:pic>
      <xdr:nvPicPr>
        <xdr:cNvPr id="30269" name="Immagine 30268" descr="http://intranet.eidos.lan/_layouts/images/blank.gif">
          <a:extLst>
            <a:ext uri="{FF2B5EF4-FFF2-40B4-BE49-F238E27FC236}">
              <a16:creationId xmlns:a16="http://schemas.microsoft.com/office/drawing/2014/main" id="{F1FBA8D2-1508-4ECA-BF7E-DD4C7B231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70" name="Immagine 30269" descr="http://intranet.eidos.lan/_layouts/images/blank.gif">
          <a:extLst>
            <a:ext uri="{FF2B5EF4-FFF2-40B4-BE49-F238E27FC236}">
              <a16:creationId xmlns:a16="http://schemas.microsoft.com/office/drawing/2014/main" id="{B9BEEAF4-32FC-415D-8186-C8CF3D495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71" name="Immagine 30270" descr="http://intranet.eidos.lan/_layouts/images/blank.gif">
          <a:extLst>
            <a:ext uri="{FF2B5EF4-FFF2-40B4-BE49-F238E27FC236}">
              <a16:creationId xmlns:a16="http://schemas.microsoft.com/office/drawing/2014/main" id="{5F65EEA7-BEE7-4150-84B7-894340FE9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72" name="Immagine 30271" descr="http://intranet.eidos.lan/_layouts/images/blank.gif">
          <a:extLst>
            <a:ext uri="{FF2B5EF4-FFF2-40B4-BE49-F238E27FC236}">
              <a16:creationId xmlns:a16="http://schemas.microsoft.com/office/drawing/2014/main" id="{B98E735F-9D90-488B-A187-A3553E081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26</xdr:row>
      <xdr:rowOff>0</xdr:rowOff>
    </xdr:from>
    <xdr:ext cx="123825" cy="123825"/>
    <xdr:pic>
      <xdr:nvPicPr>
        <xdr:cNvPr id="30273" name="Immagine 30272" descr="http://intranet.eidos.lan/_layouts/images/blank.gif">
          <a:extLst>
            <a:ext uri="{FF2B5EF4-FFF2-40B4-BE49-F238E27FC236}">
              <a16:creationId xmlns:a16="http://schemas.microsoft.com/office/drawing/2014/main" id="{C547758B-3C74-4F9A-BEEE-9724AA16E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74" name="Immagine 30273" descr="http://intranet.eidos.lan/_layouts/images/blank.gif">
          <a:extLst>
            <a:ext uri="{FF2B5EF4-FFF2-40B4-BE49-F238E27FC236}">
              <a16:creationId xmlns:a16="http://schemas.microsoft.com/office/drawing/2014/main" id="{A0409CC5-B04B-42BF-9094-212C67F67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75" name="Immagine 30274" descr="http://intranet.eidos.lan/_layouts/images/blank.gif">
          <a:extLst>
            <a:ext uri="{FF2B5EF4-FFF2-40B4-BE49-F238E27FC236}">
              <a16:creationId xmlns:a16="http://schemas.microsoft.com/office/drawing/2014/main" id="{20E9DB94-8050-4D0F-BE08-EC5E1D05F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76" name="Immagine 30275" descr="http://intranet.eidos.lan/_layouts/images/blank.gif">
          <a:extLst>
            <a:ext uri="{FF2B5EF4-FFF2-40B4-BE49-F238E27FC236}">
              <a16:creationId xmlns:a16="http://schemas.microsoft.com/office/drawing/2014/main" id="{BD73D7AA-37D3-404C-B2B3-54023BCB0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77" name="Immagine 30276" descr="http://intranet.eidos.lan/_layouts/images/blank.gif">
          <a:extLst>
            <a:ext uri="{FF2B5EF4-FFF2-40B4-BE49-F238E27FC236}">
              <a16:creationId xmlns:a16="http://schemas.microsoft.com/office/drawing/2014/main" id="{F30BCA65-BBF9-478F-AD9E-E63912088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78" name="Immagine 30277" descr="http://intranet.eidos.lan/_layouts/images/blank.gif">
          <a:extLst>
            <a:ext uri="{FF2B5EF4-FFF2-40B4-BE49-F238E27FC236}">
              <a16:creationId xmlns:a16="http://schemas.microsoft.com/office/drawing/2014/main" id="{CA580668-3991-47E7-A428-9DA83FDF9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79" name="Immagine 30278" descr="http://intranet.eidos.lan/_layouts/images/blank.gif">
          <a:extLst>
            <a:ext uri="{FF2B5EF4-FFF2-40B4-BE49-F238E27FC236}">
              <a16:creationId xmlns:a16="http://schemas.microsoft.com/office/drawing/2014/main" id="{9498185C-DCD1-4EA5-A1DF-3983C6BD0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55</xdr:row>
      <xdr:rowOff>0</xdr:rowOff>
    </xdr:from>
    <xdr:ext cx="123825" cy="123825"/>
    <xdr:pic>
      <xdr:nvPicPr>
        <xdr:cNvPr id="30280" name="Immagine 30279" descr="http://intranet.eidos.lan/_layouts/images/blank.gif">
          <a:extLst>
            <a:ext uri="{FF2B5EF4-FFF2-40B4-BE49-F238E27FC236}">
              <a16:creationId xmlns:a16="http://schemas.microsoft.com/office/drawing/2014/main" id="{17449F1E-7C33-4275-B2FA-7C6005918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94</xdr:row>
      <xdr:rowOff>0</xdr:rowOff>
    </xdr:from>
    <xdr:ext cx="123825" cy="123825"/>
    <xdr:pic>
      <xdr:nvPicPr>
        <xdr:cNvPr id="30281" name="Immagine 30280" descr="http://intranet.eidos.lan/_layouts/images/blank.gif">
          <a:extLst>
            <a:ext uri="{FF2B5EF4-FFF2-40B4-BE49-F238E27FC236}">
              <a16:creationId xmlns:a16="http://schemas.microsoft.com/office/drawing/2014/main" id="{599C0DC1-18A8-48EF-BFF4-5847FA5CE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94</xdr:row>
      <xdr:rowOff>0</xdr:rowOff>
    </xdr:from>
    <xdr:ext cx="123825" cy="123825"/>
    <xdr:pic>
      <xdr:nvPicPr>
        <xdr:cNvPr id="30282" name="Immagine 30281" descr="http://intranet.eidos.lan/_layouts/images/blank.gif">
          <a:extLst>
            <a:ext uri="{FF2B5EF4-FFF2-40B4-BE49-F238E27FC236}">
              <a16:creationId xmlns:a16="http://schemas.microsoft.com/office/drawing/2014/main" id="{06F3112F-C770-45B9-8ADB-611AB73F7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83" name="Immagine 30282" descr="http://intranet.eidos.lan/_layouts/images/blank.gif">
          <a:extLst>
            <a:ext uri="{FF2B5EF4-FFF2-40B4-BE49-F238E27FC236}">
              <a16:creationId xmlns:a16="http://schemas.microsoft.com/office/drawing/2014/main" id="{4BF916F4-E2BA-4527-9BDB-07CD621C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84" name="Immagine 30283" descr="http://intranet.eidos.lan/_layouts/images/blank.gif">
          <a:extLst>
            <a:ext uri="{FF2B5EF4-FFF2-40B4-BE49-F238E27FC236}">
              <a16:creationId xmlns:a16="http://schemas.microsoft.com/office/drawing/2014/main" id="{AA30BBAC-3CA7-4002-8A57-8AB450C63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85" name="Immagine 30284" descr="http://intranet.eidos.lan/_layouts/images/blank.gif">
          <a:extLst>
            <a:ext uri="{FF2B5EF4-FFF2-40B4-BE49-F238E27FC236}">
              <a16:creationId xmlns:a16="http://schemas.microsoft.com/office/drawing/2014/main" id="{8B07979B-8E35-4696-991B-C9450DE2F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86" name="Immagine 30285" descr="http://intranet.eidos.lan/_layouts/images/blank.gif">
          <a:extLst>
            <a:ext uri="{FF2B5EF4-FFF2-40B4-BE49-F238E27FC236}">
              <a16:creationId xmlns:a16="http://schemas.microsoft.com/office/drawing/2014/main" id="{115114F1-2468-4DE0-88AA-2167AA505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87" name="Immagine 30286" descr="http://intranet.eidos.lan/_layouts/images/blank.gif">
          <a:extLst>
            <a:ext uri="{FF2B5EF4-FFF2-40B4-BE49-F238E27FC236}">
              <a16:creationId xmlns:a16="http://schemas.microsoft.com/office/drawing/2014/main" id="{04082302-6896-4635-8D0A-081F9B2D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88" name="Immagine 30287" descr="http://intranet.eidos.lan/_layouts/images/blank.gif">
          <a:extLst>
            <a:ext uri="{FF2B5EF4-FFF2-40B4-BE49-F238E27FC236}">
              <a16:creationId xmlns:a16="http://schemas.microsoft.com/office/drawing/2014/main" id="{2CF575A0-A95A-4F6E-9C6F-66557611A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89" name="Immagine 30288" descr="http://intranet.eidos.lan/_layouts/images/blank.gif">
          <a:extLst>
            <a:ext uri="{FF2B5EF4-FFF2-40B4-BE49-F238E27FC236}">
              <a16:creationId xmlns:a16="http://schemas.microsoft.com/office/drawing/2014/main" id="{F7BB1C4D-4017-4F23-8A80-54AD3B75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90" name="Immagine 30289" descr="http://intranet.eidos.lan/_layouts/images/blank.gif">
          <a:extLst>
            <a:ext uri="{FF2B5EF4-FFF2-40B4-BE49-F238E27FC236}">
              <a16:creationId xmlns:a16="http://schemas.microsoft.com/office/drawing/2014/main" id="{5D9934BA-DD7D-4520-A83D-E5757248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91" name="Immagine 30290" descr="http://intranet.eidos.lan/_layouts/images/blank.gif">
          <a:extLst>
            <a:ext uri="{FF2B5EF4-FFF2-40B4-BE49-F238E27FC236}">
              <a16:creationId xmlns:a16="http://schemas.microsoft.com/office/drawing/2014/main" id="{E981EE34-D518-4EC8-AF9A-152EEDD5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92" name="Immagine 30291" descr="http://intranet.eidos.lan/_layouts/images/blank.gif">
          <a:extLst>
            <a:ext uri="{FF2B5EF4-FFF2-40B4-BE49-F238E27FC236}">
              <a16:creationId xmlns:a16="http://schemas.microsoft.com/office/drawing/2014/main" id="{5AB323DE-0AC0-406F-83FA-C45F3CDFA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93" name="Immagine 30292" descr="http://intranet.eidos.lan/_layouts/images/blank.gif">
          <a:extLst>
            <a:ext uri="{FF2B5EF4-FFF2-40B4-BE49-F238E27FC236}">
              <a16:creationId xmlns:a16="http://schemas.microsoft.com/office/drawing/2014/main" id="{15F72FE2-648D-4A1C-B363-7567BD54A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94" name="Immagine 30293" descr="http://intranet.eidos.lan/_layouts/images/blank.gif">
          <a:extLst>
            <a:ext uri="{FF2B5EF4-FFF2-40B4-BE49-F238E27FC236}">
              <a16:creationId xmlns:a16="http://schemas.microsoft.com/office/drawing/2014/main" id="{0EA63CCC-6104-4326-9CEC-23AF7A1C3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114</xdr:row>
      <xdr:rowOff>0</xdr:rowOff>
    </xdr:from>
    <xdr:ext cx="123825" cy="123825"/>
    <xdr:pic>
      <xdr:nvPicPr>
        <xdr:cNvPr id="30295" name="Immagine 30294" descr="http://intranet.eidos.lan/_layouts/images/blank.gif">
          <a:extLst>
            <a:ext uri="{FF2B5EF4-FFF2-40B4-BE49-F238E27FC236}">
              <a16:creationId xmlns:a16="http://schemas.microsoft.com/office/drawing/2014/main" id="{BB8C0EA2-8AA9-4282-9606-E6700C3A8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123</xdr:row>
      <xdr:rowOff>0</xdr:rowOff>
    </xdr:from>
    <xdr:ext cx="123825" cy="123825"/>
    <xdr:pic>
      <xdr:nvPicPr>
        <xdr:cNvPr id="30296" name="Immagine 30295" descr="http://intranet.eidos.lan/_layouts/images/blank.gif">
          <a:extLst>
            <a:ext uri="{FF2B5EF4-FFF2-40B4-BE49-F238E27FC236}">
              <a16:creationId xmlns:a16="http://schemas.microsoft.com/office/drawing/2014/main" id="{2113A06A-E9A1-4B34-A8A2-CEBF79919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297" name="Immagine 30296" descr="http://intranet.eidos.lan/_layouts/images/blank.gif">
          <a:extLst>
            <a:ext uri="{FF2B5EF4-FFF2-40B4-BE49-F238E27FC236}">
              <a16:creationId xmlns:a16="http://schemas.microsoft.com/office/drawing/2014/main" id="{64709867-3B74-4354-A4BB-E9CFE2CC6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298" name="Immagine 30297" descr="http://intranet.eidos.lan/_layouts/images/blank.gif">
          <a:extLst>
            <a:ext uri="{FF2B5EF4-FFF2-40B4-BE49-F238E27FC236}">
              <a16:creationId xmlns:a16="http://schemas.microsoft.com/office/drawing/2014/main" id="{7806CEAE-325A-4206-8667-DDB3C0886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299" name="Immagine 30298" descr="http://intranet.eidos.lan/_layouts/images/blank.gif">
          <a:extLst>
            <a:ext uri="{FF2B5EF4-FFF2-40B4-BE49-F238E27FC236}">
              <a16:creationId xmlns:a16="http://schemas.microsoft.com/office/drawing/2014/main" id="{50E30630-A7A2-4B46-8E12-223873DE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300" name="Immagine 30299" descr="http://intranet.eidos.lan/_layouts/images/blank.gif">
          <a:extLst>
            <a:ext uri="{FF2B5EF4-FFF2-40B4-BE49-F238E27FC236}">
              <a16:creationId xmlns:a16="http://schemas.microsoft.com/office/drawing/2014/main" id="{30158D2D-55F2-4722-8F5D-86DAAF26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01" name="Immagine 30300" descr="http://intranet.eidos.lan/_layouts/images/blank.gif">
          <a:extLst>
            <a:ext uri="{FF2B5EF4-FFF2-40B4-BE49-F238E27FC236}">
              <a16:creationId xmlns:a16="http://schemas.microsoft.com/office/drawing/2014/main" id="{E55380C6-C844-4FF3-B406-99FD0AB93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02" name="Immagine 30301" descr="http://intranet.eidos.lan/_layouts/images/blank.gif">
          <a:extLst>
            <a:ext uri="{FF2B5EF4-FFF2-40B4-BE49-F238E27FC236}">
              <a16:creationId xmlns:a16="http://schemas.microsoft.com/office/drawing/2014/main" id="{5CCD8BA7-BC4E-455B-B38E-EE50CF98B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03" name="Immagine 30302" descr="http://intranet.eidos.lan/_layouts/images/blank.gif">
          <a:extLst>
            <a:ext uri="{FF2B5EF4-FFF2-40B4-BE49-F238E27FC236}">
              <a16:creationId xmlns:a16="http://schemas.microsoft.com/office/drawing/2014/main" id="{E9D26C9E-7A36-4AC0-B253-C0529583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304" name="Immagine 30303" descr="http://intranet.eidos.lan/_layouts/images/blank.gif">
          <a:extLst>
            <a:ext uri="{FF2B5EF4-FFF2-40B4-BE49-F238E27FC236}">
              <a16:creationId xmlns:a16="http://schemas.microsoft.com/office/drawing/2014/main" id="{83377FC3-446F-43D0-918E-4FB05E6A9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305" name="Immagine 30304" descr="http://intranet.eidos.lan/_layouts/images/blank.gif">
          <a:extLst>
            <a:ext uri="{FF2B5EF4-FFF2-40B4-BE49-F238E27FC236}">
              <a16:creationId xmlns:a16="http://schemas.microsoft.com/office/drawing/2014/main" id="{BD76388D-69C7-47B4-8553-65E8DEE3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30306" name="Immagine 30305" descr="http://intranet.eidos.lan/_layouts/images/blank.gif">
          <a:extLst>
            <a:ext uri="{FF2B5EF4-FFF2-40B4-BE49-F238E27FC236}">
              <a16:creationId xmlns:a16="http://schemas.microsoft.com/office/drawing/2014/main" id="{A08B6EAD-4ED8-4F07-BAF7-CC8C407B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30307" name="Immagine 30306" descr="http://intranet.eidos.lan/_layouts/images/blank.gif">
          <a:extLst>
            <a:ext uri="{FF2B5EF4-FFF2-40B4-BE49-F238E27FC236}">
              <a16:creationId xmlns:a16="http://schemas.microsoft.com/office/drawing/2014/main" id="{FE5C5285-9F2E-4183-AF58-4063BCF02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08" name="Immagine 30307" descr="http://intranet.eidos.lan/_layouts/images/blank.gif">
          <a:extLst>
            <a:ext uri="{FF2B5EF4-FFF2-40B4-BE49-F238E27FC236}">
              <a16:creationId xmlns:a16="http://schemas.microsoft.com/office/drawing/2014/main" id="{F011064F-9D8B-452E-85EF-32D039A6F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09" name="Immagine 30308" descr="http://intranet.eidos.lan/_layouts/images/blank.gif">
          <a:extLst>
            <a:ext uri="{FF2B5EF4-FFF2-40B4-BE49-F238E27FC236}">
              <a16:creationId xmlns:a16="http://schemas.microsoft.com/office/drawing/2014/main" id="{93239018-8A28-4A57-A467-60EEB05DB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10" name="Immagine 30309" descr="http://intranet.eidos.lan/_layouts/images/blank.gif">
          <a:extLst>
            <a:ext uri="{FF2B5EF4-FFF2-40B4-BE49-F238E27FC236}">
              <a16:creationId xmlns:a16="http://schemas.microsoft.com/office/drawing/2014/main" id="{45C87B28-AA2B-4C41-B6F7-697B50A73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311" name="Immagine 30310" descr="http://intranet.eidos.lan/_layouts/images/blank.gif">
          <a:extLst>
            <a:ext uri="{FF2B5EF4-FFF2-40B4-BE49-F238E27FC236}">
              <a16:creationId xmlns:a16="http://schemas.microsoft.com/office/drawing/2014/main" id="{C5F53814-5275-4998-A401-3E1F0FC4D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312" name="Immagine 30311" descr="http://intranet.eidos.lan/_layouts/images/blank.gif">
          <a:extLst>
            <a:ext uri="{FF2B5EF4-FFF2-40B4-BE49-F238E27FC236}">
              <a16:creationId xmlns:a16="http://schemas.microsoft.com/office/drawing/2014/main" id="{5B419CC1-B586-4FF5-A8AF-72CB8FA36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30313" name="Immagine 30312" descr="http://intranet.eidos.lan/_layouts/images/blank.gif">
          <a:extLst>
            <a:ext uri="{FF2B5EF4-FFF2-40B4-BE49-F238E27FC236}">
              <a16:creationId xmlns:a16="http://schemas.microsoft.com/office/drawing/2014/main" id="{BD8C6222-4290-4903-90F5-610E11C13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30314" name="Immagine 30313" descr="http://intranet.eidos.lan/_layouts/images/blank.gif">
          <a:extLst>
            <a:ext uri="{FF2B5EF4-FFF2-40B4-BE49-F238E27FC236}">
              <a16:creationId xmlns:a16="http://schemas.microsoft.com/office/drawing/2014/main" id="{B22AFB94-26B4-42EF-A97F-F50A886F1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15" name="Immagine 30314" descr="http://intranet.eidos.lan/_layouts/images/blank.gif">
          <a:extLst>
            <a:ext uri="{FF2B5EF4-FFF2-40B4-BE49-F238E27FC236}">
              <a16:creationId xmlns:a16="http://schemas.microsoft.com/office/drawing/2014/main" id="{D3E48929-2189-42D6-9292-2E0277809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16" name="Immagine 30315" descr="http://intranet.eidos.lan/_layouts/images/blank.gif">
          <a:extLst>
            <a:ext uri="{FF2B5EF4-FFF2-40B4-BE49-F238E27FC236}">
              <a16:creationId xmlns:a16="http://schemas.microsoft.com/office/drawing/2014/main" id="{5AA1B17A-B0DF-4F95-AE44-F7F9ADAED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17" name="Immagine 30316" descr="http://intranet.eidos.lan/_layouts/images/blank.gif">
          <a:extLst>
            <a:ext uri="{FF2B5EF4-FFF2-40B4-BE49-F238E27FC236}">
              <a16:creationId xmlns:a16="http://schemas.microsoft.com/office/drawing/2014/main" id="{B09061DE-7A83-4D8B-B54E-CDDDC5B64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318" name="Immagine 30317" descr="http://intranet.eidos.lan/_layouts/images/blank.gif">
          <a:extLst>
            <a:ext uri="{FF2B5EF4-FFF2-40B4-BE49-F238E27FC236}">
              <a16:creationId xmlns:a16="http://schemas.microsoft.com/office/drawing/2014/main" id="{6EFF7D0C-88DB-405F-A1E5-A2E877CAC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319" name="Immagine 30318" descr="http://intranet.eidos.lan/_layouts/images/blank.gif">
          <a:extLst>
            <a:ext uri="{FF2B5EF4-FFF2-40B4-BE49-F238E27FC236}">
              <a16:creationId xmlns:a16="http://schemas.microsoft.com/office/drawing/2014/main" id="{DD89AE68-8534-482B-A85D-C605868E6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320" name="Immagine 30319" descr="http://intranet.eidos.lan/_layouts/images/blank.gif">
          <a:extLst>
            <a:ext uri="{FF2B5EF4-FFF2-40B4-BE49-F238E27FC236}">
              <a16:creationId xmlns:a16="http://schemas.microsoft.com/office/drawing/2014/main" id="{7F081E95-9B86-45AE-B181-4549DB0B5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321" name="Immagine 30320" descr="http://intranet.eidos.lan/_layouts/images/blank.gif">
          <a:extLst>
            <a:ext uri="{FF2B5EF4-FFF2-40B4-BE49-F238E27FC236}">
              <a16:creationId xmlns:a16="http://schemas.microsoft.com/office/drawing/2014/main" id="{D211D6E9-D698-437C-8793-2B7B9723E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22" name="Immagine 30321" descr="http://intranet.eidos.lan/_layouts/images/blank.gif">
          <a:extLst>
            <a:ext uri="{FF2B5EF4-FFF2-40B4-BE49-F238E27FC236}">
              <a16:creationId xmlns:a16="http://schemas.microsoft.com/office/drawing/2014/main" id="{E545D54D-829A-400D-B3CF-A93FB7AE4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23" name="Immagine 30322" descr="http://intranet.eidos.lan/_layouts/images/blank.gif">
          <a:extLst>
            <a:ext uri="{FF2B5EF4-FFF2-40B4-BE49-F238E27FC236}">
              <a16:creationId xmlns:a16="http://schemas.microsoft.com/office/drawing/2014/main" id="{AEDFFEC1-0D79-40A0-BEE5-B7669F06F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24" name="Immagine 30323" descr="http://intranet.eidos.lan/_layouts/images/blank.gif">
          <a:extLst>
            <a:ext uri="{FF2B5EF4-FFF2-40B4-BE49-F238E27FC236}">
              <a16:creationId xmlns:a16="http://schemas.microsoft.com/office/drawing/2014/main" id="{2840DFAA-F7DB-47B4-8EAD-E579A535C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325" name="Immagine 30324" descr="http://intranet.eidos.lan/_layouts/images/blank.gif">
          <a:extLst>
            <a:ext uri="{FF2B5EF4-FFF2-40B4-BE49-F238E27FC236}">
              <a16:creationId xmlns:a16="http://schemas.microsoft.com/office/drawing/2014/main" id="{7ED90BFB-2D27-46DD-8C21-03CDDAFF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86</xdr:row>
      <xdr:rowOff>0</xdr:rowOff>
    </xdr:from>
    <xdr:ext cx="149225" cy="149225"/>
    <xdr:pic>
      <xdr:nvPicPr>
        <xdr:cNvPr id="30326" name="Immagine 30325" descr="http://intranet.eidos.lan/_layouts/images/blank.gif">
          <a:extLst>
            <a:ext uri="{FF2B5EF4-FFF2-40B4-BE49-F238E27FC236}">
              <a16:creationId xmlns:a16="http://schemas.microsoft.com/office/drawing/2014/main" id="{E428943A-B469-485A-BDEB-E648F0BB4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87</xdr:row>
      <xdr:rowOff>0</xdr:rowOff>
    </xdr:from>
    <xdr:ext cx="149225" cy="149225"/>
    <xdr:pic>
      <xdr:nvPicPr>
        <xdr:cNvPr id="30327" name="Immagine 30326" descr="http://intranet.eidos.lan/_layouts/images/blank.gif">
          <a:extLst>
            <a:ext uri="{FF2B5EF4-FFF2-40B4-BE49-F238E27FC236}">
              <a16:creationId xmlns:a16="http://schemas.microsoft.com/office/drawing/2014/main" id="{DDDF5585-3520-46BE-8D28-9A7FC5DDF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88</xdr:row>
      <xdr:rowOff>0</xdr:rowOff>
    </xdr:from>
    <xdr:ext cx="149225" cy="149225"/>
    <xdr:pic>
      <xdr:nvPicPr>
        <xdr:cNvPr id="30328" name="Immagine 30327" descr="http://intranet.eidos.lan/_layouts/images/blank.gif">
          <a:extLst>
            <a:ext uri="{FF2B5EF4-FFF2-40B4-BE49-F238E27FC236}">
              <a16:creationId xmlns:a16="http://schemas.microsoft.com/office/drawing/2014/main" id="{A49C9FAA-9EC9-4C66-B3FA-598D2B1C6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29" name="Immagine 30328" descr="http://intranet.eidos.lan/_layouts/images/blank.gif">
          <a:extLst>
            <a:ext uri="{FF2B5EF4-FFF2-40B4-BE49-F238E27FC236}">
              <a16:creationId xmlns:a16="http://schemas.microsoft.com/office/drawing/2014/main" id="{97CD94D5-F409-4A77-9D7D-559EED74D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30" name="Immagine 30329" descr="http://intranet.eidos.lan/_layouts/images/blank.gif">
          <a:extLst>
            <a:ext uri="{FF2B5EF4-FFF2-40B4-BE49-F238E27FC236}">
              <a16:creationId xmlns:a16="http://schemas.microsoft.com/office/drawing/2014/main" id="{25F37F41-7DE5-45ED-BF51-534C7B889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90</xdr:row>
      <xdr:rowOff>0</xdr:rowOff>
    </xdr:from>
    <xdr:ext cx="149225" cy="149225"/>
    <xdr:pic>
      <xdr:nvPicPr>
        <xdr:cNvPr id="30331" name="Immagine 30330" descr="http://intranet.eidos.lan/_layouts/images/blank.gif">
          <a:extLst>
            <a:ext uri="{FF2B5EF4-FFF2-40B4-BE49-F238E27FC236}">
              <a16:creationId xmlns:a16="http://schemas.microsoft.com/office/drawing/2014/main" id="{4F7E576A-19BE-4201-957F-66EE296C1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332" name="Immagine 30331" descr="http://intranet.eidos.lan/_layouts/images/blank.gif">
          <a:extLst>
            <a:ext uri="{FF2B5EF4-FFF2-40B4-BE49-F238E27FC236}">
              <a16:creationId xmlns:a16="http://schemas.microsoft.com/office/drawing/2014/main" id="{0C5AFE24-94CB-483F-A221-B41A55499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86</xdr:row>
      <xdr:rowOff>0</xdr:rowOff>
    </xdr:from>
    <xdr:ext cx="149225" cy="149225"/>
    <xdr:pic>
      <xdr:nvPicPr>
        <xdr:cNvPr id="30333" name="Immagine 30332" descr="http://intranet.eidos.lan/_layouts/images/blank.gif">
          <a:extLst>
            <a:ext uri="{FF2B5EF4-FFF2-40B4-BE49-F238E27FC236}">
              <a16:creationId xmlns:a16="http://schemas.microsoft.com/office/drawing/2014/main" id="{753491E3-76FA-4442-8565-2731A8B14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87</xdr:row>
      <xdr:rowOff>0</xdr:rowOff>
    </xdr:from>
    <xdr:ext cx="149225" cy="149225"/>
    <xdr:pic>
      <xdr:nvPicPr>
        <xdr:cNvPr id="30334" name="Immagine 30333" descr="http://intranet.eidos.lan/_layouts/images/blank.gif">
          <a:extLst>
            <a:ext uri="{FF2B5EF4-FFF2-40B4-BE49-F238E27FC236}">
              <a16:creationId xmlns:a16="http://schemas.microsoft.com/office/drawing/2014/main" id="{0DEAC714-3C7A-4ADE-B7CF-8A150AA75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88</xdr:row>
      <xdr:rowOff>0</xdr:rowOff>
    </xdr:from>
    <xdr:ext cx="149225" cy="149225"/>
    <xdr:pic>
      <xdr:nvPicPr>
        <xdr:cNvPr id="30335" name="Immagine 30334" descr="http://intranet.eidos.lan/_layouts/images/blank.gif">
          <a:extLst>
            <a:ext uri="{FF2B5EF4-FFF2-40B4-BE49-F238E27FC236}">
              <a16:creationId xmlns:a16="http://schemas.microsoft.com/office/drawing/2014/main" id="{626BE260-CF99-40D1-841C-77C8450BF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36" name="Immagine 30335" descr="http://intranet.eidos.lan/_layouts/images/blank.gif">
          <a:extLst>
            <a:ext uri="{FF2B5EF4-FFF2-40B4-BE49-F238E27FC236}">
              <a16:creationId xmlns:a16="http://schemas.microsoft.com/office/drawing/2014/main" id="{752128CE-F74A-4DA0-8701-6EE19BD80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37" name="Immagine 30336" descr="http://intranet.eidos.lan/_layouts/images/blank.gif">
          <a:extLst>
            <a:ext uri="{FF2B5EF4-FFF2-40B4-BE49-F238E27FC236}">
              <a16:creationId xmlns:a16="http://schemas.microsoft.com/office/drawing/2014/main" id="{7B91BC35-C907-47C2-9756-47A27619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90</xdr:row>
      <xdr:rowOff>0</xdr:rowOff>
    </xdr:from>
    <xdr:ext cx="149225" cy="149225"/>
    <xdr:pic>
      <xdr:nvPicPr>
        <xdr:cNvPr id="30338" name="Immagine 30337" descr="http://intranet.eidos.lan/_layouts/images/blank.gif">
          <a:extLst>
            <a:ext uri="{FF2B5EF4-FFF2-40B4-BE49-F238E27FC236}">
              <a16:creationId xmlns:a16="http://schemas.microsoft.com/office/drawing/2014/main" id="{A7303216-E987-4400-AECE-C4D02D419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30339" name="Immagine 30338" descr="http://intranet.eidos.lan/_layouts/images/blank.gif">
          <a:extLst>
            <a:ext uri="{FF2B5EF4-FFF2-40B4-BE49-F238E27FC236}">
              <a16:creationId xmlns:a16="http://schemas.microsoft.com/office/drawing/2014/main" id="{18B27EAA-C9D6-422E-93C5-423406C93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30340" name="Immagine 30339" descr="http://intranet.eidos.lan/_layouts/images/blank.gif">
          <a:extLst>
            <a:ext uri="{FF2B5EF4-FFF2-40B4-BE49-F238E27FC236}">
              <a16:creationId xmlns:a16="http://schemas.microsoft.com/office/drawing/2014/main" id="{CE2CCB92-8EFB-441A-AE7B-564265504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30341" name="Immagine 30340" descr="http://intranet.eidos.lan/_layouts/images/blank.gif">
          <a:extLst>
            <a:ext uri="{FF2B5EF4-FFF2-40B4-BE49-F238E27FC236}">
              <a16:creationId xmlns:a16="http://schemas.microsoft.com/office/drawing/2014/main" id="{479F54B2-EB38-4A41-87FC-D2B471CBE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30342" name="Immagine 30341" descr="http://intranet.eidos.lan/_layouts/images/blank.gif">
          <a:extLst>
            <a:ext uri="{FF2B5EF4-FFF2-40B4-BE49-F238E27FC236}">
              <a16:creationId xmlns:a16="http://schemas.microsoft.com/office/drawing/2014/main" id="{79E13845-647E-46A5-9EFB-88AF8F59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80</xdr:row>
      <xdr:rowOff>0</xdr:rowOff>
    </xdr:from>
    <xdr:ext cx="123825" cy="123825"/>
    <xdr:pic>
      <xdr:nvPicPr>
        <xdr:cNvPr id="30343" name="Immagine 30342" descr="http://intranet.eidos.lan/_layouts/images/blank.gif">
          <a:extLst>
            <a:ext uri="{FF2B5EF4-FFF2-40B4-BE49-F238E27FC236}">
              <a16:creationId xmlns:a16="http://schemas.microsoft.com/office/drawing/2014/main" id="{705418F5-3DFA-433E-B691-FBE71542C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30344" name="Immagine 30343" descr="http://intranet.eidos.lan/_layouts/images/blank.gif">
          <a:extLst>
            <a:ext uri="{FF2B5EF4-FFF2-40B4-BE49-F238E27FC236}">
              <a16:creationId xmlns:a16="http://schemas.microsoft.com/office/drawing/2014/main" id="{934E6443-5E09-4BFB-9AD5-B8F702E26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30345" name="Immagine 30344" descr="http://intranet.eidos.lan/_layouts/images/blank.gif">
          <a:extLst>
            <a:ext uri="{FF2B5EF4-FFF2-40B4-BE49-F238E27FC236}">
              <a16:creationId xmlns:a16="http://schemas.microsoft.com/office/drawing/2014/main" id="{4864D25F-F661-4E86-BFE7-0C06773EF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30346" name="Immagine 30345" descr="http://intranet.eidos.lan/_layouts/images/blank.gif">
          <a:extLst>
            <a:ext uri="{FF2B5EF4-FFF2-40B4-BE49-F238E27FC236}">
              <a16:creationId xmlns:a16="http://schemas.microsoft.com/office/drawing/2014/main" id="{4355BF1F-5EF8-402D-BE89-18EE9A3F2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95</xdr:row>
      <xdr:rowOff>0</xdr:rowOff>
    </xdr:from>
    <xdr:ext cx="123825" cy="123825"/>
    <xdr:pic>
      <xdr:nvPicPr>
        <xdr:cNvPr id="30347" name="Immagine 30346" descr="http://intranet.eidos.lan/_layouts/images/blank.gif">
          <a:extLst>
            <a:ext uri="{FF2B5EF4-FFF2-40B4-BE49-F238E27FC236}">
              <a16:creationId xmlns:a16="http://schemas.microsoft.com/office/drawing/2014/main" id="{38BF9359-0F5A-45F6-A074-D51FB7A54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16</xdr:row>
      <xdr:rowOff>0</xdr:rowOff>
    </xdr:from>
    <xdr:ext cx="123825" cy="123825"/>
    <xdr:pic>
      <xdr:nvPicPr>
        <xdr:cNvPr id="30348" name="Immagine 30347" descr="http://intranet.eidos.lan/_layouts/images/blank.gif">
          <a:extLst>
            <a:ext uri="{FF2B5EF4-FFF2-40B4-BE49-F238E27FC236}">
              <a16:creationId xmlns:a16="http://schemas.microsoft.com/office/drawing/2014/main" id="{5C3692DE-6869-41B5-8C0E-32FCC2174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22</xdr:row>
      <xdr:rowOff>0</xdr:rowOff>
    </xdr:from>
    <xdr:ext cx="123825" cy="123825"/>
    <xdr:pic>
      <xdr:nvPicPr>
        <xdr:cNvPr id="30349" name="Immagine 30348" descr="http://intranet.eidos.lan/_layouts/images/blank.gif">
          <a:extLst>
            <a:ext uri="{FF2B5EF4-FFF2-40B4-BE49-F238E27FC236}">
              <a16:creationId xmlns:a16="http://schemas.microsoft.com/office/drawing/2014/main" id="{8F6C3C5E-1006-4B3E-B097-E028DC8D0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21</xdr:row>
      <xdr:rowOff>0</xdr:rowOff>
    </xdr:from>
    <xdr:ext cx="123825" cy="123825"/>
    <xdr:pic>
      <xdr:nvPicPr>
        <xdr:cNvPr id="30350" name="Immagine 30349" descr="http://intranet.eidos.lan/_layouts/images/blank.gif">
          <a:extLst>
            <a:ext uri="{FF2B5EF4-FFF2-40B4-BE49-F238E27FC236}">
              <a16:creationId xmlns:a16="http://schemas.microsoft.com/office/drawing/2014/main" id="{35E3BD38-35A2-4098-95FE-2FC8518C1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51" name="Immagine 30350" descr="http://intranet.eidos.lan/_layouts/images/blank.gif">
          <a:extLst>
            <a:ext uri="{FF2B5EF4-FFF2-40B4-BE49-F238E27FC236}">
              <a16:creationId xmlns:a16="http://schemas.microsoft.com/office/drawing/2014/main" id="{A8FC65B1-E2A6-47B0-B405-94DE0FF1C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52" name="Immagine 30351" descr="http://intranet.eidos.lan/_layouts/images/blank.gif">
          <a:extLst>
            <a:ext uri="{FF2B5EF4-FFF2-40B4-BE49-F238E27FC236}">
              <a16:creationId xmlns:a16="http://schemas.microsoft.com/office/drawing/2014/main" id="{4543A271-3B4C-47B8-9440-385D002F6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53" name="Immagine 30352" descr="http://intranet.eidos.lan/_layouts/images/blank.gif">
          <a:extLst>
            <a:ext uri="{FF2B5EF4-FFF2-40B4-BE49-F238E27FC236}">
              <a16:creationId xmlns:a16="http://schemas.microsoft.com/office/drawing/2014/main" id="{933FF3CB-3D52-424A-8692-F034FF7F6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30354" name="Immagine 30353" descr="http://intranet.eidos.lan/_layouts/images/blank.gif">
          <a:extLst>
            <a:ext uri="{FF2B5EF4-FFF2-40B4-BE49-F238E27FC236}">
              <a16:creationId xmlns:a16="http://schemas.microsoft.com/office/drawing/2014/main" id="{71A32CD0-7282-4AD9-B111-57CDF687A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38</xdr:row>
      <xdr:rowOff>0</xdr:rowOff>
    </xdr:from>
    <xdr:ext cx="123825" cy="123825"/>
    <xdr:pic>
      <xdr:nvPicPr>
        <xdr:cNvPr id="30355" name="Immagine 30354" descr="http://intranet.eidos.lan/_layouts/images/blank.gif">
          <a:extLst>
            <a:ext uri="{FF2B5EF4-FFF2-40B4-BE49-F238E27FC236}">
              <a16:creationId xmlns:a16="http://schemas.microsoft.com/office/drawing/2014/main" id="{92FAA989-3EAD-44B4-AF83-79D6B2207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30356" name="Immagine 30355" descr="http://intranet.eidos.lan/_layouts/images/blank.gif">
          <a:extLst>
            <a:ext uri="{FF2B5EF4-FFF2-40B4-BE49-F238E27FC236}">
              <a16:creationId xmlns:a16="http://schemas.microsoft.com/office/drawing/2014/main" id="{994A19B3-15C9-4876-A893-51D098CCF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30357" name="Immagine 30356" descr="http://intranet.eidos.lan/_layouts/images/blank.gif">
          <a:extLst>
            <a:ext uri="{FF2B5EF4-FFF2-40B4-BE49-F238E27FC236}">
              <a16:creationId xmlns:a16="http://schemas.microsoft.com/office/drawing/2014/main" id="{2E1AF644-14B5-4799-9228-0477AD10A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30358" name="Immagine 30357" descr="http://intranet.eidos.lan/_layouts/images/blank.gif">
          <a:extLst>
            <a:ext uri="{FF2B5EF4-FFF2-40B4-BE49-F238E27FC236}">
              <a16:creationId xmlns:a16="http://schemas.microsoft.com/office/drawing/2014/main" id="{8EBE8877-363D-4EDA-8F65-CA96C9DB7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41</xdr:row>
      <xdr:rowOff>0</xdr:rowOff>
    </xdr:from>
    <xdr:ext cx="123825" cy="123825"/>
    <xdr:pic>
      <xdr:nvPicPr>
        <xdr:cNvPr id="30359" name="Immagine 30358" descr="http://intranet.eidos.lan/_layouts/images/blank.gif">
          <a:extLst>
            <a:ext uri="{FF2B5EF4-FFF2-40B4-BE49-F238E27FC236}">
              <a16:creationId xmlns:a16="http://schemas.microsoft.com/office/drawing/2014/main" id="{3205A854-4FAB-4C52-B3F6-3B3E36DD2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47</xdr:row>
      <xdr:rowOff>0</xdr:rowOff>
    </xdr:from>
    <xdr:ext cx="123825" cy="123825"/>
    <xdr:pic>
      <xdr:nvPicPr>
        <xdr:cNvPr id="30360" name="Immagine 30359" descr="http://intranet.eidos.lan/_layouts/images/blank.gif">
          <a:extLst>
            <a:ext uri="{FF2B5EF4-FFF2-40B4-BE49-F238E27FC236}">
              <a16:creationId xmlns:a16="http://schemas.microsoft.com/office/drawing/2014/main" id="{21E9A5FB-BF83-4FDD-BC00-F0B39ECC1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30361" name="Immagine 30360" descr="http://intranet.eidos.lan/_layouts/images/blank.gif">
          <a:extLst>
            <a:ext uri="{FF2B5EF4-FFF2-40B4-BE49-F238E27FC236}">
              <a16:creationId xmlns:a16="http://schemas.microsoft.com/office/drawing/2014/main" id="{71CDB459-AFCC-4153-B357-1336E61E5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49</xdr:row>
      <xdr:rowOff>0</xdr:rowOff>
    </xdr:from>
    <xdr:ext cx="123825" cy="123825"/>
    <xdr:pic>
      <xdr:nvPicPr>
        <xdr:cNvPr id="30362" name="Immagine 30361" descr="http://intranet.eidos.lan/_layouts/images/blank.gif">
          <a:extLst>
            <a:ext uri="{FF2B5EF4-FFF2-40B4-BE49-F238E27FC236}">
              <a16:creationId xmlns:a16="http://schemas.microsoft.com/office/drawing/2014/main" id="{C51B283A-945D-4A18-BEE3-690E7DC54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63" name="Immagine 30362" descr="http://intranet.eidos.lan/_layouts/images/blank.gif">
          <a:extLst>
            <a:ext uri="{FF2B5EF4-FFF2-40B4-BE49-F238E27FC236}">
              <a16:creationId xmlns:a16="http://schemas.microsoft.com/office/drawing/2014/main" id="{5E29AD77-6996-4AE8-AF9A-E41178F3E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64" name="Immagine 30363" descr="http://intranet.eidos.lan/_layouts/images/blank.gif">
          <a:extLst>
            <a:ext uri="{FF2B5EF4-FFF2-40B4-BE49-F238E27FC236}">
              <a16:creationId xmlns:a16="http://schemas.microsoft.com/office/drawing/2014/main" id="{A1195C6D-B93C-48A7-A664-6F385DBE5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65" name="Immagine 30364" descr="http://intranet.eidos.lan/_layouts/images/blank.gif">
          <a:extLst>
            <a:ext uri="{FF2B5EF4-FFF2-40B4-BE49-F238E27FC236}">
              <a16:creationId xmlns:a16="http://schemas.microsoft.com/office/drawing/2014/main" id="{9FCCF63C-8DFA-491D-80EA-E0075A201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71</xdr:row>
      <xdr:rowOff>0</xdr:rowOff>
    </xdr:from>
    <xdr:ext cx="123825" cy="123825"/>
    <xdr:pic>
      <xdr:nvPicPr>
        <xdr:cNvPr id="30366" name="Immagine 30365" descr="http://intranet.eidos.lan/_layouts/images/blank.gif">
          <a:extLst>
            <a:ext uri="{FF2B5EF4-FFF2-40B4-BE49-F238E27FC236}">
              <a16:creationId xmlns:a16="http://schemas.microsoft.com/office/drawing/2014/main" id="{E49BF889-1812-4136-97A1-4F6EC3D9D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73</xdr:row>
      <xdr:rowOff>0</xdr:rowOff>
    </xdr:from>
    <xdr:ext cx="123825" cy="123825"/>
    <xdr:pic>
      <xdr:nvPicPr>
        <xdr:cNvPr id="30367" name="Immagine 30366" descr="http://intranet.eidos.lan/_layouts/images/blank.gif">
          <a:extLst>
            <a:ext uri="{FF2B5EF4-FFF2-40B4-BE49-F238E27FC236}">
              <a16:creationId xmlns:a16="http://schemas.microsoft.com/office/drawing/2014/main" id="{F392B704-AD66-40FE-9246-3083CDB20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68" name="Immagine 30367" descr="http://intranet.eidos.lan/_layouts/images/blank.gif">
          <a:extLst>
            <a:ext uri="{FF2B5EF4-FFF2-40B4-BE49-F238E27FC236}">
              <a16:creationId xmlns:a16="http://schemas.microsoft.com/office/drawing/2014/main" id="{888F184B-22C6-48A9-A635-70443813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69" name="Immagine 30368" descr="http://intranet.eidos.lan/_layouts/images/blank.gif">
          <a:extLst>
            <a:ext uri="{FF2B5EF4-FFF2-40B4-BE49-F238E27FC236}">
              <a16:creationId xmlns:a16="http://schemas.microsoft.com/office/drawing/2014/main" id="{B2E86F65-D3FB-4F3F-B7C9-246FBE56F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30370" name="Immagine 30369" descr="http://intranet.eidos.lan/_layouts/images/blank.gif">
          <a:extLst>
            <a:ext uri="{FF2B5EF4-FFF2-40B4-BE49-F238E27FC236}">
              <a16:creationId xmlns:a16="http://schemas.microsoft.com/office/drawing/2014/main" id="{47E0B62C-CEF2-467E-A452-82246E550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69</xdr:row>
      <xdr:rowOff>0</xdr:rowOff>
    </xdr:from>
    <xdr:ext cx="123825" cy="123825"/>
    <xdr:pic>
      <xdr:nvPicPr>
        <xdr:cNvPr id="30371" name="Immagine 30370" descr="http://intranet.eidos.lan/_layouts/images/blank.gif">
          <a:extLst>
            <a:ext uri="{FF2B5EF4-FFF2-40B4-BE49-F238E27FC236}">
              <a16:creationId xmlns:a16="http://schemas.microsoft.com/office/drawing/2014/main" id="{30EB71DE-D228-49AB-A282-9272E2455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30372" name="Immagine 30371" descr="http://intranet.eidos.lan/_layouts/images/blank.gif">
          <a:extLst>
            <a:ext uri="{FF2B5EF4-FFF2-40B4-BE49-F238E27FC236}">
              <a16:creationId xmlns:a16="http://schemas.microsoft.com/office/drawing/2014/main" id="{9FA78A21-A7E0-478A-809D-96480C927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66</xdr:row>
      <xdr:rowOff>0</xdr:rowOff>
    </xdr:from>
    <xdr:ext cx="123825" cy="123825"/>
    <xdr:pic>
      <xdr:nvPicPr>
        <xdr:cNvPr id="30373" name="Immagine 30372" descr="http://intranet.eidos.lan/_layouts/images/blank.gif">
          <a:extLst>
            <a:ext uri="{FF2B5EF4-FFF2-40B4-BE49-F238E27FC236}">
              <a16:creationId xmlns:a16="http://schemas.microsoft.com/office/drawing/2014/main" id="{31D1A45E-4D4A-4CDF-BA35-9AEB812C0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30374" name="Immagine 30373" descr="http://intranet.eidos.lan/_layouts/images/blank.gif">
          <a:extLst>
            <a:ext uri="{FF2B5EF4-FFF2-40B4-BE49-F238E27FC236}">
              <a16:creationId xmlns:a16="http://schemas.microsoft.com/office/drawing/2014/main" id="{E4FEAF58-7C55-455E-A0BD-CF1243F9C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46</xdr:row>
      <xdr:rowOff>0</xdr:rowOff>
    </xdr:from>
    <xdr:ext cx="123825" cy="123825"/>
    <xdr:pic>
      <xdr:nvPicPr>
        <xdr:cNvPr id="30375" name="Immagine 30374" descr="http://intranet.eidos.lan/_layouts/images/blank.gif">
          <a:extLst>
            <a:ext uri="{FF2B5EF4-FFF2-40B4-BE49-F238E27FC236}">
              <a16:creationId xmlns:a16="http://schemas.microsoft.com/office/drawing/2014/main" id="{EB263B2E-588D-4679-9F63-A89D7840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30376" name="Immagine 30375" descr="http://intranet.eidos.lan/_layouts/images/blank.gif">
          <a:extLst>
            <a:ext uri="{FF2B5EF4-FFF2-40B4-BE49-F238E27FC236}">
              <a16:creationId xmlns:a16="http://schemas.microsoft.com/office/drawing/2014/main" id="{116D2DE5-0A36-4666-94D3-282129CDB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74</xdr:row>
      <xdr:rowOff>0</xdr:rowOff>
    </xdr:from>
    <xdr:ext cx="123825" cy="123825"/>
    <xdr:pic>
      <xdr:nvPicPr>
        <xdr:cNvPr id="30377" name="Immagine 30376" descr="http://intranet.eidos.lan/_layouts/images/blank.gif">
          <a:extLst>
            <a:ext uri="{FF2B5EF4-FFF2-40B4-BE49-F238E27FC236}">
              <a16:creationId xmlns:a16="http://schemas.microsoft.com/office/drawing/2014/main" id="{F26C80DA-5F22-4EFA-86CC-27B69D55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78" name="Immagine 30377" descr="http://intranet.eidos.lan/_layouts/images/blank.gif">
          <a:extLst>
            <a:ext uri="{FF2B5EF4-FFF2-40B4-BE49-F238E27FC236}">
              <a16:creationId xmlns:a16="http://schemas.microsoft.com/office/drawing/2014/main" id="{4B5CB0A3-231B-4C91-AA09-50637A5D7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79" name="Immagine 30378" descr="http://intranet.eidos.lan/_layouts/images/blank.gif">
          <a:extLst>
            <a:ext uri="{FF2B5EF4-FFF2-40B4-BE49-F238E27FC236}">
              <a16:creationId xmlns:a16="http://schemas.microsoft.com/office/drawing/2014/main" id="{138C7CFB-4AEC-4C1F-8625-78A333B0B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21</xdr:row>
      <xdr:rowOff>0</xdr:rowOff>
    </xdr:from>
    <xdr:ext cx="123825" cy="123825"/>
    <xdr:pic>
      <xdr:nvPicPr>
        <xdr:cNvPr id="30380" name="Immagine 30379" descr="http://intranet.eidos.lan/_layouts/images/blank.gif">
          <a:extLst>
            <a:ext uri="{FF2B5EF4-FFF2-40B4-BE49-F238E27FC236}">
              <a16:creationId xmlns:a16="http://schemas.microsoft.com/office/drawing/2014/main" id="{CD90E351-68B8-4A13-83A7-52318A941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21</xdr:row>
      <xdr:rowOff>0</xdr:rowOff>
    </xdr:from>
    <xdr:ext cx="123825" cy="123825"/>
    <xdr:pic>
      <xdr:nvPicPr>
        <xdr:cNvPr id="30381" name="Immagine 30380" descr="http://intranet.eidos.lan/_layouts/images/blank.gif">
          <a:extLst>
            <a:ext uri="{FF2B5EF4-FFF2-40B4-BE49-F238E27FC236}">
              <a16:creationId xmlns:a16="http://schemas.microsoft.com/office/drawing/2014/main" id="{3A7A25D2-4A51-4C63-9000-6EA29CC88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21</xdr:row>
      <xdr:rowOff>0</xdr:rowOff>
    </xdr:from>
    <xdr:ext cx="123825" cy="123825"/>
    <xdr:pic>
      <xdr:nvPicPr>
        <xdr:cNvPr id="30382" name="Immagine 30381" descr="http://intranet.eidos.lan/_layouts/images/blank.gif">
          <a:extLst>
            <a:ext uri="{FF2B5EF4-FFF2-40B4-BE49-F238E27FC236}">
              <a16:creationId xmlns:a16="http://schemas.microsoft.com/office/drawing/2014/main" id="{7CD25805-4498-4B82-A34D-C8E3CD3B4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83" name="Immagine 30382" descr="http://intranet.eidos.lan/_layouts/images/blank.gif">
          <a:extLst>
            <a:ext uri="{FF2B5EF4-FFF2-40B4-BE49-F238E27FC236}">
              <a16:creationId xmlns:a16="http://schemas.microsoft.com/office/drawing/2014/main" id="{2733222A-D2D2-487A-99EF-68C7A0177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84" name="Immagine 30383" descr="http://intranet.eidos.lan/_layouts/images/blank.gif">
          <a:extLst>
            <a:ext uri="{FF2B5EF4-FFF2-40B4-BE49-F238E27FC236}">
              <a16:creationId xmlns:a16="http://schemas.microsoft.com/office/drawing/2014/main" id="{23D0AD0E-6112-4698-908B-FB751BDCD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85" name="Immagine 30384" descr="http://intranet.eidos.lan/_layouts/images/blank.gif">
          <a:extLst>
            <a:ext uri="{FF2B5EF4-FFF2-40B4-BE49-F238E27FC236}">
              <a16:creationId xmlns:a16="http://schemas.microsoft.com/office/drawing/2014/main" id="{D2BADF09-4F0A-4F3B-AB08-2CB75DCB2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26</xdr:row>
      <xdr:rowOff>0</xdr:rowOff>
    </xdr:from>
    <xdr:ext cx="123825" cy="123825"/>
    <xdr:pic>
      <xdr:nvPicPr>
        <xdr:cNvPr id="30386" name="Immagine 30385" descr="http://intranet.eidos.lan/_layouts/images/blank.gif">
          <a:extLst>
            <a:ext uri="{FF2B5EF4-FFF2-40B4-BE49-F238E27FC236}">
              <a16:creationId xmlns:a16="http://schemas.microsoft.com/office/drawing/2014/main" id="{72C74946-919A-4EE9-B9B3-965A8A337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87" name="Immagine 30386" descr="http://intranet.eidos.lan/_layouts/images/blank.gif">
          <a:extLst>
            <a:ext uri="{FF2B5EF4-FFF2-40B4-BE49-F238E27FC236}">
              <a16:creationId xmlns:a16="http://schemas.microsoft.com/office/drawing/2014/main" id="{AC214EF8-B79F-42F6-9476-472CA8415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88" name="Immagine 30387" descr="http://intranet.eidos.lan/_layouts/images/blank.gif">
          <a:extLst>
            <a:ext uri="{FF2B5EF4-FFF2-40B4-BE49-F238E27FC236}">
              <a16:creationId xmlns:a16="http://schemas.microsoft.com/office/drawing/2014/main" id="{0E03DF77-69EB-4753-8B5B-FE9BAA11A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89" name="Immagine 30388" descr="http://intranet.eidos.lan/_layouts/images/blank.gif">
          <a:extLst>
            <a:ext uri="{FF2B5EF4-FFF2-40B4-BE49-F238E27FC236}">
              <a16:creationId xmlns:a16="http://schemas.microsoft.com/office/drawing/2014/main" id="{6531B869-5AA4-4EDA-AAB0-0344E65FF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90" name="Immagine 30389" descr="http://intranet.eidos.lan/_layouts/images/blank.gif">
          <a:extLst>
            <a:ext uri="{FF2B5EF4-FFF2-40B4-BE49-F238E27FC236}">
              <a16:creationId xmlns:a16="http://schemas.microsoft.com/office/drawing/2014/main" id="{25C1991C-3532-402C-9AC2-A92AB54A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91" name="Immagine 30390" descr="http://intranet.eidos.lan/_layouts/images/blank.gif">
          <a:extLst>
            <a:ext uri="{FF2B5EF4-FFF2-40B4-BE49-F238E27FC236}">
              <a16:creationId xmlns:a16="http://schemas.microsoft.com/office/drawing/2014/main" id="{09696D22-3621-4A8D-B11B-A4A2B45C5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92" name="Immagine 30391" descr="http://intranet.eidos.lan/_layouts/images/blank.gif">
          <a:extLst>
            <a:ext uri="{FF2B5EF4-FFF2-40B4-BE49-F238E27FC236}">
              <a16:creationId xmlns:a16="http://schemas.microsoft.com/office/drawing/2014/main" id="{A6E7165B-E0DB-46B9-BA88-64093A975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55</xdr:row>
      <xdr:rowOff>0</xdr:rowOff>
    </xdr:from>
    <xdr:ext cx="123825" cy="123825"/>
    <xdr:pic>
      <xdr:nvPicPr>
        <xdr:cNvPr id="30393" name="Immagine 30392" descr="http://intranet.eidos.lan/_layouts/images/blank.gif">
          <a:extLst>
            <a:ext uri="{FF2B5EF4-FFF2-40B4-BE49-F238E27FC236}">
              <a16:creationId xmlns:a16="http://schemas.microsoft.com/office/drawing/2014/main" id="{0FEE5A4E-6491-45B7-A6DE-1D9871A85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30394" name="Immagine 30393" descr="http://intranet.eidos.lan/_layouts/images/blank.gif">
          <a:extLst>
            <a:ext uri="{FF2B5EF4-FFF2-40B4-BE49-F238E27FC236}">
              <a16:creationId xmlns:a16="http://schemas.microsoft.com/office/drawing/2014/main" id="{4A6DE960-D164-4293-88E3-709CB7601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94</xdr:row>
      <xdr:rowOff>0</xdr:rowOff>
    </xdr:from>
    <xdr:ext cx="123825" cy="123825"/>
    <xdr:pic>
      <xdr:nvPicPr>
        <xdr:cNvPr id="30395" name="Immagine 30394" descr="http://intranet.eidos.lan/_layouts/images/blank.gif">
          <a:extLst>
            <a:ext uri="{FF2B5EF4-FFF2-40B4-BE49-F238E27FC236}">
              <a16:creationId xmlns:a16="http://schemas.microsoft.com/office/drawing/2014/main" id="{097CBB53-66B3-480D-B281-4A62B10A8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396" name="Immagine 30395" descr="http://intranet.eidos.lan/_layouts/images/blank.gif">
          <a:extLst>
            <a:ext uri="{FF2B5EF4-FFF2-40B4-BE49-F238E27FC236}">
              <a16:creationId xmlns:a16="http://schemas.microsoft.com/office/drawing/2014/main" id="{66B0437E-E2FC-44F8-A17C-2117995B8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397" name="Immagine 30396" descr="http://intranet.eidos.lan/_layouts/images/blank.gif">
          <a:extLst>
            <a:ext uri="{FF2B5EF4-FFF2-40B4-BE49-F238E27FC236}">
              <a16:creationId xmlns:a16="http://schemas.microsoft.com/office/drawing/2014/main" id="{3B26FDC3-0214-40AF-AC5D-8ED5A15A8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398" name="Immagine 30397" descr="http://intranet.eidos.lan/_layouts/images/blank.gif">
          <a:extLst>
            <a:ext uri="{FF2B5EF4-FFF2-40B4-BE49-F238E27FC236}">
              <a16:creationId xmlns:a16="http://schemas.microsoft.com/office/drawing/2014/main" id="{28AD0FBC-0522-46A2-8101-CB2856E1B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399" name="Immagine 30398" descr="http://intranet.eidos.lan/_layouts/images/blank.gif">
          <a:extLst>
            <a:ext uri="{FF2B5EF4-FFF2-40B4-BE49-F238E27FC236}">
              <a16:creationId xmlns:a16="http://schemas.microsoft.com/office/drawing/2014/main" id="{0FD27A1F-6CD9-4204-B058-A610C68FE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0" name="Immagine 30399" descr="http://intranet.eidos.lan/_layouts/images/blank.gif">
          <a:extLst>
            <a:ext uri="{FF2B5EF4-FFF2-40B4-BE49-F238E27FC236}">
              <a16:creationId xmlns:a16="http://schemas.microsoft.com/office/drawing/2014/main" id="{96210E0F-2C75-490F-8A5E-0637C6AF6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1" name="Immagine 30400" descr="http://intranet.eidos.lan/_layouts/images/blank.gif">
          <a:extLst>
            <a:ext uri="{FF2B5EF4-FFF2-40B4-BE49-F238E27FC236}">
              <a16:creationId xmlns:a16="http://schemas.microsoft.com/office/drawing/2014/main" id="{7B2080AA-7199-4AE0-967D-A84833E58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2" name="Immagine 30401" descr="http://intranet.eidos.lan/_layouts/images/blank.gif">
          <a:extLst>
            <a:ext uri="{FF2B5EF4-FFF2-40B4-BE49-F238E27FC236}">
              <a16:creationId xmlns:a16="http://schemas.microsoft.com/office/drawing/2014/main" id="{283B357E-3276-4BB9-86FE-2DE8CE140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3" name="Immagine 30402" descr="http://intranet.eidos.lan/_layouts/images/blank.gif">
          <a:extLst>
            <a:ext uri="{FF2B5EF4-FFF2-40B4-BE49-F238E27FC236}">
              <a16:creationId xmlns:a16="http://schemas.microsoft.com/office/drawing/2014/main" id="{1E91DDF2-69AD-40AB-BE6A-FA1D9A10D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4" name="Immagine 30403" descr="http://intranet.eidos.lan/_layouts/images/blank.gif">
          <a:extLst>
            <a:ext uri="{FF2B5EF4-FFF2-40B4-BE49-F238E27FC236}">
              <a16:creationId xmlns:a16="http://schemas.microsoft.com/office/drawing/2014/main" id="{2DEBD836-E4C3-4FCA-8C67-D8A36FF8B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5" name="Immagine 30404" descr="http://intranet.eidos.lan/_layouts/images/blank.gif">
          <a:extLst>
            <a:ext uri="{FF2B5EF4-FFF2-40B4-BE49-F238E27FC236}">
              <a16:creationId xmlns:a16="http://schemas.microsoft.com/office/drawing/2014/main" id="{2160ABBC-78F6-45D3-91D6-053430670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6" name="Immagine 30405" descr="http://intranet.eidos.lan/_layouts/images/blank.gif">
          <a:extLst>
            <a:ext uri="{FF2B5EF4-FFF2-40B4-BE49-F238E27FC236}">
              <a16:creationId xmlns:a16="http://schemas.microsoft.com/office/drawing/2014/main" id="{4103647B-CC9C-4D63-B0C9-E3AB9B8F2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7" name="Immagine 30406" descr="http://intranet.eidos.lan/_layouts/images/blank.gif">
          <a:extLst>
            <a:ext uri="{FF2B5EF4-FFF2-40B4-BE49-F238E27FC236}">
              <a16:creationId xmlns:a16="http://schemas.microsoft.com/office/drawing/2014/main" id="{943D1000-113C-4D8B-B6DF-44207D50F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114</xdr:row>
      <xdr:rowOff>0</xdr:rowOff>
    </xdr:from>
    <xdr:ext cx="123825" cy="123825"/>
    <xdr:pic>
      <xdr:nvPicPr>
        <xdr:cNvPr id="30408" name="Immagine 30407" descr="http://intranet.eidos.lan/_layouts/images/blank.gif">
          <a:extLst>
            <a:ext uri="{FF2B5EF4-FFF2-40B4-BE49-F238E27FC236}">
              <a16:creationId xmlns:a16="http://schemas.microsoft.com/office/drawing/2014/main" id="{4B7EFF81-DDCA-404B-B704-EF9FC2BAC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123</xdr:row>
      <xdr:rowOff>0</xdr:rowOff>
    </xdr:from>
    <xdr:ext cx="123825" cy="123825"/>
    <xdr:pic>
      <xdr:nvPicPr>
        <xdr:cNvPr id="30409" name="Immagine 30408" descr="http://intranet.eidos.lan/_layouts/images/blank.gif">
          <a:extLst>
            <a:ext uri="{FF2B5EF4-FFF2-40B4-BE49-F238E27FC236}">
              <a16:creationId xmlns:a16="http://schemas.microsoft.com/office/drawing/2014/main" id="{0AA1F84D-EC1B-4488-A5DA-9E61E95F4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410" name="Immagine 30409" descr="http://intranet.eidos.lan/_layouts/images/blank.gif">
          <a:extLst>
            <a:ext uri="{FF2B5EF4-FFF2-40B4-BE49-F238E27FC236}">
              <a16:creationId xmlns:a16="http://schemas.microsoft.com/office/drawing/2014/main" id="{AEE52F53-944D-4D51-9040-5AAB416F2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411" name="Immagine 30410" descr="http://intranet.eidos.lan/_layouts/images/blank.gif">
          <a:extLst>
            <a:ext uri="{FF2B5EF4-FFF2-40B4-BE49-F238E27FC236}">
              <a16:creationId xmlns:a16="http://schemas.microsoft.com/office/drawing/2014/main" id="{DB41928E-77A4-4811-BD7D-C021AB42E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30412" name="Immagine 30411" descr="http://intranet.eidos.lan/_layouts/images/blank.gif">
          <a:extLst>
            <a:ext uri="{FF2B5EF4-FFF2-40B4-BE49-F238E27FC236}">
              <a16:creationId xmlns:a16="http://schemas.microsoft.com/office/drawing/2014/main" id="{1E0A5F22-5F08-4377-9EA0-282FFB08B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30413" name="Immagine 30412" descr="http://intranet.eidos.lan/_layouts/images/blank.gif">
          <a:extLst>
            <a:ext uri="{FF2B5EF4-FFF2-40B4-BE49-F238E27FC236}">
              <a16:creationId xmlns:a16="http://schemas.microsoft.com/office/drawing/2014/main" id="{AE19D07E-9B60-486A-BC00-E2CE0C437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14" name="Immagine 30413" descr="http://intranet.eidos.lan/_layouts/images/blank.gif">
          <a:extLst>
            <a:ext uri="{FF2B5EF4-FFF2-40B4-BE49-F238E27FC236}">
              <a16:creationId xmlns:a16="http://schemas.microsoft.com/office/drawing/2014/main" id="{3E8E52CC-7E4E-48E0-A77B-BB64E110A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15" name="Immagine 30414" descr="http://intranet.eidos.lan/_layouts/images/blank.gif">
          <a:extLst>
            <a:ext uri="{FF2B5EF4-FFF2-40B4-BE49-F238E27FC236}">
              <a16:creationId xmlns:a16="http://schemas.microsoft.com/office/drawing/2014/main" id="{CE139A23-4584-4475-9F4C-B92EBFC89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16" name="Immagine 30415" descr="http://intranet.eidos.lan/_layouts/images/blank.gif">
          <a:extLst>
            <a:ext uri="{FF2B5EF4-FFF2-40B4-BE49-F238E27FC236}">
              <a16:creationId xmlns:a16="http://schemas.microsoft.com/office/drawing/2014/main" id="{771DD809-044B-4572-AB7E-2B7F8CA35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417" name="Immagine 30416" descr="http://intranet.eidos.lan/_layouts/images/blank.gif">
          <a:extLst>
            <a:ext uri="{FF2B5EF4-FFF2-40B4-BE49-F238E27FC236}">
              <a16:creationId xmlns:a16="http://schemas.microsoft.com/office/drawing/2014/main" id="{91CC67EF-C212-4FDA-9036-60E2F4AA9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418" name="Immagine 30417" descr="http://intranet.eidos.lan/_layouts/images/blank.gif">
          <a:extLst>
            <a:ext uri="{FF2B5EF4-FFF2-40B4-BE49-F238E27FC236}">
              <a16:creationId xmlns:a16="http://schemas.microsoft.com/office/drawing/2014/main" id="{B146DA6C-CB84-4DAC-A4F2-BC9F71D2D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419" name="Immagine 30418" descr="http://intranet.eidos.lan/_layouts/images/blank.gif">
          <a:extLst>
            <a:ext uri="{FF2B5EF4-FFF2-40B4-BE49-F238E27FC236}">
              <a16:creationId xmlns:a16="http://schemas.microsoft.com/office/drawing/2014/main" id="{5C3EFA52-F1C4-420E-8B02-1C9F8A7CE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420" name="Immagine 30419" descr="http://intranet.eidos.lan/_layouts/images/blank.gif">
          <a:extLst>
            <a:ext uri="{FF2B5EF4-FFF2-40B4-BE49-F238E27FC236}">
              <a16:creationId xmlns:a16="http://schemas.microsoft.com/office/drawing/2014/main" id="{5BEC4D8E-A0F2-436A-BC04-3A3EA1EDD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21" name="Immagine 30420" descr="http://intranet.eidos.lan/_layouts/images/blank.gif">
          <a:extLst>
            <a:ext uri="{FF2B5EF4-FFF2-40B4-BE49-F238E27FC236}">
              <a16:creationId xmlns:a16="http://schemas.microsoft.com/office/drawing/2014/main" id="{E167E1A2-E275-4D2B-A3FF-9D6C29B1E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22" name="Immagine 30421" descr="http://intranet.eidos.lan/_layouts/images/blank.gif">
          <a:extLst>
            <a:ext uri="{FF2B5EF4-FFF2-40B4-BE49-F238E27FC236}">
              <a16:creationId xmlns:a16="http://schemas.microsoft.com/office/drawing/2014/main" id="{BF95AB55-BD49-4B5A-8EAC-473C15BBE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23" name="Immagine 30422" descr="http://intranet.eidos.lan/_layouts/images/blank.gif">
          <a:extLst>
            <a:ext uri="{FF2B5EF4-FFF2-40B4-BE49-F238E27FC236}">
              <a16:creationId xmlns:a16="http://schemas.microsoft.com/office/drawing/2014/main" id="{653A9D13-470B-43E5-8015-4BDCC5971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424" name="Immagine 30423" descr="http://intranet.eidos.lan/_layouts/images/blank.gif">
          <a:extLst>
            <a:ext uri="{FF2B5EF4-FFF2-40B4-BE49-F238E27FC236}">
              <a16:creationId xmlns:a16="http://schemas.microsoft.com/office/drawing/2014/main" id="{96CDFC20-E19B-40B1-B08D-067711110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425" name="Immagine 30424" descr="http://intranet.eidos.lan/_layouts/images/blank.gif">
          <a:extLst>
            <a:ext uri="{FF2B5EF4-FFF2-40B4-BE49-F238E27FC236}">
              <a16:creationId xmlns:a16="http://schemas.microsoft.com/office/drawing/2014/main" id="{91FCB263-5388-424E-82AE-605FF90D0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426" name="Immagine 30425" descr="http://intranet.eidos.lan/_layouts/images/blank.gif">
          <a:extLst>
            <a:ext uri="{FF2B5EF4-FFF2-40B4-BE49-F238E27FC236}">
              <a16:creationId xmlns:a16="http://schemas.microsoft.com/office/drawing/2014/main" id="{9FB305A9-4126-4B01-B56A-29EBFC929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427" name="Immagine 30426" descr="http://intranet.eidos.lan/_layouts/images/blank.gif">
          <a:extLst>
            <a:ext uri="{FF2B5EF4-FFF2-40B4-BE49-F238E27FC236}">
              <a16:creationId xmlns:a16="http://schemas.microsoft.com/office/drawing/2014/main" id="{D3F13AE0-D9A6-4057-BE5D-75BF9BEE8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28" name="Immagine 30427" descr="http://intranet.eidos.lan/_layouts/images/blank.gif">
          <a:extLst>
            <a:ext uri="{FF2B5EF4-FFF2-40B4-BE49-F238E27FC236}">
              <a16:creationId xmlns:a16="http://schemas.microsoft.com/office/drawing/2014/main" id="{9A4E99A2-CFA5-4CF4-AA14-123CB1AF4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29" name="Immagine 30428" descr="http://intranet.eidos.lan/_layouts/images/blank.gif">
          <a:extLst>
            <a:ext uri="{FF2B5EF4-FFF2-40B4-BE49-F238E27FC236}">
              <a16:creationId xmlns:a16="http://schemas.microsoft.com/office/drawing/2014/main" id="{673C25B7-B8EA-4641-A233-EA3A70CE4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30" name="Immagine 30429" descr="http://intranet.eidos.lan/_layouts/images/blank.gif">
          <a:extLst>
            <a:ext uri="{FF2B5EF4-FFF2-40B4-BE49-F238E27FC236}">
              <a16:creationId xmlns:a16="http://schemas.microsoft.com/office/drawing/2014/main" id="{42E10FCA-3F22-4024-A003-A761D3287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30431" name="Immagine 30430" descr="http://intranet.eidos.lan/_layouts/images/blank.gif">
          <a:extLst>
            <a:ext uri="{FF2B5EF4-FFF2-40B4-BE49-F238E27FC236}">
              <a16:creationId xmlns:a16="http://schemas.microsoft.com/office/drawing/2014/main" id="{9FC60C4C-BC69-4A68-B797-0F2498941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86</xdr:row>
      <xdr:rowOff>0</xdr:rowOff>
    </xdr:from>
    <xdr:ext cx="149225" cy="149225"/>
    <xdr:pic>
      <xdr:nvPicPr>
        <xdr:cNvPr id="30432" name="Immagine 30431" descr="http://intranet.eidos.lan/_layouts/images/blank.gif">
          <a:extLst>
            <a:ext uri="{FF2B5EF4-FFF2-40B4-BE49-F238E27FC236}">
              <a16:creationId xmlns:a16="http://schemas.microsoft.com/office/drawing/2014/main" id="{8A7AF2A8-CD24-444E-9495-0F62D1202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87</xdr:row>
      <xdr:rowOff>0</xdr:rowOff>
    </xdr:from>
    <xdr:ext cx="149225" cy="149225"/>
    <xdr:pic>
      <xdr:nvPicPr>
        <xdr:cNvPr id="30433" name="Immagine 30432" descr="http://intranet.eidos.lan/_layouts/images/blank.gif">
          <a:extLst>
            <a:ext uri="{FF2B5EF4-FFF2-40B4-BE49-F238E27FC236}">
              <a16:creationId xmlns:a16="http://schemas.microsoft.com/office/drawing/2014/main" id="{332136BF-1A20-4740-83F6-8C5C6A4BC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88</xdr:row>
      <xdr:rowOff>0</xdr:rowOff>
    </xdr:from>
    <xdr:ext cx="149225" cy="149225"/>
    <xdr:pic>
      <xdr:nvPicPr>
        <xdr:cNvPr id="30434" name="Immagine 30433" descr="http://intranet.eidos.lan/_layouts/images/blank.gif">
          <a:extLst>
            <a:ext uri="{FF2B5EF4-FFF2-40B4-BE49-F238E27FC236}">
              <a16:creationId xmlns:a16="http://schemas.microsoft.com/office/drawing/2014/main" id="{343C9FD7-9D5A-44F8-973A-7045568B9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30435" name="Immagine 30434" descr="http://intranet.eidos.lan/_layouts/images/blank.gif">
          <a:extLst>
            <a:ext uri="{FF2B5EF4-FFF2-40B4-BE49-F238E27FC236}">
              <a16:creationId xmlns:a16="http://schemas.microsoft.com/office/drawing/2014/main" id="{2192956E-E5FC-484F-A308-131F4C6DA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30436" name="Immagine 30435" descr="http://intranet.eidos.lan/_layouts/images/blank.gif">
          <a:extLst>
            <a:ext uri="{FF2B5EF4-FFF2-40B4-BE49-F238E27FC236}">
              <a16:creationId xmlns:a16="http://schemas.microsoft.com/office/drawing/2014/main" id="{09298B93-52CA-40E2-906A-DF58E4C1D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90</xdr:row>
      <xdr:rowOff>0</xdr:rowOff>
    </xdr:from>
    <xdr:ext cx="149225" cy="149225"/>
    <xdr:pic>
      <xdr:nvPicPr>
        <xdr:cNvPr id="30437" name="Immagine 30436" descr="http://intranet.eidos.lan/_layouts/images/blank.gif">
          <a:extLst>
            <a:ext uri="{FF2B5EF4-FFF2-40B4-BE49-F238E27FC236}">
              <a16:creationId xmlns:a16="http://schemas.microsoft.com/office/drawing/2014/main" id="{1A74DEC7-ED2B-4CCE-AECF-8481410AF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438" name="Immagine 30437" descr="http://intranet.eidos.lan/_layouts/images/blank.gif">
          <a:extLst>
            <a:ext uri="{FF2B5EF4-FFF2-40B4-BE49-F238E27FC236}">
              <a16:creationId xmlns:a16="http://schemas.microsoft.com/office/drawing/2014/main" id="{AC6BCADD-891B-4807-A2D8-A11A9259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439" name="Immagine 30438" descr="http://intranet.eidos.lan/_layouts/images/blank.gif">
          <a:extLst>
            <a:ext uri="{FF2B5EF4-FFF2-40B4-BE49-F238E27FC236}">
              <a16:creationId xmlns:a16="http://schemas.microsoft.com/office/drawing/2014/main" id="{CA9A5AB1-5F38-4E55-BB55-4144EBB71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30440" name="Immagine 30439" descr="http://intranet.eidos.lan/_layouts/images/blank.gif">
          <a:extLst>
            <a:ext uri="{FF2B5EF4-FFF2-40B4-BE49-F238E27FC236}">
              <a16:creationId xmlns:a16="http://schemas.microsoft.com/office/drawing/2014/main" id="{9B1E4136-CA33-4D7C-B07E-8BC1281D9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30441" name="Immagine 30440" descr="http://intranet.eidos.lan/_layouts/images/blank.gif">
          <a:extLst>
            <a:ext uri="{FF2B5EF4-FFF2-40B4-BE49-F238E27FC236}">
              <a16:creationId xmlns:a16="http://schemas.microsoft.com/office/drawing/2014/main" id="{DA948CD2-BD7F-40E1-A3AB-7E44FC09B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42" name="Immagine 30441" descr="http://intranet.eidos.lan/_layouts/images/blank.gif">
          <a:extLst>
            <a:ext uri="{FF2B5EF4-FFF2-40B4-BE49-F238E27FC236}">
              <a16:creationId xmlns:a16="http://schemas.microsoft.com/office/drawing/2014/main" id="{C633764D-4C46-45C1-AC30-7842686CE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43" name="Immagine 30442" descr="http://intranet.eidos.lan/_layouts/images/blank.gif">
          <a:extLst>
            <a:ext uri="{FF2B5EF4-FFF2-40B4-BE49-F238E27FC236}">
              <a16:creationId xmlns:a16="http://schemas.microsoft.com/office/drawing/2014/main" id="{5B5A0CD2-1F68-4A6F-8D7E-4FAF05306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44" name="Immagine 30443" descr="http://intranet.eidos.lan/_layouts/images/blank.gif">
          <a:extLst>
            <a:ext uri="{FF2B5EF4-FFF2-40B4-BE49-F238E27FC236}">
              <a16:creationId xmlns:a16="http://schemas.microsoft.com/office/drawing/2014/main" id="{82BB9414-DBEE-4F87-B5D4-FACBFD220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445" name="Immagine 30444" descr="http://intranet.eidos.lan/_layouts/images/blank.gif">
          <a:extLst>
            <a:ext uri="{FF2B5EF4-FFF2-40B4-BE49-F238E27FC236}">
              <a16:creationId xmlns:a16="http://schemas.microsoft.com/office/drawing/2014/main" id="{1E34D6EF-68AB-4C1B-910B-A5D0E85A9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446" name="Immagine 30445" descr="http://intranet.eidos.lan/_layouts/images/blank.gif">
          <a:extLst>
            <a:ext uri="{FF2B5EF4-FFF2-40B4-BE49-F238E27FC236}">
              <a16:creationId xmlns:a16="http://schemas.microsoft.com/office/drawing/2014/main" id="{DE20C81D-B599-4692-A5CA-A6D1B7E64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30447" name="Immagine 30446" descr="http://intranet.eidos.lan/_layouts/images/blank.gif">
          <a:extLst>
            <a:ext uri="{FF2B5EF4-FFF2-40B4-BE49-F238E27FC236}">
              <a16:creationId xmlns:a16="http://schemas.microsoft.com/office/drawing/2014/main" id="{CF94BAD6-A6FA-4ACF-A6FE-7E4DD41E2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30448" name="Immagine 30447" descr="http://intranet.eidos.lan/_layouts/images/blank.gif">
          <a:extLst>
            <a:ext uri="{FF2B5EF4-FFF2-40B4-BE49-F238E27FC236}">
              <a16:creationId xmlns:a16="http://schemas.microsoft.com/office/drawing/2014/main" id="{D63C2D55-2B65-4B3B-BE43-7CD5C0FB1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49" name="Immagine 30448" descr="http://intranet.eidos.lan/_layouts/images/blank.gif">
          <a:extLst>
            <a:ext uri="{FF2B5EF4-FFF2-40B4-BE49-F238E27FC236}">
              <a16:creationId xmlns:a16="http://schemas.microsoft.com/office/drawing/2014/main" id="{992E5175-3A3F-45A3-AB64-657F9757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50" name="Immagine 30449" descr="http://intranet.eidos.lan/_layouts/images/blank.gif">
          <a:extLst>
            <a:ext uri="{FF2B5EF4-FFF2-40B4-BE49-F238E27FC236}">
              <a16:creationId xmlns:a16="http://schemas.microsoft.com/office/drawing/2014/main" id="{FC7613A5-8AC4-4C67-A02D-79ED87709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451" name="Immagine 30450" descr="http://intranet.eidos.lan/_layouts/images/blank.gif">
          <a:extLst>
            <a:ext uri="{FF2B5EF4-FFF2-40B4-BE49-F238E27FC236}">
              <a16:creationId xmlns:a16="http://schemas.microsoft.com/office/drawing/2014/main" id="{9619F0C6-2577-4FCE-8B4D-BD5688427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452" name="Immagine 30451" descr="http://intranet.eidos.lan/_layouts/images/blank.gif">
          <a:extLst>
            <a:ext uri="{FF2B5EF4-FFF2-40B4-BE49-F238E27FC236}">
              <a16:creationId xmlns:a16="http://schemas.microsoft.com/office/drawing/2014/main" id="{173134F4-BA6E-4917-B7C0-9B7228AC9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453" name="Immagine 30452" descr="http://intranet.eidos.lan/_layouts/images/blank.gif">
          <a:extLst>
            <a:ext uri="{FF2B5EF4-FFF2-40B4-BE49-F238E27FC236}">
              <a16:creationId xmlns:a16="http://schemas.microsoft.com/office/drawing/2014/main" id="{BBFC0D95-33F2-4987-B9E8-3F66DECD0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454" name="Immagine 30453" descr="http://intranet.eidos.lan/_layouts/images/blank.gif">
          <a:extLst>
            <a:ext uri="{FF2B5EF4-FFF2-40B4-BE49-F238E27FC236}">
              <a16:creationId xmlns:a16="http://schemas.microsoft.com/office/drawing/2014/main" id="{CF84AFC8-1DD3-4AC9-8C04-567E69E7C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455" name="Immagine 30454" descr="http://intranet.eidos.lan/_layouts/images/blank.gif">
          <a:extLst>
            <a:ext uri="{FF2B5EF4-FFF2-40B4-BE49-F238E27FC236}">
              <a16:creationId xmlns:a16="http://schemas.microsoft.com/office/drawing/2014/main" id="{969576D4-4C77-4EB5-8BEC-112CBC18D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56" name="Immagine 30455" descr="http://intranet.eidos.lan/_layouts/images/blank.gif">
          <a:extLst>
            <a:ext uri="{FF2B5EF4-FFF2-40B4-BE49-F238E27FC236}">
              <a16:creationId xmlns:a16="http://schemas.microsoft.com/office/drawing/2014/main" id="{FA4EB218-BB32-4577-B4C5-4254ED60D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57" name="Immagine 30456" descr="http://intranet.eidos.lan/_layouts/images/blank.gif">
          <a:extLst>
            <a:ext uri="{FF2B5EF4-FFF2-40B4-BE49-F238E27FC236}">
              <a16:creationId xmlns:a16="http://schemas.microsoft.com/office/drawing/2014/main" id="{10FC4A3F-5944-4F71-A4D0-C59CDBB9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458" name="Immagine 30457" descr="http://intranet.eidos.lan/_layouts/images/blank.gif">
          <a:extLst>
            <a:ext uri="{FF2B5EF4-FFF2-40B4-BE49-F238E27FC236}">
              <a16:creationId xmlns:a16="http://schemas.microsoft.com/office/drawing/2014/main" id="{6BD5C852-9ED4-435D-9074-CEA65B595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30459" name="Immagine 30458" descr="http://intranet.eidos.lan/_layouts/images/blank.gif">
          <a:extLst>
            <a:ext uri="{FF2B5EF4-FFF2-40B4-BE49-F238E27FC236}">
              <a16:creationId xmlns:a16="http://schemas.microsoft.com/office/drawing/2014/main" id="{1B689E53-614F-4AB7-BBC1-97B67DEF3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30460" name="Immagine 30459" descr="http://intranet.eidos.lan/_layouts/images/blank.gif">
          <a:extLst>
            <a:ext uri="{FF2B5EF4-FFF2-40B4-BE49-F238E27FC236}">
              <a16:creationId xmlns:a16="http://schemas.microsoft.com/office/drawing/2014/main" id="{2ADA865E-B4DF-463B-86EF-B258AB3E9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30461" name="Immagine 30460" descr="http://intranet.eidos.lan/_layouts/images/blank.gif">
          <a:extLst>
            <a:ext uri="{FF2B5EF4-FFF2-40B4-BE49-F238E27FC236}">
              <a16:creationId xmlns:a16="http://schemas.microsoft.com/office/drawing/2014/main" id="{16066755-6B90-494E-9EE7-39FD6542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30462" name="Immagine 30461" descr="http://intranet.eidos.lan/_layouts/images/blank.gif">
          <a:extLst>
            <a:ext uri="{FF2B5EF4-FFF2-40B4-BE49-F238E27FC236}">
              <a16:creationId xmlns:a16="http://schemas.microsoft.com/office/drawing/2014/main" id="{E3B39DD6-35DC-47F2-9840-1B880F5D5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80</xdr:row>
      <xdr:rowOff>0</xdr:rowOff>
    </xdr:from>
    <xdr:ext cx="123825" cy="123825"/>
    <xdr:pic>
      <xdr:nvPicPr>
        <xdr:cNvPr id="30463" name="Immagine 30462" descr="http://intranet.eidos.lan/_layouts/images/blank.gif">
          <a:extLst>
            <a:ext uri="{FF2B5EF4-FFF2-40B4-BE49-F238E27FC236}">
              <a16:creationId xmlns:a16="http://schemas.microsoft.com/office/drawing/2014/main" id="{7D4B9F43-796B-420E-884A-2E0395A1A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6306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30464" name="Immagine 30463" descr="http://intranet.eidos.lan/_layouts/images/blank.gif">
          <a:extLst>
            <a:ext uri="{FF2B5EF4-FFF2-40B4-BE49-F238E27FC236}">
              <a16:creationId xmlns:a16="http://schemas.microsoft.com/office/drawing/2014/main" id="{94E74F59-A040-4799-9A09-588A63B8B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30465" name="Immagine 30464" descr="http://intranet.eidos.lan/_layouts/images/blank.gif">
          <a:extLst>
            <a:ext uri="{FF2B5EF4-FFF2-40B4-BE49-F238E27FC236}">
              <a16:creationId xmlns:a16="http://schemas.microsoft.com/office/drawing/2014/main" id="{8CE95B79-B288-4CAC-9029-42DFAF785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30466" name="Immagine 30465" descr="http://intranet.eidos.lan/_layouts/images/blank.gif">
          <a:extLst>
            <a:ext uri="{FF2B5EF4-FFF2-40B4-BE49-F238E27FC236}">
              <a16:creationId xmlns:a16="http://schemas.microsoft.com/office/drawing/2014/main" id="{F00B7E09-5B93-4365-9DE3-012FC3804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95</xdr:row>
      <xdr:rowOff>0</xdr:rowOff>
    </xdr:from>
    <xdr:ext cx="123825" cy="123825"/>
    <xdr:pic>
      <xdr:nvPicPr>
        <xdr:cNvPr id="30467" name="Immagine 30466" descr="http://intranet.eidos.lan/_layouts/images/blank.gif">
          <a:extLst>
            <a:ext uri="{FF2B5EF4-FFF2-40B4-BE49-F238E27FC236}">
              <a16:creationId xmlns:a16="http://schemas.microsoft.com/office/drawing/2014/main" id="{156D0B56-5C64-453E-913F-1C15251AF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9164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16</xdr:row>
      <xdr:rowOff>0</xdr:rowOff>
    </xdr:from>
    <xdr:ext cx="123825" cy="123825"/>
    <xdr:pic>
      <xdr:nvPicPr>
        <xdr:cNvPr id="30468" name="Immagine 30467" descr="http://intranet.eidos.lan/_layouts/images/blank.gif">
          <a:extLst>
            <a:ext uri="{FF2B5EF4-FFF2-40B4-BE49-F238E27FC236}">
              <a16:creationId xmlns:a16="http://schemas.microsoft.com/office/drawing/2014/main" id="{85DADC0C-6065-4E0C-80DC-7CC74143F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053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22</xdr:row>
      <xdr:rowOff>0</xdr:rowOff>
    </xdr:from>
    <xdr:ext cx="123825" cy="123825"/>
    <xdr:pic>
      <xdr:nvPicPr>
        <xdr:cNvPr id="30469" name="Immagine 30468" descr="http://intranet.eidos.lan/_layouts/images/blank.gif">
          <a:extLst>
            <a:ext uri="{FF2B5EF4-FFF2-40B4-BE49-F238E27FC236}">
              <a16:creationId xmlns:a16="http://schemas.microsoft.com/office/drawing/2014/main" id="{38F7099F-AAD1-44EE-B213-4FF61D72D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968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30470" name="Immagine 30469" descr="http://intranet.eidos.lan/_layouts/images/blank.gif">
          <a:extLst>
            <a:ext uri="{FF2B5EF4-FFF2-40B4-BE49-F238E27FC236}">
              <a16:creationId xmlns:a16="http://schemas.microsoft.com/office/drawing/2014/main" id="{14E9D44A-A61F-43B0-A544-2D816FAA5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471" name="Immagine 30470" descr="http://intranet.eidos.lan/_layouts/images/blank.gif">
          <a:extLst>
            <a:ext uri="{FF2B5EF4-FFF2-40B4-BE49-F238E27FC236}">
              <a16:creationId xmlns:a16="http://schemas.microsoft.com/office/drawing/2014/main" id="{03175B16-1104-4B7A-A909-D6CFA9EA7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472" name="Immagine 30471" descr="http://intranet.eidos.lan/_layouts/images/blank.gif">
          <a:extLst>
            <a:ext uri="{FF2B5EF4-FFF2-40B4-BE49-F238E27FC236}">
              <a16:creationId xmlns:a16="http://schemas.microsoft.com/office/drawing/2014/main" id="{2536444C-BF26-4F32-90E9-4E1D7ECDD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473" name="Immagine 30472" descr="http://intranet.eidos.lan/_layouts/images/blank.gif">
          <a:extLst>
            <a:ext uri="{FF2B5EF4-FFF2-40B4-BE49-F238E27FC236}">
              <a16:creationId xmlns:a16="http://schemas.microsoft.com/office/drawing/2014/main" id="{1088B777-2034-4704-981D-021F9B9D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30474" name="Immagine 30473" descr="http://intranet.eidos.lan/_layouts/images/blank.gif">
          <a:extLst>
            <a:ext uri="{FF2B5EF4-FFF2-40B4-BE49-F238E27FC236}">
              <a16:creationId xmlns:a16="http://schemas.microsoft.com/office/drawing/2014/main" id="{3340C007-A658-457F-86B7-85A376CB4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38</xdr:row>
      <xdr:rowOff>0</xdr:rowOff>
    </xdr:from>
    <xdr:ext cx="123825" cy="123825"/>
    <xdr:pic>
      <xdr:nvPicPr>
        <xdr:cNvPr id="30475" name="Immagine 30474" descr="http://intranet.eidos.lan/_layouts/images/blank.gif">
          <a:extLst>
            <a:ext uri="{FF2B5EF4-FFF2-40B4-BE49-F238E27FC236}">
              <a16:creationId xmlns:a16="http://schemas.microsoft.com/office/drawing/2014/main" id="{D0BF07A2-8097-42A6-B741-54B95861C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237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30476" name="Immagine 30475" descr="http://intranet.eidos.lan/_layouts/images/blank.gif">
          <a:extLst>
            <a:ext uri="{FF2B5EF4-FFF2-40B4-BE49-F238E27FC236}">
              <a16:creationId xmlns:a16="http://schemas.microsoft.com/office/drawing/2014/main" id="{143CF8FF-5321-4F28-B548-F5E8E0FB2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30477" name="Immagine 30476" descr="http://intranet.eidos.lan/_layouts/images/blank.gif">
          <a:extLst>
            <a:ext uri="{FF2B5EF4-FFF2-40B4-BE49-F238E27FC236}">
              <a16:creationId xmlns:a16="http://schemas.microsoft.com/office/drawing/2014/main" id="{682E3C84-9730-40FF-9531-06B617B2B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47</xdr:row>
      <xdr:rowOff>0</xdr:rowOff>
    </xdr:from>
    <xdr:ext cx="123825" cy="123825"/>
    <xdr:pic>
      <xdr:nvPicPr>
        <xdr:cNvPr id="30478" name="Immagine 30477" descr="http://intranet.eidos.lan/_layouts/images/blank.gif">
          <a:extLst>
            <a:ext uri="{FF2B5EF4-FFF2-40B4-BE49-F238E27FC236}">
              <a16:creationId xmlns:a16="http://schemas.microsoft.com/office/drawing/2014/main" id="{BFBACF14-696E-4980-9E63-80D3733E5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41</xdr:row>
      <xdr:rowOff>0</xdr:rowOff>
    </xdr:from>
    <xdr:ext cx="123825" cy="123825"/>
    <xdr:pic>
      <xdr:nvPicPr>
        <xdr:cNvPr id="30479" name="Immagine 30478" descr="http://intranet.eidos.lan/_layouts/images/blank.gif">
          <a:extLst>
            <a:ext uri="{FF2B5EF4-FFF2-40B4-BE49-F238E27FC236}">
              <a16:creationId xmlns:a16="http://schemas.microsoft.com/office/drawing/2014/main" id="{67E8F131-0B4A-4276-82E8-FDAB01E8B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88087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47</xdr:row>
      <xdr:rowOff>0</xdr:rowOff>
    </xdr:from>
    <xdr:ext cx="123825" cy="123825"/>
    <xdr:pic>
      <xdr:nvPicPr>
        <xdr:cNvPr id="30480" name="Immagine 30479" descr="http://intranet.eidos.lan/_layouts/images/blank.gif">
          <a:extLst>
            <a:ext uri="{FF2B5EF4-FFF2-40B4-BE49-F238E27FC236}">
              <a16:creationId xmlns:a16="http://schemas.microsoft.com/office/drawing/2014/main" id="{5BD21D3F-0AC0-43E4-968F-79B35B9C3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974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49</xdr:row>
      <xdr:rowOff>0</xdr:rowOff>
    </xdr:from>
    <xdr:ext cx="123825" cy="123825"/>
    <xdr:pic>
      <xdr:nvPicPr>
        <xdr:cNvPr id="30481" name="Immagine 30480" descr="http://intranet.eidos.lan/_layouts/images/blank.gif">
          <a:extLst>
            <a:ext uri="{FF2B5EF4-FFF2-40B4-BE49-F238E27FC236}">
              <a16:creationId xmlns:a16="http://schemas.microsoft.com/office/drawing/2014/main" id="{93BC63FF-D750-4FFC-8EA3-B8182FE21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49</xdr:row>
      <xdr:rowOff>0</xdr:rowOff>
    </xdr:from>
    <xdr:ext cx="123825" cy="123825"/>
    <xdr:pic>
      <xdr:nvPicPr>
        <xdr:cNvPr id="30482" name="Immagine 30481" descr="http://intranet.eidos.lan/_layouts/images/blank.gif">
          <a:extLst>
            <a:ext uri="{FF2B5EF4-FFF2-40B4-BE49-F238E27FC236}">
              <a16:creationId xmlns:a16="http://schemas.microsoft.com/office/drawing/2014/main" id="{16228887-3BF8-4788-95A2-72C2F253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0355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483" name="Immagine 30482" descr="http://intranet.eidos.lan/_layouts/images/blank.gif">
          <a:extLst>
            <a:ext uri="{FF2B5EF4-FFF2-40B4-BE49-F238E27FC236}">
              <a16:creationId xmlns:a16="http://schemas.microsoft.com/office/drawing/2014/main" id="{AA04BFD4-2EAC-4F26-8283-19F3C6EE8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484" name="Immagine 30483" descr="http://intranet.eidos.lan/_layouts/images/blank.gif">
          <a:extLst>
            <a:ext uri="{FF2B5EF4-FFF2-40B4-BE49-F238E27FC236}">
              <a16:creationId xmlns:a16="http://schemas.microsoft.com/office/drawing/2014/main" id="{E379B549-BF62-4CF1-8EFC-10A4E3D8B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485" name="Immagine 30484" descr="http://intranet.eidos.lan/_layouts/images/blank.gif">
          <a:extLst>
            <a:ext uri="{FF2B5EF4-FFF2-40B4-BE49-F238E27FC236}">
              <a16:creationId xmlns:a16="http://schemas.microsoft.com/office/drawing/2014/main" id="{F55B137E-327C-4377-B4F7-617C5969E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71</xdr:row>
      <xdr:rowOff>0</xdr:rowOff>
    </xdr:from>
    <xdr:ext cx="123825" cy="123825"/>
    <xdr:pic>
      <xdr:nvPicPr>
        <xdr:cNvPr id="30486" name="Immagine 30485" descr="http://intranet.eidos.lan/_layouts/images/blank.gif">
          <a:extLst>
            <a:ext uri="{FF2B5EF4-FFF2-40B4-BE49-F238E27FC236}">
              <a16:creationId xmlns:a16="http://schemas.microsoft.com/office/drawing/2014/main" id="{616EDB7A-A248-40E0-9046-41B861BE0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584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73</xdr:row>
      <xdr:rowOff>0</xdr:rowOff>
    </xdr:from>
    <xdr:ext cx="123825" cy="123825"/>
    <xdr:pic>
      <xdr:nvPicPr>
        <xdr:cNvPr id="30487" name="Immagine 30486" descr="http://intranet.eidos.lan/_layouts/images/blank.gif">
          <a:extLst>
            <a:ext uri="{FF2B5EF4-FFF2-40B4-BE49-F238E27FC236}">
              <a16:creationId xmlns:a16="http://schemas.microsoft.com/office/drawing/2014/main" id="{A1408C38-DCD4-4FDC-96DA-3BEE695B3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9656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488" name="Immagine 30487" descr="http://intranet.eidos.lan/_layouts/images/blank.gif">
          <a:extLst>
            <a:ext uri="{FF2B5EF4-FFF2-40B4-BE49-F238E27FC236}">
              <a16:creationId xmlns:a16="http://schemas.microsoft.com/office/drawing/2014/main" id="{8F15F780-155D-4693-953D-BEC942545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489" name="Immagine 30488" descr="http://intranet.eidos.lan/_layouts/images/blank.gif">
          <a:extLst>
            <a:ext uri="{FF2B5EF4-FFF2-40B4-BE49-F238E27FC236}">
              <a16:creationId xmlns:a16="http://schemas.microsoft.com/office/drawing/2014/main" id="{EED3FF54-3CB6-4849-AB00-CAD526C45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69</xdr:row>
      <xdr:rowOff>0</xdr:rowOff>
    </xdr:from>
    <xdr:ext cx="123825" cy="123825"/>
    <xdr:pic>
      <xdr:nvPicPr>
        <xdr:cNvPr id="30490" name="Immagine 30489" descr="http://intranet.eidos.lan/_layouts/images/blank.gif">
          <a:extLst>
            <a:ext uri="{FF2B5EF4-FFF2-40B4-BE49-F238E27FC236}">
              <a16:creationId xmlns:a16="http://schemas.microsoft.com/office/drawing/2014/main" id="{E7E831D2-1561-4DAC-BA63-67BE7DD6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69</xdr:row>
      <xdr:rowOff>0</xdr:rowOff>
    </xdr:from>
    <xdr:ext cx="123825" cy="123825"/>
    <xdr:pic>
      <xdr:nvPicPr>
        <xdr:cNvPr id="30491" name="Immagine 30490" descr="http://intranet.eidos.lan/_layouts/images/blank.gif">
          <a:extLst>
            <a:ext uri="{FF2B5EF4-FFF2-40B4-BE49-F238E27FC236}">
              <a16:creationId xmlns:a16="http://schemas.microsoft.com/office/drawing/2014/main" id="{D77FEDD3-4711-431E-AAFD-17ECA41D8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41884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66</xdr:row>
      <xdr:rowOff>0</xdr:rowOff>
    </xdr:from>
    <xdr:ext cx="123825" cy="123825"/>
    <xdr:pic>
      <xdr:nvPicPr>
        <xdr:cNvPr id="30492" name="Immagine 30491" descr="http://intranet.eidos.lan/_layouts/images/blank.gif">
          <a:extLst>
            <a:ext uri="{FF2B5EF4-FFF2-40B4-BE49-F238E27FC236}">
              <a16:creationId xmlns:a16="http://schemas.microsoft.com/office/drawing/2014/main" id="{93B8419F-4D56-427D-A382-C5453ABD9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66</xdr:row>
      <xdr:rowOff>0</xdr:rowOff>
    </xdr:from>
    <xdr:ext cx="123825" cy="123825"/>
    <xdr:pic>
      <xdr:nvPicPr>
        <xdr:cNvPr id="30493" name="Immagine 30492" descr="http://intranet.eidos.lan/_layouts/images/blank.gif">
          <a:extLst>
            <a:ext uri="{FF2B5EF4-FFF2-40B4-BE49-F238E27FC236}">
              <a16:creationId xmlns:a16="http://schemas.microsoft.com/office/drawing/2014/main" id="{B50DA248-B227-46C4-93B7-5C165C1F3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358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46</xdr:row>
      <xdr:rowOff>0</xdr:rowOff>
    </xdr:from>
    <xdr:ext cx="123825" cy="123825"/>
    <xdr:pic>
      <xdr:nvPicPr>
        <xdr:cNvPr id="30494" name="Immagine 30493" descr="http://intranet.eidos.lan/_layouts/images/blank.gif">
          <a:extLst>
            <a:ext uri="{FF2B5EF4-FFF2-40B4-BE49-F238E27FC236}">
              <a16:creationId xmlns:a16="http://schemas.microsoft.com/office/drawing/2014/main" id="{A18FD3A1-285F-4041-AEA7-71C7A6B40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46</xdr:row>
      <xdr:rowOff>0</xdr:rowOff>
    </xdr:from>
    <xdr:ext cx="123825" cy="123825"/>
    <xdr:pic>
      <xdr:nvPicPr>
        <xdr:cNvPr id="30495" name="Immagine 30494" descr="http://intranet.eidos.lan/_layouts/images/blank.gif">
          <a:extLst>
            <a:ext uri="{FF2B5EF4-FFF2-40B4-BE49-F238E27FC236}">
              <a16:creationId xmlns:a16="http://schemas.microsoft.com/office/drawing/2014/main" id="{2ABF5013-F039-4DF0-8E9C-EC58CE85D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977646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74</xdr:row>
      <xdr:rowOff>0</xdr:rowOff>
    </xdr:from>
    <xdr:ext cx="123825" cy="123825"/>
    <xdr:pic>
      <xdr:nvPicPr>
        <xdr:cNvPr id="30496" name="Immagine 30495" descr="http://intranet.eidos.lan/_layouts/images/blank.gif">
          <a:extLst>
            <a:ext uri="{FF2B5EF4-FFF2-40B4-BE49-F238E27FC236}">
              <a16:creationId xmlns:a16="http://schemas.microsoft.com/office/drawing/2014/main" id="{59BF09B6-13ED-418B-9365-1D3055872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74</xdr:row>
      <xdr:rowOff>0</xdr:rowOff>
    </xdr:from>
    <xdr:ext cx="123825" cy="123825"/>
    <xdr:pic>
      <xdr:nvPicPr>
        <xdr:cNvPr id="30497" name="Immagine 30496" descr="http://intranet.eidos.lan/_layouts/images/blank.gif">
          <a:extLst>
            <a:ext uri="{FF2B5EF4-FFF2-40B4-BE49-F238E27FC236}">
              <a16:creationId xmlns:a16="http://schemas.microsoft.com/office/drawing/2014/main" id="{8F389080-16EE-40D9-BF40-CAFB8EF81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51561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498" name="Immagine 30497" descr="http://intranet.eidos.lan/_layouts/images/blank.gif">
          <a:extLst>
            <a:ext uri="{FF2B5EF4-FFF2-40B4-BE49-F238E27FC236}">
              <a16:creationId xmlns:a16="http://schemas.microsoft.com/office/drawing/2014/main" id="{A5A0F496-CCFE-4DEE-BC61-DF1FFBB6F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499" name="Immagine 30498" descr="http://intranet.eidos.lan/_layouts/images/blank.gif">
          <a:extLst>
            <a:ext uri="{FF2B5EF4-FFF2-40B4-BE49-F238E27FC236}">
              <a16:creationId xmlns:a16="http://schemas.microsoft.com/office/drawing/2014/main" id="{BB88D610-8D2C-497D-803B-A4A9DCCA8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30500" name="Immagine 30499" descr="http://intranet.eidos.lan/_layouts/images/blank.gif">
          <a:extLst>
            <a:ext uri="{FF2B5EF4-FFF2-40B4-BE49-F238E27FC236}">
              <a16:creationId xmlns:a16="http://schemas.microsoft.com/office/drawing/2014/main" id="{8365F368-D3EE-41EF-A1B4-98F363F8B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30501" name="Immagine 30500" descr="http://intranet.eidos.lan/_layouts/images/blank.gif">
          <a:extLst>
            <a:ext uri="{FF2B5EF4-FFF2-40B4-BE49-F238E27FC236}">
              <a16:creationId xmlns:a16="http://schemas.microsoft.com/office/drawing/2014/main" id="{87CB93AC-8203-4347-9EED-882989DAE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21</xdr:row>
      <xdr:rowOff>0</xdr:rowOff>
    </xdr:from>
    <xdr:ext cx="123825" cy="123825"/>
    <xdr:pic>
      <xdr:nvPicPr>
        <xdr:cNvPr id="30502" name="Immagine 30501" descr="http://intranet.eidos.lan/_layouts/images/blank.gif">
          <a:extLst>
            <a:ext uri="{FF2B5EF4-FFF2-40B4-BE49-F238E27FC236}">
              <a16:creationId xmlns:a16="http://schemas.microsoft.com/office/drawing/2014/main" id="{D7AFBD8E-EB7F-4A46-9AAC-DD30CF957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503" name="Immagine 30502" descr="http://intranet.eidos.lan/_layouts/images/blank.gif">
          <a:extLst>
            <a:ext uri="{FF2B5EF4-FFF2-40B4-BE49-F238E27FC236}">
              <a16:creationId xmlns:a16="http://schemas.microsoft.com/office/drawing/2014/main" id="{B7151C18-9295-40A8-9B7B-E1355FF5E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504" name="Immagine 30503" descr="http://intranet.eidos.lan/_layouts/images/blank.gif">
          <a:extLst>
            <a:ext uri="{FF2B5EF4-FFF2-40B4-BE49-F238E27FC236}">
              <a16:creationId xmlns:a16="http://schemas.microsoft.com/office/drawing/2014/main" id="{3ADC0BD1-5073-435C-A7B9-46A3E5B93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505" name="Immagine 30504" descr="http://intranet.eidos.lan/_layouts/images/blank.gif">
          <a:extLst>
            <a:ext uri="{FF2B5EF4-FFF2-40B4-BE49-F238E27FC236}">
              <a16:creationId xmlns:a16="http://schemas.microsoft.com/office/drawing/2014/main" id="{A4956670-D30C-4F89-9DF2-3B539728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26</xdr:row>
      <xdr:rowOff>0</xdr:rowOff>
    </xdr:from>
    <xdr:ext cx="123825" cy="123825"/>
    <xdr:pic>
      <xdr:nvPicPr>
        <xdr:cNvPr id="30506" name="Immagine 30505" descr="http://intranet.eidos.lan/_layouts/images/blank.gif">
          <a:extLst>
            <a:ext uri="{FF2B5EF4-FFF2-40B4-BE49-F238E27FC236}">
              <a16:creationId xmlns:a16="http://schemas.microsoft.com/office/drawing/2014/main" id="{19BF48A3-961E-4146-8F73-EEA1A52D5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122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507" name="Immagine 30506" descr="http://intranet.eidos.lan/_layouts/images/blank.gif">
          <a:extLst>
            <a:ext uri="{FF2B5EF4-FFF2-40B4-BE49-F238E27FC236}">
              <a16:creationId xmlns:a16="http://schemas.microsoft.com/office/drawing/2014/main" id="{36C6F243-4AAB-4A67-8BF5-DBE9A8A11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508" name="Immagine 30507" descr="http://intranet.eidos.lan/_layouts/images/blank.gif">
          <a:extLst>
            <a:ext uri="{FF2B5EF4-FFF2-40B4-BE49-F238E27FC236}">
              <a16:creationId xmlns:a16="http://schemas.microsoft.com/office/drawing/2014/main" id="{582CC090-2676-4026-BDF9-E4DC33F3B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509" name="Immagine 30508" descr="http://intranet.eidos.lan/_layouts/images/blank.gif">
          <a:extLst>
            <a:ext uri="{FF2B5EF4-FFF2-40B4-BE49-F238E27FC236}">
              <a16:creationId xmlns:a16="http://schemas.microsoft.com/office/drawing/2014/main" id="{4C277255-DED4-4C92-A31E-556FB16ED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510" name="Immagine 30509" descr="http://intranet.eidos.lan/_layouts/images/blank.gif">
          <a:extLst>
            <a:ext uri="{FF2B5EF4-FFF2-40B4-BE49-F238E27FC236}">
              <a16:creationId xmlns:a16="http://schemas.microsoft.com/office/drawing/2014/main" id="{4A7B09D9-80D6-4D21-B4D8-29E430F9B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511" name="Immagine 30510" descr="http://intranet.eidos.lan/_layouts/images/blank.gif">
          <a:extLst>
            <a:ext uri="{FF2B5EF4-FFF2-40B4-BE49-F238E27FC236}">
              <a16:creationId xmlns:a16="http://schemas.microsoft.com/office/drawing/2014/main" id="{90B472B3-8153-4AF5-A3A1-DE15492AF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512" name="Immagine 30511" descr="http://intranet.eidos.lan/_layouts/images/blank.gif">
          <a:extLst>
            <a:ext uri="{FF2B5EF4-FFF2-40B4-BE49-F238E27FC236}">
              <a16:creationId xmlns:a16="http://schemas.microsoft.com/office/drawing/2014/main" id="{E07494B7-C039-4942-9125-06AE3388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55</xdr:row>
      <xdr:rowOff>0</xdr:rowOff>
    </xdr:from>
    <xdr:ext cx="123825" cy="123825"/>
    <xdr:pic>
      <xdr:nvPicPr>
        <xdr:cNvPr id="30513" name="Immagine 30512" descr="http://intranet.eidos.lan/_layouts/images/blank.gif">
          <a:extLst>
            <a:ext uri="{FF2B5EF4-FFF2-40B4-BE49-F238E27FC236}">
              <a16:creationId xmlns:a16="http://schemas.microsoft.com/office/drawing/2014/main" id="{82CBF05F-71FB-4FF4-8F93-FE322D4E5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14985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30514" name="Immagine 30513" descr="http://intranet.eidos.lan/_layouts/images/blank.gif">
          <a:extLst>
            <a:ext uri="{FF2B5EF4-FFF2-40B4-BE49-F238E27FC236}">
              <a16:creationId xmlns:a16="http://schemas.microsoft.com/office/drawing/2014/main" id="{8CF99B21-1EA6-47F9-88EC-E38CED832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94</xdr:row>
      <xdr:rowOff>0</xdr:rowOff>
    </xdr:from>
    <xdr:ext cx="123825" cy="123825"/>
    <xdr:pic>
      <xdr:nvPicPr>
        <xdr:cNvPr id="30515" name="Immagine 30514" descr="http://intranet.eidos.lan/_layouts/images/blank.gif">
          <a:extLst>
            <a:ext uri="{FF2B5EF4-FFF2-40B4-BE49-F238E27FC236}">
              <a16:creationId xmlns:a16="http://schemas.microsoft.com/office/drawing/2014/main" id="{6A17B99C-4559-40E0-A827-46887E2D5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97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16" name="Immagine 30515" descr="http://intranet.eidos.lan/_layouts/images/blank.gif">
          <a:extLst>
            <a:ext uri="{FF2B5EF4-FFF2-40B4-BE49-F238E27FC236}">
              <a16:creationId xmlns:a16="http://schemas.microsoft.com/office/drawing/2014/main" id="{1CFDA140-131A-44C0-BC73-EE8395EE7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17" name="Immagine 30516" descr="http://intranet.eidos.lan/_layouts/images/blank.gif">
          <a:extLst>
            <a:ext uri="{FF2B5EF4-FFF2-40B4-BE49-F238E27FC236}">
              <a16:creationId xmlns:a16="http://schemas.microsoft.com/office/drawing/2014/main" id="{29E06051-F7B2-4D88-9F55-C908407C7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18" name="Immagine 30517" descr="http://intranet.eidos.lan/_layouts/images/blank.gif">
          <a:extLst>
            <a:ext uri="{FF2B5EF4-FFF2-40B4-BE49-F238E27FC236}">
              <a16:creationId xmlns:a16="http://schemas.microsoft.com/office/drawing/2014/main" id="{DE7CE40F-B9E1-4388-83CD-5C992B64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19" name="Immagine 30518" descr="http://intranet.eidos.lan/_layouts/images/blank.gif">
          <a:extLst>
            <a:ext uri="{FF2B5EF4-FFF2-40B4-BE49-F238E27FC236}">
              <a16:creationId xmlns:a16="http://schemas.microsoft.com/office/drawing/2014/main" id="{B672630B-EF8C-435D-BC8C-59F5224C0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0" name="Immagine 30519" descr="http://intranet.eidos.lan/_layouts/images/blank.gif">
          <a:extLst>
            <a:ext uri="{FF2B5EF4-FFF2-40B4-BE49-F238E27FC236}">
              <a16:creationId xmlns:a16="http://schemas.microsoft.com/office/drawing/2014/main" id="{0E70F6EA-3CD4-46FF-94CB-F04BDB420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1" name="Immagine 30520" descr="http://intranet.eidos.lan/_layouts/images/blank.gif">
          <a:extLst>
            <a:ext uri="{FF2B5EF4-FFF2-40B4-BE49-F238E27FC236}">
              <a16:creationId xmlns:a16="http://schemas.microsoft.com/office/drawing/2014/main" id="{14AE0360-B39E-41E3-BAB9-D17ADF4E2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2" name="Immagine 30521" descr="http://intranet.eidos.lan/_layouts/images/blank.gif">
          <a:extLst>
            <a:ext uri="{FF2B5EF4-FFF2-40B4-BE49-F238E27FC236}">
              <a16:creationId xmlns:a16="http://schemas.microsoft.com/office/drawing/2014/main" id="{A13C8CC0-8CD0-418B-9616-4A3A6B884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3" name="Immagine 30522" descr="http://intranet.eidos.lan/_layouts/images/blank.gif">
          <a:extLst>
            <a:ext uri="{FF2B5EF4-FFF2-40B4-BE49-F238E27FC236}">
              <a16:creationId xmlns:a16="http://schemas.microsoft.com/office/drawing/2014/main" id="{BDA9E2C8-158F-4463-9B00-DD5F0941E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4" name="Immagine 30523" descr="http://intranet.eidos.lan/_layouts/images/blank.gif">
          <a:extLst>
            <a:ext uri="{FF2B5EF4-FFF2-40B4-BE49-F238E27FC236}">
              <a16:creationId xmlns:a16="http://schemas.microsoft.com/office/drawing/2014/main" id="{6CD1B9B3-E417-4F11-814C-1D53AE777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5" name="Immagine 30524" descr="http://intranet.eidos.lan/_layouts/images/blank.gif">
          <a:extLst>
            <a:ext uri="{FF2B5EF4-FFF2-40B4-BE49-F238E27FC236}">
              <a16:creationId xmlns:a16="http://schemas.microsoft.com/office/drawing/2014/main" id="{B6F1AC58-4A2C-4049-AB45-60711C424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6" name="Immagine 30525" descr="http://intranet.eidos.lan/_layouts/images/blank.gif">
          <a:extLst>
            <a:ext uri="{FF2B5EF4-FFF2-40B4-BE49-F238E27FC236}">
              <a16:creationId xmlns:a16="http://schemas.microsoft.com/office/drawing/2014/main" id="{9970F150-25CD-4BC3-A6A2-61D05B199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7" name="Immagine 30526" descr="http://intranet.eidos.lan/_layouts/images/blank.gif">
          <a:extLst>
            <a:ext uri="{FF2B5EF4-FFF2-40B4-BE49-F238E27FC236}">
              <a16:creationId xmlns:a16="http://schemas.microsoft.com/office/drawing/2014/main" id="{D5867D96-B1A1-4CC6-A410-12273AD83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114</xdr:row>
      <xdr:rowOff>0</xdr:rowOff>
    </xdr:from>
    <xdr:ext cx="123825" cy="123825"/>
    <xdr:pic>
      <xdr:nvPicPr>
        <xdr:cNvPr id="30528" name="Immagine 30527" descr="http://intranet.eidos.lan/_layouts/images/blank.gif">
          <a:extLst>
            <a:ext uri="{FF2B5EF4-FFF2-40B4-BE49-F238E27FC236}">
              <a16:creationId xmlns:a16="http://schemas.microsoft.com/office/drawing/2014/main" id="{3DC2444C-8707-4DC9-90C1-0030A042E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2783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123</xdr:row>
      <xdr:rowOff>0</xdr:rowOff>
    </xdr:from>
    <xdr:ext cx="123825" cy="123825"/>
    <xdr:pic>
      <xdr:nvPicPr>
        <xdr:cNvPr id="30529" name="Immagine 30528" descr="http://intranet.eidos.lan/_layouts/images/blank.gif">
          <a:extLst>
            <a:ext uri="{FF2B5EF4-FFF2-40B4-BE49-F238E27FC236}">
              <a16:creationId xmlns:a16="http://schemas.microsoft.com/office/drawing/2014/main" id="{5164641D-5713-42A9-BA4F-7BE88254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24498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0" name="Immagine 30529" descr="http://intranet.eidos.lan/_layouts/images/blank.gif">
          <a:extLst>
            <a:ext uri="{FF2B5EF4-FFF2-40B4-BE49-F238E27FC236}">
              <a16:creationId xmlns:a16="http://schemas.microsoft.com/office/drawing/2014/main" id="{5FF6A4EF-D0F0-48D8-9849-CC25E9413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1" name="Immagine 30530" descr="http://intranet.eidos.lan/_layouts/images/blank.gif">
          <a:extLst>
            <a:ext uri="{FF2B5EF4-FFF2-40B4-BE49-F238E27FC236}">
              <a16:creationId xmlns:a16="http://schemas.microsoft.com/office/drawing/2014/main" id="{D920B992-0340-4D67-9F42-27DD4EED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2" name="Immagine 30531" descr="http://intranet.eidos.lan/_layouts/images/blank.gif">
          <a:extLst>
            <a:ext uri="{FF2B5EF4-FFF2-40B4-BE49-F238E27FC236}">
              <a16:creationId xmlns:a16="http://schemas.microsoft.com/office/drawing/2014/main" id="{C38F4606-C860-4D43-8331-46B3E678E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3" name="Immagine 30532" descr="http://intranet.eidos.lan/_layouts/images/blank.gif">
          <a:extLst>
            <a:ext uri="{FF2B5EF4-FFF2-40B4-BE49-F238E27FC236}">
              <a16:creationId xmlns:a16="http://schemas.microsoft.com/office/drawing/2014/main" id="{27E0D502-FE44-4514-A3DA-8712E3081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4" name="Immagine 30533" descr="http://intranet.eidos.lan/_layouts/images/blank.gif">
          <a:extLst>
            <a:ext uri="{FF2B5EF4-FFF2-40B4-BE49-F238E27FC236}">
              <a16:creationId xmlns:a16="http://schemas.microsoft.com/office/drawing/2014/main" id="{0B33A174-90E5-46FA-8D8E-0BBD6528E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5" name="Immagine 30534" descr="http://intranet.eidos.lan/_layouts/images/blank.gif">
          <a:extLst>
            <a:ext uri="{FF2B5EF4-FFF2-40B4-BE49-F238E27FC236}">
              <a16:creationId xmlns:a16="http://schemas.microsoft.com/office/drawing/2014/main" id="{0DA2CD8A-5D64-4F45-B1ED-47A05608D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6" name="Immagine 30535" descr="http://intranet.eidos.lan/_layouts/images/blank.gif">
          <a:extLst>
            <a:ext uri="{FF2B5EF4-FFF2-40B4-BE49-F238E27FC236}">
              <a16:creationId xmlns:a16="http://schemas.microsoft.com/office/drawing/2014/main" id="{604FB888-2839-4BCA-9BC3-864994F8F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7" name="Immagine 30536" descr="http://intranet.eidos.lan/_layouts/images/blank.gif">
          <a:extLst>
            <a:ext uri="{FF2B5EF4-FFF2-40B4-BE49-F238E27FC236}">
              <a16:creationId xmlns:a16="http://schemas.microsoft.com/office/drawing/2014/main" id="{3FE31E86-2DF9-44C0-B545-2AE124E67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8" name="Immagine 30537" descr="http://intranet.eidos.lan/_layouts/images/blank.gif">
          <a:extLst>
            <a:ext uri="{FF2B5EF4-FFF2-40B4-BE49-F238E27FC236}">
              <a16:creationId xmlns:a16="http://schemas.microsoft.com/office/drawing/2014/main" id="{15DACFCE-7A16-4D8C-9D7E-F8B8DC4DB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39" name="Immagine 30538" descr="http://intranet.eidos.lan/_layouts/images/blank.gif">
          <a:extLst>
            <a:ext uri="{FF2B5EF4-FFF2-40B4-BE49-F238E27FC236}">
              <a16:creationId xmlns:a16="http://schemas.microsoft.com/office/drawing/2014/main" id="{53541D8B-49EF-4F69-B4D8-6A5B825ED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40" name="Immagine 30539" descr="http://intranet.eidos.lan/_layouts/images/blank.gif">
          <a:extLst>
            <a:ext uri="{FF2B5EF4-FFF2-40B4-BE49-F238E27FC236}">
              <a16:creationId xmlns:a16="http://schemas.microsoft.com/office/drawing/2014/main" id="{42EBD6FC-A9A2-4C60-BC5A-4FAC4C3EE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41" name="Immagine 30540" descr="http://intranet.eidos.lan/_layouts/images/blank.gif">
          <a:extLst>
            <a:ext uri="{FF2B5EF4-FFF2-40B4-BE49-F238E27FC236}">
              <a16:creationId xmlns:a16="http://schemas.microsoft.com/office/drawing/2014/main" id="{DA7AC5BA-E006-421E-BE31-94C8D0813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42" name="Immagine 30541" descr="http://intranet.eidos.lan/_layouts/images/blank.gif">
          <a:extLst>
            <a:ext uri="{FF2B5EF4-FFF2-40B4-BE49-F238E27FC236}">
              <a16:creationId xmlns:a16="http://schemas.microsoft.com/office/drawing/2014/main" id="{79EC2F1B-8AB3-40A4-A9E5-AE23EBB15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49225" cy="149225"/>
    <xdr:pic>
      <xdr:nvPicPr>
        <xdr:cNvPr id="30543" name="Immagine 30542" descr="http://intranet.eidos.lan/_layouts/images/blank.gif">
          <a:extLst>
            <a:ext uri="{FF2B5EF4-FFF2-40B4-BE49-F238E27FC236}">
              <a16:creationId xmlns:a16="http://schemas.microsoft.com/office/drawing/2014/main" id="{6C2BDE45-B237-4AFD-975F-D4377088F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44" name="Immagine 30543" descr="http://intranet.eidos.lan/_layouts/images/blank.gif">
          <a:extLst>
            <a:ext uri="{FF2B5EF4-FFF2-40B4-BE49-F238E27FC236}">
              <a16:creationId xmlns:a16="http://schemas.microsoft.com/office/drawing/2014/main" id="{B4446D41-040C-49D1-8E20-92FF2D74C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258</xdr:row>
      <xdr:rowOff>0</xdr:rowOff>
    </xdr:from>
    <xdr:ext cx="149225" cy="149225"/>
    <xdr:pic>
      <xdr:nvPicPr>
        <xdr:cNvPr id="30545" name="Immagine 30544" descr="http://intranet.eidos.lan/_layouts/images/blank.gif">
          <a:extLst>
            <a:ext uri="{FF2B5EF4-FFF2-40B4-BE49-F238E27FC236}">
              <a16:creationId xmlns:a16="http://schemas.microsoft.com/office/drawing/2014/main" id="{E62381EF-808A-4C1A-A5CA-2B38E6544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258</xdr:row>
      <xdr:rowOff>0</xdr:rowOff>
    </xdr:from>
    <xdr:ext cx="123825" cy="123825"/>
    <xdr:pic>
      <xdr:nvPicPr>
        <xdr:cNvPr id="30546" name="Immagine 30545" descr="http://intranet.eidos.lan/_layouts/images/blank.gif">
          <a:extLst>
            <a:ext uri="{FF2B5EF4-FFF2-40B4-BE49-F238E27FC236}">
              <a16:creationId xmlns:a16="http://schemas.microsoft.com/office/drawing/2014/main" id="{E2D779E0-81F2-4AA3-84FC-8F2B0A992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063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255</xdr:row>
      <xdr:rowOff>0</xdr:rowOff>
    </xdr:from>
    <xdr:ext cx="123825" cy="123825"/>
    <xdr:pic>
      <xdr:nvPicPr>
        <xdr:cNvPr id="30547" name="Immagine 30546" descr="http://intranet.eidos.lan/_layouts/images/blank.gif">
          <a:extLst>
            <a:ext uri="{FF2B5EF4-FFF2-40B4-BE49-F238E27FC236}">
              <a16:creationId xmlns:a16="http://schemas.microsoft.com/office/drawing/2014/main" id="{123831FD-358F-4E10-BB12-FA0AD58D2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491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255</xdr:row>
      <xdr:rowOff>0</xdr:rowOff>
    </xdr:from>
    <xdr:ext cx="123825" cy="123825"/>
    <xdr:pic>
      <xdr:nvPicPr>
        <xdr:cNvPr id="30548" name="Immagine 30547" descr="http://intranet.eidos.lan/_layouts/images/blank.gif">
          <a:extLst>
            <a:ext uri="{FF2B5EF4-FFF2-40B4-BE49-F238E27FC236}">
              <a16:creationId xmlns:a16="http://schemas.microsoft.com/office/drawing/2014/main" id="{FD05BE98-B422-4F4E-872A-7656BC3B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491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257</xdr:row>
      <xdr:rowOff>0</xdr:rowOff>
    </xdr:from>
    <xdr:ext cx="123825" cy="123825"/>
    <xdr:pic>
      <xdr:nvPicPr>
        <xdr:cNvPr id="30549" name="Immagine 30548" descr="http://intranet.eidos.lan/_layouts/images/blank.gif">
          <a:extLst>
            <a:ext uri="{FF2B5EF4-FFF2-40B4-BE49-F238E27FC236}">
              <a16:creationId xmlns:a16="http://schemas.microsoft.com/office/drawing/2014/main" id="{CF3C3E0F-F322-4941-B1A2-34888B8C8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87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257</xdr:row>
      <xdr:rowOff>0</xdr:rowOff>
    </xdr:from>
    <xdr:ext cx="123825" cy="123825"/>
    <xdr:pic>
      <xdr:nvPicPr>
        <xdr:cNvPr id="30550" name="Immagine 30549" descr="http://intranet.eidos.lan/_layouts/images/blank.gif">
          <a:extLst>
            <a:ext uri="{FF2B5EF4-FFF2-40B4-BE49-F238E27FC236}">
              <a16:creationId xmlns:a16="http://schemas.microsoft.com/office/drawing/2014/main" id="{3FB13B4A-1F1B-401C-A9D8-CA20890B4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87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51" name="Immagine 30550" descr="http://intranet.eidos.lan/_layouts/images/blank.gif">
          <a:extLst>
            <a:ext uri="{FF2B5EF4-FFF2-40B4-BE49-F238E27FC236}">
              <a16:creationId xmlns:a16="http://schemas.microsoft.com/office/drawing/2014/main" id="{1EA15EDC-81D2-4E02-B238-A3050BAA2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52" name="Immagine 30551" descr="http://intranet.eidos.lan/_layouts/images/blank.gif">
          <a:extLst>
            <a:ext uri="{FF2B5EF4-FFF2-40B4-BE49-F238E27FC236}">
              <a16:creationId xmlns:a16="http://schemas.microsoft.com/office/drawing/2014/main" id="{3128C747-B1F5-4CDE-B9E3-EFE01A5C5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53" name="Immagine 30552" descr="http://intranet.eidos.lan/_layouts/images/blank.gif">
          <a:extLst>
            <a:ext uri="{FF2B5EF4-FFF2-40B4-BE49-F238E27FC236}">
              <a16:creationId xmlns:a16="http://schemas.microsoft.com/office/drawing/2014/main" id="{6A7B8BBF-3B37-42E1-AB60-E80E08E70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54" name="Immagine 30553" descr="http://intranet.eidos.lan/_layouts/images/blank.gif">
          <a:extLst>
            <a:ext uri="{FF2B5EF4-FFF2-40B4-BE49-F238E27FC236}">
              <a16:creationId xmlns:a16="http://schemas.microsoft.com/office/drawing/2014/main" id="{3685D40A-81E2-4875-88AD-158CF28AC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55" name="Immagine 30554" descr="http://intranet.eidos.lan/_layouts/images/blank.gif">
          <a:extLst>
            <a:ext uri="{FF2B5EF4-FFF2-40B4-BE49-F238E27FC236}">
              <a16:creationId xmlns:a16="http://schemas.microsoft.com/office/drawing/2014/main" id="{1064B1A5-C7E0-40D0-9399-B88C8870D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285</xdr:row>
      <xdr:rowOff>0</xdr:rowOff>
    </xdr:from>
    <xdr:ext cx="123825" cy="123825"/>
    <xdr:pic>
      <xdr:nvPicPr>
        <xdr:cNvPr id="30556" name="Immagine 30555" descr="http://intranet.eidos.lan/_layouts/images/blank.gif">
          <a:extLst>
            <a:ext uri="{FF2B5EF4-FFF2-40B4-BE49-F238E27FC236}">
              <a16:creationId xmlns:a16="http://schemas.microsoft.com/office/drawing/2014/main" id="{CB93B82B-91AC-44D6-9A5F-80EECC579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368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285</xdr:row>
      <xdr:rowOff>0</xdr:rowOff>
    </xdr:from>
    <xdr:ext cx="123825" cy="123825"/>
    <xdr:pic>
      <xdr:nvPicPr>
        <xdr:cNvPr id="30557" name="Immagine 30556" descr="http://intranet.eidos.lan/_layouts/images/blank.gif">
          <a:extLst>
            <a:ext uri="{FF2B5EF4-FFF2-40B4-BE49-F238E27FC236}">
              <a16:creationId xmlns:a16="http://schemas.microsoft.com/office/drawing/2014/main" id="{5D592D84-A4D5-425E-90F0-67642EA19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3682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281</xdr:row>
      <xdr:rowOff>0</xdr:rowOff>
    </xdr:from>
    <xdr:ext cx="123825" cy="123825"/>
    <xdr:pic>
      <xdr:nvPicPr>
        <xdr:cNvPr id="30558" name="Immagine 30557" descr="http://intranet.eidos.lan/_layouts/images/blank.gif">
          <a:extLst>
            <a:ext uri="{FF2B5EF4-FFF2-40B4-BE49-F238E27FC236}">
              <a16:creationId xmlns:a16="http://schemas.microsoft.com/office/drawing/2014/main" id="{44EFDF57-ACEA-4A71-8E37-E6B1AF43C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311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281</xdr:row>
      <xdr:rowOff>0</xdr:rowOff>
    </xdr:from>
    <xdr:ext cx="123825" cy="123825"/>
    <xdr:pic>
      <xdr:nvPicPr>
        <xdr:cNvPr id="30559" name="Immagine 30558" descr="http://intranet.eidos.lan/_layouts/images/blank.gif">
          <a:extLst>
            <a:ext uri="{FF2B5EF4-FFF2-40B4-BE49-F238E27FC236}">
              <a16:creationId xmlns:a16="http://schemas.microsoft.com/office/drawing/2014/main" id="{E75A47A9-97AB-46AC-B8E8-68134BCC4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311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60" name="Immagine 30559" descr="http://intranet.eidos.lan/_layouts/images/blank.gif">
          <a:extLst>
            <a:ext uri="{FF2B5EF4-FFF2-40B4-BE49-F238E27FC236}">
              <a16:creationId xmlns:a16="http://schemas.microsoft.com/office/drawing/2014/main" id="{99F02011-300F-49D0-AB70-430E74099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254</xdr:row>
      <xdr:rowOff>0</xdr:rowOff>
    </xdr:from>
    <xdr:ext cx="123825" cy="123825"/>
    <xdr:pic>
      <xdr:nvPicPr>
        <xdr:cNvPr id="30561" name="Immagine 30560" descr="http://intranet.eidos.lan/_layouts/images/blank.gif">
          <a:extLst>
            <a:ext uri="{FF2B5EF4-FFF2-40B4-BE49-F238E27FC236}">
              <a16:creationId xmlns:a16="http://schemas.microsoft.com/office/drawing/2014/main" id="{31D3FF18-6BD7-44B4-8473-FD69395DC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49301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62" name="Immagine 30561" descr="http://intranet.eidos.lan/_layouts/images/blank.gif">
          <a:extLst>
            <a:ext uri="{FF2B5EF4-FFF2-40B4-BE49-F238E27FC236}">
              <a16:creationId xmlns:a16="http://schemas.microsoft.com/office/drawing/2014/main" id="{E1FD6E48-2DD8-44A6-8C21-C7B28FCD4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63" name="Immagine 30562" descr="http://intranet.eidos.lan/_layouts/images/blank.gif">
          <a:extLst>
            <a:ext uri="{FF2B5EF4-FFF2-40B4-BE49-F238E27FC236}">
              <a16:creationId xmlns:a16="http://schemas.microsoft.com/office/drawing/2014/main" id="{6BF86770-4FE6-45C7-8FCD-A6EEC23A3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64" name="Immagine 30563" descr="http://intranet.eidos.lan/_layouts/images/blank.gif">
          <a:extLst>
            <a:ext uri="{FF2B5EF4-FFF2-40B4-BE49-F238E27FC236}">
              <a16:creationId xmlns:a16="http://schemas.microsoft.com/office/drawing/2014/main" id="{FEA42446-F274-4DF4-9FA9-AF0A8FBE2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65" name="Immagine 30564" descr="http://intranet.eidos.lan/_layouts/images/blank.gif">
          <a:extLst>
            <a:ext uri="{FF2B5EF4-FFF2-40B4-BE49-F238E27FC236}">
              <a16:creationId xmlns:a16="http://schemas.microsoft.com/office/drawing/2014/main" id="{CA98DADC-CAA8-4D1A-86C9-4FEE745BD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66" name="Immagine 30565" descr="http://intranet.eidos.lan/_layouts/images/blank.gif">
          <a:extLst>
            <a:ext uri="{FF2B5EF4-FFF2-40B4-BE49-F238E27FC236}">
              <a16:creationId xmlns:a16="http://schemas.microsoft.com/office/drawing/2014/main" id="{29835C30-579C-492B-BEA2-5DB3D21BF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67" name="Immagine 30566" descr="http://intranet.eidos.lan/_layouts/images/blank.gif">
          <a:extLst>
            <a:ext uri="{FF2B5EF4-FFF2-40B4-BE49-F238E27FC236}">
              <a16:creationId xmlns:a16="http://schemas.microsoft.com/office/drawing/2014/main" id="{BC7B6710-4ADD-4C4A-A456-3A47EDD22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266</xdr:row>
      <xdr:rowOff>0</xdr:rowOff>
    </xdr:from>
    <xdr:ext cx="123825" cy="123825"/>
    <xdr:pic>
      <xdr:nvPicPr>
        <xdr:cNvPr id="30568" name="Immagine 30567" descr="http://intranet.eidos.lan/_layouts/images/blank.gif">
          <a:extLst>
            <a:ext uri="{FF2B5EF4-FFF2-40B4-BE49-F238E27FC236}">
              <a16:creationId xmlns:a16="http://schemas.microsoft.com/office/drawing/2014/main" id="{6F6EC07B-CF2D-4E0B-925A-ADBD1F882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015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286</xdr:row>
      <xdr:rowOff>0</xdr:rowOff>
    </xdr:from>
    <xdr:ext cx="123825" cy="123825"/>
    <xdr:pic>
      <xdr:nvPicPr>
        <xdr:cNvPr id="30569" name="Immagine 30568" descr="http://intranet.eidos.lan/_layouts/images/blank.gif">
          <a:extLst>
            <a:ext uri="{FF2B5EF4-FFF2-40B4-BE49-F238E27FC236}">
              <a16:creationId xmlns:a16="http://schemas.microsoft.com/office/drawing/2014/main" id="{94662EDF-C5A2-4C1A-81C4-A1168F53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3873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263</xdr:row>
      <xdr:rowOff>0</xdr:rowOff>
    </xdr:from>
    <xdr:ext cx="123825" cy="123825"/>
    <xdr:pic>
      <xdr:nvPicPr>
        <xdr:cNvPr id="30570" name="Immagine 30569" descr="http://intranet.eidos.lan/_layouts/images/blank.gif">
          <a:extLst>
            <a:ext uri="{FF2B5EF4-FFF2-40B4-BE49-F238E27FC236}">
              <a16:creationId xmlns:a16="http://schemas.microsoft.com/office/drawing/2014/main" id="{ABBFADC9-D17B-4A2E-B971-0F8D95FD4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0634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272</xdr:row>
      <xdr:rowOff>0</xdr:rowOff>
    </xdr:from>
    <xdr:ext cx="123825" cy="123825"/>
    <xdr:pic>
      <xdr:nvPicPr>
        <xdr:cNvPr id="30571" name="Immagine 30570" descr="http://intranet.eidos.lan/_layouts/images/blank.gif">
          <a:extLst>
            <a:ext uri="{FF2B5EF4-FFF2-40B4-BE49-F238E27FC236}">
              <a16:creationId xmlns:a16="http://schemas.microsoft.com/office/drawing/2014/main" id="{E93F860E-ADCC-4DE5-A82D-D1276565E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968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271</xdr:row>
      <xdr:rowOff>0</xdr:rowOff>
    </xdr:from>
    <xdr:ext cx="123825" cy="123825"/>
    <xdr:pic>
      <xdr:nvPicPr>
        <xdr:cNvPr id="30572" name="Immagine 30571" descr="http://intranet.eidos.lan/_layouts/images/blank.gif">
          <a:extLst>
            <a:ext uri="{FF2B5EF4-FFF2-40B4-BE49-F238E27FC236}">
              <a16:creationId xmlns:a16="http://schemas.microsoft.com/office/drawing/2014/main" id="{6129DC9C-0B88-42D0-873A-55871191E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73" name="Immagine 30572" descr="http://intranet.eidos.lan/_layouts/images/blank.gif">
          <a:extLst>
            <a:ext uri="{FF2B5EF4-FFF2-40B4-BE49-F238E27FC236}">
              <a16:creationId xmlns:a16="http://schemas.microsoft.com/office/drawing/2014/main" id="{7B24AB47-37BB-48E6-B52E-1EBC4B8A0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74" name="Immagine 30573" descr="http://intranet.eidos.lan/_layouts/images/blank.gif">
          <a:extLst>
            <a:ext uri="{FF2B5EF4-FFF2-40B4-BE49-F238E27FC236}">
              <a16:creationId xmlns:a16="http://schemas.microsoft.com/office/drawing/2014/main" id="{B1409C7B-161A-4DBB-9B8F-F602392AF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75" name="Immagine 30574" descr="http://intranet.eidos.lan/_layouts/images/blank.gif">
          <a:extLst>
            <a:ext uri="{FF2B5EF4-FFF2-40B4-BE49-F238E27FC236}">
              <a16:creationId xmlns:a16="http://schemas.microsoft.com/office/drawing/2014/main" id="{4ED4620E-A626-4ACA-A2D0-80D0DC6E5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300</xdr:row>
      <xdr:rowOff>0</xdr:rowOff>
    </xdr:from>
    <xdr:ext cx="123825" cy="123825"/>
    <xdr:pic>
      <xdr:nvPicPr>
        <xdr:cNvPr id="30576" name="Immagine 30575" descr="http://intranet.eidos.lan/_layouts/images/blank.gif">
          <a:extLst>
            <a:ext uri="{FF2B5EF4-FFF2-40B4-BE49-F238E27FC236}">
              <a16:creationId xmlns:a16="http://schemas.microsoft.com/office/drawing/2014/main" id="{37AE2341-353B-4CCD-B53A-0B9CA8E12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293</xdr:row>
      <xdr:rowOff>0</xdr:rowOff>
    </xdr:from>
    <xdr:ext cx="123825" cy="123825"/>
    <xdr:pic>
      <xdr:nvPicPr>
        <xdr:cNvPr id="30577" name="Immagine 30576" descr="http://intranet.eidos.lan/_layouts/images/blank.gif">
          <a:extLst>
            <a:ext uri="{FF2B5EF4-FFF2-40B4-BE49-F238E27FC236}">
              <a16:creationId xmlns:a16="http://schemas.microsoft.com/office/drawing/2014/main" id="{656A54B5-3512-4FB9-9277-76AE7EE14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500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300</xdr:row>
      <xdr:rowOff>0</xdr:rowOff>
    </xdr:from>
    <xdr:ext cx="123825" cy="123825"/>
    <xdr:pic>
      <xdr:nvPicPr>
        <xdr:cNvPr id="30578" name="Immagine 30577" descr="http://intranet.eidos.lan/_layouts/images/blank.gif">
          <a:extLst>
            <a:ext uri="{FF2B5EF4-FFF2-40B4-BE49-F238E27FC236}">
              <a16:creationId xmlns:a16="http://schemas.microsoft.com/office/drawing/2014/main" id="{86AB7D4A-FE60-47AD-94D7-0E3F6B8D2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300</xdr:row>
      <xdr:rowOff>0</xdr:rowOff>
    </xdr:from>
    <xdr:ext cx="123825" cy="123825"/>
    <xdr:pic>
      <xdr:nvPicPr>
        <xdr:cNvPr id="30579" name="Immagine 30578" descr="http://intranet.eidos.lan/_layouts/images/blank.gif">
          <a:extLst>
            <a:ext uri="{FF2B5EF4-FFF2-40B4-BE49-F238E27FC236}">
              <a16:creationId xmlns:a16="http://schemas.microsoft.com/office/drawing/2014/main" id="{61AD8A8D-D538-465D-8BED-9F72EEE8E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306</xdr:row>
      <xdr:rowOff>0</xdr:rowOff>
    </xdr:from>
    <xdr:ext cx="123825" cy="123825"/>
    <xdr:pic>
      <xdr:nvPicPr>
        <xdr:cNvPr id="30580" name="Immagine 30579" descr="http://intranet.eidos.lan/_layouts/images/blank.gif">
          <a:extLst>
            <a:ext uri="{FF2B5EF4-FFF2-40B4-BE49-F238E27FC236}">
              <a16:creationId xmlns:a16="http://schemas.microsoft.com/office/drawing/2014/main" id="{514F5B0F-F73F-4B2C-A5EE-707278B3D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672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300</xdr:row>
      <xdr:rowOff>0</xdr:rowOff>
    </xdr:from>
    <xdr:ext cx="123825" cy="123825"/>
    <xdr:pic>
      <xdr:nvPicPr>
        <xdr:cNvPr id="30581" name="Immagine 30580" descr="http://intranet.eidos.lan/_layouts/images/blank.gif">
          <a:extLst>
            <a:ext uri="{FF2B5EF4-FFF2-40B4-BE49-F238E27FC236}">
              <a16:creationId xmlns:a16="http://schemas.microsoft.com/office/drawing/2014/main" id="{140D430F-B902-4B9A-B0F4-07C1214DE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558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306</xdr:row>
      <xdr:rowOff>0</xdr:rowOff>
    </xdr:from>
    <xdr:ext cx="123825" cy="123825"/>
    <xdr:pic>
      <xdr:nvPicPr>
        <xdr:cNvPr id="30582" name="Immagine 30581" descr="http://intranet.eidos.lan/_layouts/images/blank.gif">
          <a:extLst>
            <a:ext uri="{FF2B5EF4-FFF2-40B4-BE49-F238E27FC236}">
              <a16:creationId xmlns:a16="http://schemas.microsoft.com/office/drawing/2014/main" id="{3449B8B3-B8A3-4363-BD80-8F1D4350A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672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308</xdr:row>
      <xdr:rowOff>0</xdr:rowOff>
    </xdr:from>
    <xdr:ext cx="123825" cy="123825"/>
    <xdr:pic>
      <xdr:nvPicPr>
        <xdr:cNvPr id="30583" name="Immagine 30582" descr="http://intranet.eidos.lan/_layouts/images/blank.gif">
          <a:extLst>
            <a:ext uri="{FF2B5EF4-FFF2-40B4-BE49-F238E27FC236}">
              <a16:creationId xmlns:a16="http://schemas.microsoft.com/office/drawing/2014/main" id="{C2890912-F9AF-4F51-8419-8CB3BC1D0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10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308</xdr:row>
      <xdr:rowOff>0</xdr:rowOff>
    </xdr:from>
    <xdr:ext cx="123825" cy="123825"/>
    <xdr:pic>
      <xdr:nvPicPr>
        <xdr:cNvPr id="30584" name="Immagine 30583" descr="http://intranet.eidos.lan/_layouts/images/blank.gif">
          <a:extLst>
            <a:ext uri="{FF2B5EF4-FFF2-40B4-BE49-F238E27FC236}">
              <a16:creationId xmlns:a16="http://schemas.microsoft.com/office/drawing/2014/main" id="{DFA62850-DBFA-46D8-9DD9-D9955FB3C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10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305</xdr:row>
      <xdr:rowOff>0</xdr:rowOff>
    </xdr:from>
    <xdr:ext cx="123825" cy="123825"/>
    <xdr:pic>
      <xdr:nvPicPr>
        <xdr:cNvPr id="30585" name="Immagine 30584" descr="http://intranet.eidos.lan/_layouts/images/blank.gif">
          <a:extLst>
            <a:ext uri="{FF2B5EF4-FFF2-40B4-BE49-F238E27FC236}">
              <a16:creationId xmlns:a16="http://schemas.microsoft.com/office/drawing/2014/main" id="{CAAFFF26-82E5-4E17-A444-1754EFCA2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653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305</xdr:row>
      <xdr:rowOff>0</xdr:rowOff>
    </xdr:from>
    <xdr:ext cx="123825" cy="123825"/>
    <xdr:pic>
      <xdr:nvPicPr>
        <xdr:cNvPr id="30586" name="Immagine 30585" descr="http://intranet.eidos.lan/_layouts/images/blank.gif">
          <a:extLst>
            <a:ext uri="{FF2B5EF4-FFF2-40B4-BE49-F238E27FC236}">
              <a16:creationId xmlns:a16="http://schemas.microsoft.com/office/drawing/2014/main" id="{4A784D26-58A1-4721-831D-1AAA56717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653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87" name="Immagine 30586" descr="http://intranet.eidos.lan/_layouts/images/blank.gif">
          <a:extLst>
            <a:ext uri="{FF2B5EF4-FFF2-40B4-BE49-F238E27FC236}">
              <a16:creationId xmlns:a16="http://schemas.microsoft.com/office/drawing/2014/main" id="{6507634D-BB91-45C9-BA99-723CC2854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88" name="Immagine 30587" descr="http://intranet.eidos.lan/_layouts/images/blank.gif">
          <a:extLst>
            <a:ext uri="{FF2B5EF4-FFF2-40B4-BE49-F238E27FC236}">
              <a16:creationId xmlns:a16="http://schemas.microsoft.com/office/drawing/2014/main" id="{17371890-F3AD-4820-8D7A-401E6B422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271</xdr:row>
      <xdr:rowOff>0</xdr:rowOff>
    </xdr:from>
    <xdr:ext cx="123825" cy="123825"/>
    <xdr:pic>
      <xdr:nvPicPr>
        <xdr:cNvPr id="30589" name="Immagine 30588" descr="http://intranet.eidos.lan/_layouts/images/blank.gif">
          <a:extLst>
            <a:ext uri="{FF2B5EF4-FFF2-40B4-BE49-F238E27FC236}">
              <a16:creationId xmlns:a16="http://schemas.microsoft.com/office/drawing/2014/main" id="{D203DA96-671A-47FE-B358-C7EE23C7F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271</xdr:row>
      <xdr:rowOff>0</xdr:rowOff>
    </xdr:from>
    <xdr:ext cx="123825" cy="123825"/>
    <xdr:pic>
      <xdr:nvPicPr>
        <xdr:cNvPr id="30590" name="Immagine 30589" descr="http://intranet.eidos.lan/_layouts/images/blank.gif">
          <a:extLst>
            <a:ext uri="{FF2B5EF4-FFF2-40B4-BE49-F238E27FC236}">
              <a16:creationId xmlns:a16="http://schemas.microsoft.com/office/drawing/2014/main" id="{346DCF6A-F5B4-4BD7-876C-E9A6AB830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271</xdr:row>
      <xdr:rowOff>0</xdr:rowOff>
    </xdr:from>
    <xdr:ext cx="123825" cy="123825"/>
    <xdr:pic>
      <xdr:nvPicPr>
        <xdr:cNvPr id="30591" name="Immagine 30590" descr="http://intranet.eidos.lan/_layouts/images/blank.gif">
          <a:extLst>
            <a:ext uri="{FF2B5EF4-FFF2-40B4-BE49-F238E27FC236}">
              <a16:creationId xmlns:a16="http://schemas.microsoft.com/office/drawing/2014/main" id="{BAF31BEE-614B-411C-A997-778EC5213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177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92" name="Immagine 30591" descr="http://intranet.eidos.lan/_layouts/images/blank.gif">
          <a:extLst>
            <a:ext uri="{FF2B5EF4-FFF2-40B4-BE49-F238E27FC236}">
              <a16:creationId xmlns:a16="http://schemas.microsoft.com/office/drawing/2014/main" id="{786F4295-2853-472E-BE9B-499F1DBF3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93" name="Immagine 30592" descr="http://intranet.eidos.lan/_layouts/images/blank.gif">
          <a:extLst>
            <a:ext uri="{FF2B5EF4-FFF2-40B4-BE49-F238E27FC236}">
              <a16:creationId xmlns:a16="http://schemas.microsoft.com/office/drawing/2014/main" id="{7859DADF-DB7C-4FA7-8802-6038715A9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94" name="Immagine 30593" descr="http://intranet.eidos.lan/_layouts/images/blank.gif">
          <a:extLst>
            <a:ext uri="{FF2B5EF4-FFF2-40B4-BE49-F238E27FC236}">
              <a16:creationId xmlns:a16="http://schemas.microsoft.com/office/drawing/2014/main" id="{62D38949-4A3A-496B-B640-F0474D562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277</xdr:row>
      <xdr:rowOff>0</xdr:rowOff>
    </xdr:from>
    <xdr:ext cx="123825" cy="123825"/>
    <xdr:pic>
      <xdr:nvPicPr>
        <xdr:cNvPr id="30595" name="Immagine 30594" descr="http://intranet.eidos.lan/_layouts/images/blank.gif">
          <a:extLst>
            <a:ext uri="{FF2B5EF4-FFF2-40B4-BE49-F238E27FC236}">
              <a16:creationId xmlns:a16="http://schemas.microsoft.com/office/drawing/2014/main" id="{10CC7796-5ACE-42E7-9029-4C6ED34AE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273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303</xdr:row>
      <xdr:rowOff>0</xdr:rowOff>
    </xdr:from>
    <xdr:ext cx="123825" cy="123825"/>
    <xdr:pic>
      <xdr:nvPicPr>
        <xdr:cNvPr id="30596" name="Immagine 30595" descr="http://intranet.eidos.lan/_layouts/images/blank.gif">
          <a:extLst>
            <a:ext uri="{FF2B5EF4-FFF2-40B4-BE49-F238E27FC236}">
              <a16:creationId xmlns:a16="http://schemas.microsoft.com/office/drawing/2014/main" id="{E5A486B3-4B10-4DC0-87E9-ED130C17D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615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303</xdr:row>
      <xdr:rowOff>0</xdr:rowOff>
    </xdr:from>
    <xdr:ext cx="123825" cy="123825"/>
    <xdr:pic>
      <xdr:nvPicPr>
        <xdr:cNvPr id="30597" name="Immagine 30596" descr="http://intranet.eidos.lan/_layouts/images/blank.gif">
          <a:extLst>
            <a:ext uri="{FF2B5EF4-FFF2-40B4-BE49-F238E27FC236}">
              <a16:creationId xmlns:a16="http://schemas.microsoft.com/office/drawing/2014/main" id="{13B438AE-FB83-41DA-9DAF-53614AE7D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615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304</xdr:row>
      <xdr:rowOff>0</xdr:rowOff>
    </xdr:from>
    <xdr:ext cx="123825" cy="123825"/>
    <xdr:pic>
      <xdr:nvPicPr>
        <xdr:cNvPr id="30598" name="Immagine 30597" descr="http://intranet.eidos.lan/_layouts/images/blank.gif">
          <a:extLst>
            <a:ext uri="{FF2B5EF4-FFF2-40B4-BE49-F238E27FC236}">
              <a16:creationId xmlns:a16="http://schemas.microsoft.com/office/drawing/2014/main" id="{FBD46491-AE6B-46A9-BF34-1E8CD81E7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634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310</xdr:row>
      <xdr:rowOff>0</xdr:rowOff>
    </xdr:from>
    <xdr:ext cx="123825" cy="123825"/>
    <xdr:pic>
      <xdr:nvPicPr>
        <xdr:cNvPr id="30599" name="Immagine 30598" descr="http://intranet.eidos.lan/_layouts/images/blank.gif">
          <a:extLst>
            <a:ext uri="{FF2B5EF4-FFF2-40B4-BE49-F238E27FC236}">
              <a16:creationId xmlns:a16="http://schemas.microsoft.com/office/drawing/2014/main" id="{C44B0BE5-3C1E-48E7-B4B2-6906428DF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310</xdr:row>
      <xdr:rowOff>0</xdr:rowOff>
    </xdr:from>
    <xdr:ext cx="123825" cy="123825"/>
    <xdr:pic>
      <xdr:nvPicPr>
        <xdr:cNvPr id="30600" name="Immagine 30599" descr="http://intranet.eidos.lan/_layouts/images/blank.gif">
          <a:extLst>
            <a:ext uri="{FF2B5EF4-FFF2-40B4-BE49-F238E27FC236}">
              <a16:creationId xmlns:a16="http://schemas.microsoft.com/office/drawing/2014/main" id="{27C8BF0A-1AD7-4547-8868-D7BC9048B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309</xdr:row>
      <xdr:rowOff>0</xdr:rowOff>
    </xdr:from>
    <xdr:ext cx="123825" cy="123825"/>
    <xdr:pic>
      <xdr:nvPicPr>
        <xdr:cNvPr id="30601" name="Immagine 30600" descr="http://intranet.eidos.lan/_layouts/images/blank.gif">
          <a:extLst>
            <a:ext uri="{FF2B5EF4-FFF2-40B4-BE49-F238E27FC236}">
              <a16:creationId xmlns:a16="http://schemas.microsoft.com/office/drawing/2014/main" id="{698BBBA8-94D3-47DA-8BE3-64B100105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29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309</xdr:row>
      <xdr:rowOff>0</xdr:rowOff>
    </xdr:from>
    <xdr:ext cx="123825" cy="123825"/>
    <xdr:pic>
      <xdr:nvPicPr>
        <xdr:cNvPr id="30602" name="Immagine 30601" descr="http://intranet.eidos.lan/_layouts/images/blank.gif">
          <a:extLst>
            <a:ext uri="{FF2B5EF4-FFF2-40B4-BE49-F238E27FC236}">
              <a16:creationId xmlns:a16="http://schemas.microsoft.com/office/drawing/2014/main" id="{246373C7-819C-4C9B-BF2C-BEEC22E59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29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310</xdr:row>
      <xdr:rowOff>0</xdr:rowOff>
    </xdr:from>
    <xdr:ext cx="123825" cy="123825"/>
    <xdr:pic>
      <xdr:nvPicPr>
        <xdr:cNvPr id="30603" name="Immagine 30602" descr="http://intranet.eidos.lan/_layouts/images/blank.gif">
          <a:extLst>
            <a:ext uri="{FF2B5EF4-FFF2-40B4-BE49-F238E27FC236}">
              <a16:creationId xmlns:a16="http://schemas.microsoft.com/office/drawing/2014/main" id="{A87E8D10-C826-466D-B7D8-8F4DEDE8D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310</xdr:row>
      <xdr:rowOff>0</xdr:rowOff>
    </xdr:from>
    <xdr:ext cx="123825" cy="123825"/>
    <xdr:pic>
      <xdr:nvPicPr>
        <xdr:cNvPr id="30604" name="Immagine 30603" descr="http://intranet.eidos.lan/_layouts/images/blank.gif">
          <a:extLst>
            <a:ext uri="{FF2B5EF4-FFF2-40B4-BE49-F238E27FC236}">
              <a16:creationId xmlns:a16="http://schemas.microsoft.com/office/drawing/2014/main" id="{A4382887-4669-49A2-A15C-B6DD44391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748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05" name="Immagine 30604" descr="http://intranet.eidos.lan/_layouts/images/blank.gif">
          <a:extLst>
            <a:ext uri="{FF2B5EF4-FFF2-40B4-BE49-F238E27FC236}">
              <a16:creationId xmlns:a16="http://schemas.microsoft.com/office/drawing/2014/main" id="{D28A8FEE-6630-4531-BDDF-77BE341AA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06" name="Immagine 30605" descr="http://intranet.eidos.lan/_layouts/images/blank.gif">
          <a:extLst>
            <a:ext uri="{FF2B5EF4-FFF2-40B4-BE49-F238E27FC236}">
              <a16:creationId xmlns:a16="http://schemas.microsoft.com/office/drawing/2014/main" id="{691A03CB-806A-4C9B-8629-E2477F479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07" name="Immagine 30606" descr="http://intranet.eidos.lan/_layouts/images/blank.gif">
          <a:extLst>
            <a:ext uri="{FF2B5EF4-FFF2-40B4-BE49-F238E27FC236}">
              <a16:creationId xmlns:a16="http://schemas.microsoft.com/office/drawing/2014/main" id="{7C92941F-B13C-40DA-B042-7FB4DB51E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08" name="Immagine 30607" descr="http://intranet.eidos.lan/_layouts/images/blank.gif">
          <a:extLst>
            <a:ext uri="{FF2B5EF4-FFF2-40B4-BE49-F238E27FC236}">
              <a16:creationId xmlns:a16="http://schemas.microsoft.com/office/drawing/2014/main" id="{5687FC74-6BE6-4A3C-ACAC-849DA19C9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09" name="Immagine 30608" descr="http://intranet.eidos.lan/_layouts/images/blank.gif">
          <a:extLst>
            <a:ext uri="{FF2B5EF4-FFF2-40B4-BE49-F238E27FC236}">
              <a16:creationId xmlns:a16="http://schemas.microsoft.com/office/drawing/2014/main" id="{4F0C9901-61DE-49F1-8902-B4630044F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10" name="Immagine 30609" descr="http://intranet.eidos.lan/_layouts/images/blank.gif">
          <a:extLst>
            <a:ext uri="{FF2B5EF4-FFF2-40B4-BE49-F238E27FC236}">
              <a16:creationId xmlns:a16="http://schemas.microsoft.com/office/drawing/2014/main" id="{CBB23617-554C-4AEC-87C4-CB9494746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11" name="Immagine 30610" descr="http://intranet.eidos.lan/_layouts/images/blank.gif">
          <a:extLst>
            <a:ext uri="{FF2B5EF4-FFF2-40B4-BE49-F238E27FC236}">
              <a16:creationId xmlns:a16="http://schemas.microsoft.com/office/drawing/2014/main" id="{37AD957D-1E4D-4FA0-8072-555005B24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612" name="Immagine 30611" descr="http://intranet.eidos.lan/_layouts/images/blank.gif">
          <a:extLst>
            <a:ext uri="{FF2B5EF4-FFF2-40B4-BE49-F238E27FC236}">
              <a16:creationId xmlns:a16="http://schemas.microsoft.com/office/drawing/2014/main" id="{5CBF6241-FB99-4C12-AB78-38092DF54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613" name="Immagine 30612" descr="http://intranet.eidos.lan/_layouts/images/blank.gif">
          <a:extLst>
            <a:ext uri="{FF2B5EF4-FFF2-40B4-BE49-F238E27FC236}">
              <a16:creationId xmlns:a16="http://schemas.microsoft.com/office/drawing/2014/main" id="{23B66B1D-29CE-405D-B01A-44AAA4E8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30614" name="Immagine 30613" descr="http://intranet.eidos.lan/_layouts/images/blank.gif">
          <a:extLst>
            <a:ext uri="{FF2B5EF4-FFF2-40B4-BE49-F238E27FC236}">
              <a16:creationId xmlns:a16="http://schemas.microsoft.com/office/drawing/2014/main" id="{BBA21F32-5A6C-4148-9931-7FCB974B8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30615" name="Immagine 30614" descr="http://intranet.eidos.lan/_layouts/images/blank.gif">
          <a:extLst>
            <a:ext uri="{FF2B5EF4-FFF2-40B4-BE49-F238E27FC236}">
              <a16:creationId xmlns:a16="http://schemas.microsoft.com/office/drawing/2014/main" id="{D5CFCE81-56DF-422E-8479-1983A736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616" name="Immagine 30615" descr="http://intranet.eidos.lan/_layouts/images/blank.gif">
          <a:extLst>
            <a:ext uri="{FF2B5EF4-FFF2-40B4-BE49-F238E27FC236}">
              <a16:creationId xmlns:a16="http://schemas.microsoft.com/office/drawing/2014/main" id="{5DE4B4EF-C8B9-423F-A5B2-F38671A44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617" name="Immagine 30616" descr="http://intranet.eidos.lan/_layouts/images/blank.gif">
          <a:extLst>
            <a:ext uri="{FF2B5EF4-FFF2-40B4-BE49-F238E27FC236}">
              <a16:creationId xmlns:a16="http://schemas.microsoft.com/office/drawing/2014/main" id="{4A6B746D-EEA3-4C60-8753-D5A7F4EE6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618" name="Immagine 30617" descr="http://intranet.eidos.lan/_layouts/images/blank.gif">
          <a:extLst>
            <a:ext uri="{FF2B5EF4-FFF2-40B4-BE49-F238E27FC236}">
              <a16:creationId xmlns:a16="http://schemas.microsoft.com/office/drawing/2014/main" id="{1A042C61-44CC-400C-BBBD-C55EF8D13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19" name="Immagine 30618" descr="http://intranet.eidos.lan/_layouts/images/blank.gif">
          <a:extLst>
            <a:ext uri="{FF2B5EF4-FFF2-40B4-BE49-F238E27FC236}">
              <a16:creationId xmlns:a16="http://schemas.microsoft.com/office/drawing/2014/main" id="{27906FBC-3341-4EC7-81E6-4152D5C97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20" name="Immagine 30619" descr="http://intranet.eidos.lan/_layouts/images/blank.gif">
          <a:extLst>
            <a:ext uri="{FF2B5EF4-FFF2-40B4-BE49-F238E27FC236}">
              <a16:creationId xmlns:a16="http://schemas.microsoft.com/office/drawing/2014/main" id="{3C48E441-0B7A-49DA-8EFA-2484E8DC5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21" name="Immagine 30620" descr="http://intranet.eidos.lan/_layouts/images/blank.gif">
          <a:extLst>
            <a:ext uri="{FF2B5EF4-FFF2-40B4-BE49-F238E27FC236}">
              <a16:creationId xmlns:a16="http://schemas.microsoft.com/office/drawing/2014/main" id="{B10C6F65-0C8A-412C-899E-8129BDBB1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22" name="Immagine 30621" descr="http://intranet.eidos.lan/_layouts/images/blank.gif">
          <a:extLst>
            <a:ext uri="{FF2B5EF4-FFF2-40B4-BE49-F238E27FC236}">
              <a16:creationId xmlns:a16="http://schemas.microsoft.com/office/drawing/2014/main" id="{635330C3-3870-4997-854A-5C55D72EF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23" name="Immagine 30622" descr="http://intranet.eidos.lan/_layouts/images/blank.gif">
          <a:extLst>
            <a:ext uri="{FF2B5EF4-FFF2-40B4-BE49-F238E27FC236}">
              <a16:creationId xmlns:a16="http://schemas.microsoft.com/office/drawing/2014/main" id="{32B49897-D1AB-4279-85BF-8505D686D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24" name="Immagine 30623" descr="http://intranet.eidos.lan/_layouts/images/blank.gif">
          <a:extLst>
            <a:ext uri="{FF2B5EF4-FFF2-40B4-BE49-F238E27FC236}">
              <a16:creationId xmlns:a16="http://schemas.microsoft.com/office/drawing/2014/main" id="{F43EF2C7-629B-48C0-8DA4-60F19B5E2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25" name="Immagine 30624" descr="http://intranet.eidos.lan/_layouts/images/blank.gif">
          <a:extLst>
            <a:ext uri="{FF2B5EF4-FFF2-40B4-BE49-F238E27FC236}">
              <a16:creationId xmlns:a16="http://schemas.microsoft.com/office/drawing/2014/main" id="{63CBCF35-D3C7-492F-A67C-04C1B8CA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26" name="Immagine 30625" descr="http://intranet.eidos.lan/_layouts/images/blank.gif">
          <a:extLst>
            <a:ext uri="{FF2B5EF4-FFF2-40B4-BE49-F238E27FC236}">
              <a16:creationId xmlns:a16="http://schemas.microsoft.com/office/drawing/2014/main" id="{F4673845-E4B6-4CAA-BBCD-0EDBAAF6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27" name="Immagine 30626" descr="http://intranet.eidos.lan/_layouts/images/blank.gif">
          <a:extLst>
            <a:ext uri="{FF2B5EF4-FFF2-40B4-BE49-F238E27FC236}">
              <a16:creationId xmlns:a16="http://schemas.microsoft.com/office/drawing/2014/main" id="{C6FAF50C-921C-4D27-820B-40793C74F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28" name="Immagine 30627" descr="http://intranet.eidos.lan/_layouts/images/blank.gif">
          <a:extLst>
            <a:ext uri="{FF2B5EF4-FFF2-40B4-BE49-F238E27FC236}">
              <a16:creationId xmlns:a16="http://schemas.microsoft.com/office/drawing/2014/main" id="{C3B1A430-0B8D-4CDE-8D72-BF9A3538C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29" name="Immagine 30628" descr="http://intranet.eidos.lan/_layouts/images/blank.gif">
          <a:extLst>
            <a:ext uri="{FF2B5EF4-FFF2-40B4-BE49-F238E27FC236}">
              <a16:creationId xmlns:a16="http://schemas.microsoft.com/office/drawing/2014/main" id="{4CA71F6F-A746-4A4F-B6D6-6692B107B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30" name="Immagine 30629" descr="http://intranet.eidos.lan/_layouts/images/blank.gif">
          <a:extLst>
            <a:ext uri="{FF2B5EF4-FFF2-40B4-BE49-F238E27FC236}">
              <a16:creationId xmlns:a16="http://schemas.microsoft.com/office/drawing/2014/main" id="{75389903-278F-4D64-B6CD-CEF749D6B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31" name="Immagine 30630" descr="http://intranet.eidos.lan/_layouts/images/blank.gif">
          <a:extLst>
            <a:ext uri="{FF2B5EF4-FFF2-40B4-BE49-F238E27FC236}">
              <a16:creationId xmlns:a16="http://schemas.microsoft.com/office/drawing/2014/main" id="{49D117C2-3D80-4C40-97AF-7952AD29A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32" name="Immagine 30631" descr="http://intranet.eidos.lan/_layouts/images/blank.gif">
          <a:extLst>
            <a:ext uri="{FF2B5EF4-FFF2-40B4-BE49-F238E27FC236}">
              <a16:creationId xmlns:a16="http://schemas.microsoft.com/office/drawing/2014/main" id="{50CBAB76-7A14-4B94-8064-5CE6EDF47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33" name="Immagine 30632" descr="http://intranet.eidos.lan/_layouts/images/blank.gif">
          <a:extLst>
            <a:ext uri="{FF2B5EF4-FFF2-40B4-BE49-F238E27FC236}">
              <a16:creationId xmlns:a16="http://schemas.microsoft.com/office/drawing/2014/main" id="{430B0B29-DA8B-4D04-A325-78DEDDE1E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34" name="Immagine 30633" descr="http://intranet.eidos.lan/_layouts/images/blank.gif">
          <a:extLst>
            <a:ext uri="{FF2B5EF4-FFF2-40B4-BE49-F238E27FC236}">
              <a16:creationId xmlns:a16="http://schemas.microsoft.com/office/drawing/2014/main" id="{9CC3118F-B491-4D0A-B92D-A60AF4D58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35" name="Immagine 30634" descr="http://intranet.eidos.lan/_layouts/images/blank.gif">
          <a:extLst>
            <a:ext uri="{FF2B5EF4-FFF2-40B4-BE49-F238E27FC236}">
              <a16:creationId xmlns:a16="http://schemas.microsoft.com/office/drawing/2014/main" id="{E41C3FD9-6523-489D-8696-6416C9148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36" name="Immagine 30635" descr="http://intranet.eidos.lan/_layouts/images/blank.gif">
          <a:extLst>
            <a:ext uri="{FF2B5EF4-FFF2-40B4-BE49-F238E27FC236}">
              <a16:creationId xmlns:a16="http://schemas.microsoft.com/office/drawing/2014/main" id="{482C7675-BBFC-4807-9D7A-5E99F6079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37" name="Immagine 30636" descr="http://intranet.eidos.lan/_layouts/images/blank.gif">
          <a:extLst>
            <a:ext uri="{FF2B5EF4-FFF2-40B4-BE49-F238E27FC236}">
              <a16:creationId xmlns:a16="http://schemas.microsoft.com/office/drawing/2014/main" id="{302C050D-4A2C-48FD-BA69-DB8390D8E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38" name="Immagine 30637" descr="http://intranet.eidos.lan/_layouts/images/blank.gif">
          <a:extLst>
            <a:ext uri="{FF2B5EF4-FFF2-40B4-BE49-F238E27FC236}">
              <a16:creationId xmlns:a16="http://schemas.microsoft.com/office/drawing/2014/main" id="{F1669F0A-8A33-4479-9F5E-01BAFB963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39" name="Immagine 30638" descr="http://intranet.eidos.lan/_layouts/images/blank.gif">
          <a:extLst>
            <a:ext uri="{FF2B5EF4-FFF2-40B4-BE49-F238E27FC236}">
              <a16:creationId xmlns:a16="http://schemas.microsoft.com/office/drawing/2014/main" id="{52E276BA-321A-46CA-96A5-5B576C38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640" name="Immagine 30639" descr="http://intranet.eidos.lan/_layouts/images/blank.gif">
          <a:extLst>
            <a:ext uri="{FF2B5EF4-FFF2-40B4-BE49-F238E27FC236}">
              <a16:creationId xmlns:a16="http://schemas.microsoft.com/office/drawing/2014/main" id="{BD6A0FFC-FD61-4EF3-8F45-E1176A2A9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86</xdr:row>
      <xdr:rowOff>0</xdr:rowOff>
    </xdr:from>
    <xdr:ext cx="149225" cy="149225"/>
    <xdr:pic>
      <xdr:nvPicPr>
        <xdr:cNvPr id="30641" name="Immagine 30640" descr="http://intranet.eidos.lan/_layouts/images/blank.gif">
          <a:extLst>
            <a:ext uri="{FF2B5EF4-FFF2-40B4-BE49-F238E27FC236}">
              <a16:creationId xmlns:a16="http://schemas.microsoft.com/office/drawing/2014/main" id="{1534C149-22F8-4D00-9C34-744AFE38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87</xdr:row>
      <xdr:rowOff>0</xdr:rowOff>
    </xdr:from>
    <xdr:ext cx="149225" cy="149225"/>
    <xdr:pic>
      <xdr:nvPicPr>
        <xdr:cNvPr id="30642" name="Immagine 30641" descr="http://intranet.eidos.lan/_layouts/images/blank.gif">
          <a:extLst>
            <a:ext uri="{FF2B5EF4-FFF2-40B4-BE49-F238E27FC236}">
              <a16:creationId xmlns:a16="http://schemas.microsoft.com/office/drawing/2014/main" id="{1349352A-71CC-48ED-8BFA-31520C5D4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88</xdr:row>
      <xdr:rowOff>0</xdr:rowOff>
    </xdr:from>
    <xdr:ext cx="149225" cy="149225"/>
    <xdr:pic>
      <xdr:nvPicPr>
        <xdr:cNvPr id="30643" name="Immagine 30642" descr="http://intranet.eidos.lan/_layouts/images/blank.gif">
          <a:extLst>
            <a:ext uri="{FF2B5EF4-FFF2-40B4-BE49-F238E27FC236}">
              <a16:creationId xmlns:a16="http://schemas.microsoft.com/office/drawing/2014/main" id="{D5DBBCF1-52B9-47FF-A1BC-AA1F8EBA6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644" name="Immagine 30643" descr="http://intranet.eidos.lan/_layouts/images/blank.gif">
          <a:extLst>
            <a:ext uri="{FF2B5EF4-FFF2-40B4-BE49-F238E27FC236}">
              <a16:creationId xmlns:a16="http://schemas.microsoft.com/office/drawing/2014/main" id="{EC07BEF6-813A-4DD1-8689-9823D72F0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645" name="Immagine 30644" descr="http://intranet.eidos.lan/_layouts/images/blank.gif">
          <a:extLst>
            <a:ext uri="{FF2B5EF4-FFF2-40B4-BE49-F238E27FC236}">
              <a16:creationId xmlns:a16="http://schemas.microsoft.com/office/drawing/2014/main" id="{1B10F883-1C5F-495C-955C-C33158AE1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90</xdr:row>
      <xdr:rowOff>0</xdr:rowOff>
    </xdr:from>
    <xdr:ext cx="149225" cy="149225"/>
    <xdr:pic>
      <xdr:nvPicPr>
        <xdr:cNvPr id="30646" name="Immagine 30645" descr="http://intranet.eidos.lan/_layouts/images/blank.gif">
          <a:extLst>
            <a:ext uri="{FF2B5EF4-FFF2-40B4-BE49-F238E27FC236}">
              <a16:creationId xmlns:a16="http://schemas.microsoft.com/office/drawing/2014/main" id="{24BCAC9B-F895-4872-A349-5640526D3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47" name="Immagine 30646" descr="http://intranet.eidos.lan/_layouts/images/blank.gif">
          <a:extLst>
            <a:ext uri="{FF2B5EF4-FFF2-40B4-BE49-F238E27FC236}">
              <a16:creationId xmlns:a16="http://schemas.microsoft.com/office/drawing/2014/main" id="{BCDA00F8-3542-4259-A468-1C07B0BAA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48" name="Immagine 30647" descr="http://intranet.eidos.lan/_layouts/images/blank.gif">
          <a:extLst>
            <a:ext uri="{FF2B5EF4-FFF2-40B4-BE49-F238E27FC236}">
              <a16:creationId xmlns:a16="http://schemas.microsoft.com/office/drawing/2014/main" id="{FB8FBFCC-1503-41B5-B37C-876C2B4C7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49" name="Immagine 30648" descr="http://intranet.eidos.lan/_layouts/images/blank.gif">
          <a:extLst>
            <a:ext uri="{FF2B5EF4-FFF2-40B4-BE49-F238E27FC236}">
              <a16:creationId xmlns:a16="http://schemas.microsoft.com/office/drawing/2014/main" id="{7B0A955F-DFF3-432C-8199-FAAB9AB34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50" name="Immagine 30649" descr="http://intranet.eidos.lan/_layouts/images/blank.gif">
          <a:extLst>
            <a:ext uri="{FF2B5EF4-FFF2-40B4-BE49-F238E27FC236}">
              <a16:creationId xmlns:a16="http://schemas.microsoft.com/office/drawing/2014/main" id="{614D35C5-54AB-4131-AA2C-FB0D4AEBF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51" name="Immagine 30650" descr="http://intranet.eidos.lan/_layouts/images/blank.gif">
          <a:extLst>
            <a:ext uri="{FF2B5EF4-FFF2-40B4-BE49-F238E27FC236}">
              <a16:creationId xmlns:a16="http://schemas.microsoft.com/office/drawing/2014/main" id="{05604B0F-60A0-4CEF-9D91-BD725CA4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52" name="Immagine 30651" descr="http://intranet.eidos.lan/_layouts/images/blank.gif">
          <a:extLst>
            <a:ext uri="{FF2B5EF4-FFF2-40B4-BE49-F238E27FC236}">
              <a16:creationId xmlns:a16="http://schemas.microsoft.com/office/drawing/2014/main" id="{2F580808-E90A-4D0C-AF6D-ED1222F8F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53" name="Immagine 30652" descr="http://intranet.eidos.lan/_layouts/images/blank.gif">
          <a:extLst>
            <a:ext uri="{FF2B5EF4-FFF2-40B4-BE49-F238E27FC236}">
              <a16:creationId xmlns:a16="http://schemas.microsoft.com/office/drawing/2014/main" id="{2DBC889B-2E44-42E7-A4AD-1D5821918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54" name="Immagine 30653" descr="http://intranet.eidos.lan/_layouts/images/blank.gif">
          <a:extLst>
            <a:ext uri="{FF2B5EF4-FFF2-40B4-BE49-F238E27FC236}">
              <a16:creationId xmlns:a16="http://schemas.microsoft.com/office/drawing/2014/main" id="{4E4B657F-5BF4-4626-89EA-BAB9E73BD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55" name="Immagine 30654" descr="http://intranet.eidos.lan/_layouts/images/blank.gif">
          <a:extLst>
            <a:ext uri="{FF2B5EF4-FFF2-40B4-BE49-F238E27FC236}">
              <a16:creationId xmlns:a16="http://schemas.microsoft.com/office/drawing/2014/main" id="{A330689F-2665-4DC7-A2F7-118639A69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56" name="Immagine 30655" descr="http://intranet.eidos.lan/_layouts/images/blank.gif">
          <a:extLst>
            <a:ext uri="{FF2B5EF4-FFF2-40B4-BE49-F238E27FC236}">
              <a16:creationId xmlns:a16="http://schemas.microsoft.com/office/drawing/2014/main" id="{8B51664D-9139-4F7A-BEC9-30FA2F992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57" name="Immagine 30656" descr="http://intranet.eidos.lan/_layouts/images/blank.gif">
          <a:extLst>
            <a:ext uri="{FF2B5EF4-FFF2-40B4-BE49-F238E27FC236}">
              <a16:creationId xmlns:a16="http://schemas.microsoft.com/office/drawing/2014/main" id="{17E287A5-F296-4A4A-A8D4-F8FFB17AD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58" name="Immagine 30657" descr="http://intranet.eidos.lan/_layouts/images/blank.gif">
          <a:extLst>
            <a:ext uri="{FF2B5EF4-FFF2-40B4-BE49-F238E27FC236}">
              <a16:creationId xmlns:a16="http://schemas.microsoft.com/office/drawing/2014/main" id="{C1E1CC80-F966-464B-A651-901A4A7A6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59" name="Immagine 30658" descr="http://intranet.eidos.lan/_layouts/images/blank.gif">
          <a:extLst>
            <a:ext uri="{FF2B5EF4-FFF2-40B4-BE49-F238E27FC236}">
              <a16:creationId xmlns:a16="http://schemas.microsoft.com/office/drawing/2014/main" id="{8E5F5D5E-8429-43F8-A83C-79AD88EDD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60" name="Immagine 30659" descr="http://intranet.eidos.lan/_layouts/images/blank.gif">
          <a:extLst>
            <a:ext uri="{FF2B5EF4-FFF2-40B4-BE49-F238E27FC236}">
              <a16:creationId xmlns:a16="http://schemas.microsoft.com/office/drawing/2014/main" id="{A6B025C0-665C-41F8-B77D-38FD5F152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61" name="Immagine 30660" descr="http://intranet.eidos.lan/_layouts/images/blank.gif">
          <a:extLst>
            <a:ext uri="{FF2B5EF4-FFF2-40B4-BE49-F238E27FC236}">
              <a16:creationId xmlns:a16="http://schemas.microsoft.com/office/drawing/2014/main" id="{4F5DCC01-B12E-42B6-94A7-D8C148CB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62" name="Immagine 30661" descr="http://intranet.eidos.lan/_layouts/images/blank.gif">
          <a:extLst>
            <a:ext uri="{FF2B5EF4-FFF2-40B4-BE49-F238E27FC236}">
              <a16:creationId xmlns:a16="http://schemas.microsoft.com/office/drawing/2014/main" id="{7C2C8694-146A-451E-884A-A9BFE2CD8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63" name="Immagine 30662" descr="http://intranet.eidos.lan/_layouts/images/blank.gif">
          <a:extLst>
            <a:ext uri="{FF2B5EF4-FFF2-40B4-BE49-F238E27FC236}">
              <a16:creationId xmlns:a16="http://schemas.microsoft.com/office/drawing/2014/main" id="{3C7A18F9-FAAF-4F03-87A0-976206278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64" name="Immagine 30663" descr="http://intranet.eidos.lan/_layouts/images/blank.gif">
          <a:extLst>
            <a:ext uri="{FF2B5EF4-FFF2-40B4-BE49-F238E27FC236}">
              <a16:creationId xmlns:a16="http://schemas.microsoft.com/office/drawing/2014/main" id="{616D727C-3CAE-4731-88B8-BAE3DBB41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65" name="Immagine 30664" descr="http://intranet.eidos.lan/_layouts/images/blank.gif">
          <a:extLst>
            <a:ext uri="{FF2B5EF4-FFF2-40B4-BE49-F238E27FC236}">
              <a16:creationId xmlns:a16="http://schemas.microsoft.com/office/drawing/2014/main" id="{28A842D8-3ECF-4A7B-8BB3-65DBC8D96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66" name="Immagine 30665" descr="http://intranet.eidos.lan/_layouts/images/blank.gif">
          <a:extLst>
            <a:ext uri="{FF2B5EF4-FFF2-40B4-BE49-F238E27FC236}">
              <a16:creationId xmlns:a16="http://schemas.microsoft.com/office/drawing/2014/main" id="{FC234358-1C59-48BA-92AC-DC0C38F36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67" name="Immagine 30666" descr="http://intranet.eidos.lan/_layouts/images/blank.gif">
          <a:extLst>
            <a:ext uri="{FF2B5EF4-FFF2-40B4-BE49-F238E27FC236}">
              <a16:creationId xmlns:a16="http://schemas.microsoft.com/office/drawing/2014/main" id="{4C517D6E-AF0A-41DD-96FB-C31654C64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68" name="Immagine 30667" descr="http://intranet.eidos.lan/_layouts/images/blank.gif">
          <a:extLst>
            <a:ext uri="{FF2B5EF4-FFF2-40B4-BE49-F238E27FC236}">
              <a16:creationId xmlns:a16="http://schemas.microsoft.com/office/drawing/2014/main" id="{92140693-4391-407C-92F2-D7FA72F4C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69" name="Immagine 30668" descr="http://intranet.eidos.lan/_layouts/images/blank.gif">
          <a:extLst>
            <a:ext uri="{FF2B5EF4-FFF2-40B4-BE49-F238E27FC236}">
              <a16:creationId xmlns:a16="http://schemas.microsoft.com/office/drawing/2014/main" id="{7E91DAD4-3067-4E33-B677-A212B72EB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70" name="Immagine 30669" descr="http://intranet.eidos.lan/_layouts/images/blank.gif">
          <a:extLst>
            <a:ext uri="{FF2B5EF4-FFF2-40B4-BE49-F238E27FC236}">
              <a16:creationId xmlns:a16="http://schemas.microsoft.com/office/drawing/2014/main" id="{2696B725-5BB5-4A45-BE5D-26A570CE0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71" name="Immagine 30670" descr="http://intranet.eidos.lan/_layouts/images/blank.gif">
          <a:extLst>
            <a:ext uri="{FF2B5EF4-FFF2-40B4-BE49-F238E27FC236}">
              <a16:creationId xmlns:a16="http://schemas.microsoft.com/office/drawing/2014/main" id="{F4709376-5172-4924-B79E-26729E91E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72" name="Immagine 30671" descr="http://intranet.eidos.lan/_layouts/images/blank.gif">
          <a:extLst>
            <a:ext uri="{FF2B5EF4-FFF2-40B4-BE49-F238E27FC236}">
              <a16:creationId xmlns:a16="http://schemas.microsoft.com/office/drawing/2014/main" id="{F5F3BACC-9CD8-4368-8348-3C74C9502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73" name="Immagine 30672" descr="http://intranet.eidos.lan/_layouts/images/blank.gif">
          <a:extLst>
            <a:ext uri="{FF2B5EF4-FFF2-40B4-BE49-F238E27FC236}">
              <a16:creationId xmlns:a16="http://schemas.microsoft.com/office/drawing/2014/main" id="{3CCE4C1B-7EBD-4603-93D3-044B8FF3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74" name="Immagine 30673" descr="http://intranet.eidos.lan/_layouts/images/blank.gif">
          <a:extLst>
            <a:ext uri="{FF2B5EF4-FFF2-40B4-BE49-F238E27FC236}">
              <a16:creationId xmlns:a16="http://schemas.microsoft.com/office/drawing/2014/main" id="{7DAD3E04-2CDB-4A1A-B8CC-FBC5BBBBF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75" name="Immagine 30674" descr="http://intranet.eidos.lan/_layouts/images/blank.gif">
          <a:extLst>
            <a:ext uri="{FF2B5EF4-FFF2-40B4-BE49-F238E27FC236}">
              <a16:creationId xmlns:a16="http://schemas.microsoft.com/office/drawing/2014/main" id="{98264C9C-B976-4288-BD0A-3FDF724A7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76" name="Immagine 30675" descr="http://intranet.eidos.lan/_layouts/images/blank.gif">
          <a:extLst>
            <a:ext uri="{FF2B5EF4-FFF2-40B4-BE49-F238E27FC236}">
              <a16:creationId xmlns:a16="http://schemas.microsoft.com/office/drawing/2014/main" id="{E4977501-9F87-4630-8C94-03D9FFEC0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77" name="Immagine 30676" descr="http://intranet.eidos.lan/_layouts/images/blank.gif">
          <a:extLst>
            <a:ext uri="{FF2B5EF4-FFF2-40B4-BE49-F238E27FC236}">
              <a16:creationId xmlns:a16="http://schemas.microsoft.com/office/drawing/2014/main" id="{E5B5E2BB-3BC9-4CA4-864D-C93ECC99F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78" name="Immagine 30677" descr="http://intranet.eidos.lan/_layouts/images/blank.gif">
          <a:extLst>
            <a:ext uri="{FF2B5EF4-FFF2-40B4-BE49-F238E27FC236}">
              <a16:creationId xmlns:a16="http://schemas.microsoft.com/office/drawing/2014/main" id="{6ECFAC7A-3DDE-4613-8B77-62CA4C454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79" name="Immagine 30678" descr="http://intranet.eidos.lan/_layouts/images/blank.gif">
          <a:extLst>
            <a:ext uri="{FF2B5EF4-FFF2-40B4-BE49-F238E27FC236}">
              <a16:creationId xmlns:a16="http://schemas.microsoft.com/office/drawing/2014/main" id="{8A2C7D0C-666B-4AFB-B49E-01CBF4B2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80" name="Immagine 30679" descr="http://intranet.eidos.lan/_layouts/images/blank.gif">
          <a:extLst>
            <a:ext uri="{FF2B5EF4-FFF2-40B4-BE49-F238E27FC236}">
              <a16:creationId xmlns:a16="http://schemas.microsoft.com/office/drawing/2014/main" id="{E1459FAE-0706-4CBC-8DF8-822F00E67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81" name="Immagine 30680" descr="http://intranet.eidos.lan/_layouts/images/blank.gif">
          <a:extLst>
            <a:ext uri="{FF2B5EF4-FFF2-40B4-BE49-F238E27FC236}">
              <a16:creationId xmlns:a16="http://schemas.microsoft.com/office/drawing/2014/main" id="{81731B10-B57F-422A-8225-F5E0DE2A3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82" name="Immagine 30681" descr="http://intranet.eidos.lan/_layouts/images/blank.gif">
          <a:extLst>
            <a:ext uri="{FF2B5EF4-FFF2-40B4-BE49-F238E27FC236}">
              <a16:creationId xmlns:a16="http://schemas.microsoft.com/office/drawing/2014/main" id="{28AD6A14-EE94-4126-8063-B2991DA42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83" name="Immagine 30682" descr="http://intranet.eidos.lan/_layouts/images/blank.gif">
          <a:extLst>
            <a:ext uri="{FF2B5EF4-FFF2-40B4-BE49-F238E27FC236}">
              <a16:creationId xmlns:a16="http://schemas.microsoft.com/office/drawing/2014/main" id="{DB8084CB-60BF-4D54-95A8-24D5C5C28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84" name="Immagine 30683" descr="http://intranet.eidos.lan/_layouts/images/blank.gif">
          <a:extLst>
            <a:ext uri="{FF2B5EF4-FFF2-40B4-BE49-F238E27FC236}">
              <a16:creationId xmlns:a16="http://schemas.microsoft.com/office/drawing/2014/main" id="{C04F02B4-5F46-42C5-A1B3-8304D7011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85" name="Immagine 30684" descr="http://intranet.eidos.lan/_layouts/images/blank.gif">
          <a:extLst>
            <a:ext uri="{FF2B5EF4-FFF2-40B4-BE49-F238E27FC236}">
              <a16:creationId xmlns:a16="http://schemas.microsoft.com/office/drawing/2014/main" id="{5DD38332-3F46-462D-B371-921807231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86" name="Immagine 30685" descr="http://intranet.eidos.lan/_layouts/images/blank.gif">
          <a:extLst>
            <a:ext uri="{FF2B5EF4-FFF2-40B4-BE49-F238E27FC236}">
              <a16:creationId xmlns:a16="http://schemas.microsoft.com/office/drawing/2014/main" id="{D572CFF5-83B4-4D08-89DE-D47DA0275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87" name="Immagine 30686" descr="http://intranet.eidos.lan/_layouts/images/blank.gif">
          <a:extLst>
            <a:ext uri="{FF2B5EF4-FFF2-40B4-BE49-F238E27FC236}">
              <a16:creationId xmlns:a16="http://schemas.microsoft.com/office/drawing/2014/main" id="{ED2EC6BA-8EB2-4B88-BDC6-6688F7F99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88" name="Immagine 30687" descr="http://intranet.eidos.lan/_layouts/images/blank.gif">
          <a:extLst>
            <a:ext uri="{FF2B5EF4-FFF2-40B4-BE49-F238E27FC236}">
              <a16:creationId xmlns:a16="http://schemas.microsoft.com/office/drawing/2014/main" id="{6EF88495-CB2E-4C71-B7B0-AA6B7C57F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89" name="Immagine 30688" descr="http://intranet.eidos.lan/_layouts/images/blank.gif">
          <a:extLst>
            <a:ext uri="{FF2B5EF4-FFF2-40B4-BE49-F238E27FC236}">
              <a16:creationId xmlns:a16="http://schemas.microsoft.com/office/drawing/2014/main" id="{AB103DEC-F9D2-49A5-B059-AA39BB47F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90" name="Immagine 30689" descr="http://intranet.eidos.lan/_layouts/images/blank.gif">
          <a:extLst>
            <a:ext uri="{FF2B5EF4-FFF2-40B4-BE49-F238E27FC236}">
              <a16:creationId xmlns:a16="http://schemas.microsoft.com/office/drawing/2014/main" id="{EC79ABB9-0B82-42CD-A57B-87F863B83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91" name="Immagine 30690" descr="http://intranet.eidos.lan/_layouts/images/blank.gif">
          <a:extLst>
            <a:ext uri="{FF2B5EF4-FFF2-40B4-BE49-F238E27FC236}">
              <a16:creationId xmlns:a16="http://schemas.microsoft.com/office/drawing/2014/main" id="{81553053-95FD-4F16-8CC0-E05B4C1C1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92" name="Immagine 30691" descr="http://intranet.eidos.lan/_layouts/images/blank.gif">
          <a:extLst>
            <a:ext uri="{FF2B5EF4-FFF2-40B4-BE49-F238E27FC236}">
              <a16:creationId xmlns:a16="http://schemas.microsoft.com/office/drawing/2014/main" id="{3259020E-061F-4EB9-90E8-21B2CDB10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93" name="Immagine 30692" descr="http://intranet.eidos.lan/_layouts/images/blank.gif">
          <a:extLst>
            <a:ext uri="{FF2B5EF4-FFF2-40B4-BE49-F238E27FC236}">
              <a16:creationId xmlns:a16="http://schemas.microsoft.com/office/drawing/2014/main" id="{C905FF9E-9AFE-4370-9769-D6F6619D8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94" name="Immagine 30693" descr="http://intranet.eidos.lan/_layouts/images/blank.gif">
          <a:extLst>
            <a:ext uri="{FF2B5EF4-FFF2-40B4-BE49-F238E27FC236}">
              <a16:creationId xmlns:a16="http://schemas.microsoft.com/office/drawing/2014/main" id="{A4F51977-4812-46C4-BA2B-400387BD8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695" name="Immagine 30694" descr="http://intranet.eidos.lan/_layouts/images/blank.gif">
          <a:extLst>
            <a:ext uri="{FF2B5EF4-FFF2-40B4-BE49-F238E27FC236}">
              <a16:creationId xmlns:a16="http://schemas.microsoft.com/office/drawing/2014/main" id="{515B8B9F-1EDC-4EFC-9A0B-EF128982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96" name="Immagine 30695" descr="http://intranet.eidos.lan/_layouts/images/blank.gif">
          <a:extLst>
            <a:ext uri="{FF2B5EF4-FFF2-40B4-BE49-F238E27FC236}">
              <a16:creationId xmlns:a16="http://schemas.microsoft.com/office/drawing/2014/main" id="{B2FF5BD4-6822-4C49-B729-EA4CF6114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86</xdr:row>
      <xdr:rowOff>0</xdr:rowOff>
    </xdr:from>
    <xdr:ext cx="149225" cy="149225"/>
    <xdr:pic>
      <xdr:nvPicPr>
        <xdr:cNvPr id="30697" name="Immagine 30696" descr="http://intranet.eidos.lan/_layouts/images/blank.gif">
          <a:extLst>
            <a:ext uri="{FF2B5EF4-FFF2-40B4-BE49-F238E27FC236}">
              <a16:creationId xmlns:a16="http://schemas.microsoft.com/office/drawing/2014/main" id="{F5730804-949F-4C19-9136-004BEE584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449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87</xdr:row>
      <xdr:rowOff>0</xdr:rowOff>
    </xdr:from>
    <xdr:ext cx="149225" cy="149225"/>
    <xdr:pic>
      <xdr:nvPicPr>
        <xdr:cNvPr id="30698" name="Immagine 30697" descr="http://intranet.eidos.lan/_layouts/images/blank.gif">
          <a:extLst>
            <a:ext uri="{FF2B5EF4-FFF2-40B4-BE49-F238E27FC236}">
              <a16:creationId xmlns:a16="http://schemas.microsoft.com/office/drawing/2014/main" id="{8614D9B6-FEE8-47FF-948F-F42BF2D68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6403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88</xdr:row>
      <xdr:rowOff>0</xdr:rowOff>
    </xdr:from>
    <xdr:ext cx="149225" cy="149225"/>
    <xdr:pic>
      <xdr:nvPicPr>
        <xdr:cNvPr id="30699" name="Immagine 30698" descr="http://intranet.eidos.lan/_layouts/images/blank.gif">
          <a:extLst>
            <a:ext uri="{FF2B5EF4-FFF2-40B4-BE49-F238E27FC236}">
              <a16:creationId xmlns:a16="http://schemas.microsoft.com/office/drawing/2014/main" id="{1B9566D7-565B-4BA5-AAF7-C570C9036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7830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700" name="Immagine 30699" descr="http://intranet.eidos.lan/_layouts/images/blank.gif">
          <a:extLst>
            <a:ext uri="{FF2B5EF4-FFF2-40B4-BE49-F238E27FC236}">
              <a16:creationId xmlns:a16="http://schemas.microsoft.com/office/drawing/2014/main" id="{52A62534-6C8C-43A3-BE8D-C59E8A089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701" name="Immagine 30700" descr="http://intranet.eidos.lan/_layouts/images/blank.gif">
          <a:extLst>
            <a:ext uri="{FF2B5EF4-FFF2-40B4-BE49-F238E27FC236}">
              <a16:creationId xmlns:a16="http://schemas.microsoft.com/office/drawing/2014/main" id="{C0B02C3C-830E-4507-A565-3CE4B1FEB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90</xdr:row>
      <xdr:rowOff>0</xdr:rowOff>
    </xdr:from>
    <xdr:ext cx="149225" cy="149225"/>
    <xdr:pic>
      <xdr:nvPicPr>
        <xdr:cNvPr id="30702" name="Immagine 30701" descr="http://intranet.eidos.lan/_layouts/images/blank.gif">
          <a:extLst>
            <a:ext uri="{FF2B5EF4-FFF2-40B4-BE49-F238E27FC236}">
              <a16:creationId xmlns:a16="http://schemas.microsoft.com/office/drawing/2014/main" id="{CF246617-4676-413D-B72E-1D9ABBCA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1821180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30703" name="Immagine 30702" descr="http://intranet.eidos.lan/_layouts/images/blank.gif">
          <a:extLst>
            <a:ext uri="{FF2B5EF4-FFF2-40B4-BE49-F238E27FC236}">
              <a16:creationId xmlns:a16="http://schemas.microsoft.com/office/drawing/2014/main" id="{BD88A156-BE8E-4167-A115-1383B01E4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30704" name="Immagine 30703" descr="http://intranet.eidos.lan/_layouts/images/blank.gif">
          <a:extLst>
            <a:ext uri="{FF2B5EF4-FFF2-40B4-BE49-F238E27FC236}">
              <a16:creationId xmlns:a16="http://schemas.microsoft.com/office/drawing/2014/main" id="{7B1FEAD2-7F81-466F-9F8B-F2A3C6E39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705" name="Immagine 30704" descr="http://intranet.eidos.lan/_layouts/images/blank.gif">
          <a:extLst>
            <a:ext uri="{FF2B5EF4-FFF2-40B4-BE49-F238E27FC236}">
              <a16:creationId xmlns:a16="http://schemas.microsoft.com/office/drawing/2014/main" id="{D30FE541-3FA1-4FA2-97CD-AD475F637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706" name="Immagine 30705" descr="http://intranet.eidos.lan/_layouts/images/blank.gif">
          <a:extLst>
            <a:ext uri="{FF2B5EF4-FFF2-40B4-BE49-F238E27FC236}">
              <a16:creationId xmlns:a16="http://schemas.microsoft.com/office/drawing/2014/main" id="{14D6810B-9AD7-4D7E-A5DA-DD7DD86CE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07" name="Immagine 30706" descr="http://intranet.eidos.lan/_layouts/images/blank.gif">
          <a:extLst>
            <a:ext uri="{FF2B5EF4-FFF2-40B4-BE49-F238E27FC236}">
              <a16:creationId xmlns:a16="http://schemas.microsoft.com/office/drawing/2014/main" id="{28DAD020-B670-4E37-8655-988B66DAA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08" name="Immagine 30707" descr="http://intranet.eidos.lan/_layouts/images/blank.gif">
          <a:extLst>
            <a:ext uri="{FF2B5EF4-FFF2-40B4-BE49-F238E27FC236}">
              <a16:creationId xmlns:a16="http://schemas.microsoft.com/office/drawing/2014/main" id="{5A54097C-635E-4067-BCA5-E0F880059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09" name="Immagine 30708" descr="http://intranet.eidos.lan/_layouts/images/blank.gif">
          <a:extLst>
            <a:ext uri="{FF2B5EF4-FFF2-40B4-BE49-F238E27FC236}">
              <a16:creationId xmlns:a16="http://schemas.microsoft.com/office/drawing/2014/main" id="{8D1A0374-1992-43C8-8F5C-1C26F46F3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0" name="Immagine 30709" descr="http://intranet.eidos.lan/_layouts/images/blank.gif">
          <a:extLst>
            <a:ext uri="{FF2B5EF4-FFF2-40B4-BE49-F238E27FC236}">
              <a16:creationId xmlns:a16="http://schemas.microsoft.com/office/drawing/2014/main" id="{113C7429-C56A-4813-A03E-4A72D07EE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1" name="Immagine 30710" descr="http://intranet.eidos.lan/_layouts/images/blank.gif">
          <a:extLst>
            <a:ext uri="{FF2B5EF4-FFF2-40B4-BE49-F238E27FC236}">
              <a16:creationId xmlns:a16="http://schemas.microsoft.com/office/drawing/2014/main" id="{BD088887-061F-4298-86C7-1A04755D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30712" name="Immagine 30711" descr="http://intranet.eidos.lan/_layouts/images/blank.gif">
          <a:extLst>
            <a:ext uri="{FF2B5EF4-FFF2-40B4-BE49-F238E27FC236}">
              <a16:creationId xmlns:a16="http://schemas.microsoft.com/office/drawing/2014/main" id="{ADF65A3D-326D-4340-BF57-E544DE415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30713" name="Immagine 30712" descr="http://intranet.eidos.lan/_layouts/images/blank.gif">
          <a:extLst>
            <a:ext uri="{FF2B5EF4-FFF2-40B4-BE49-F238E27FC236}">
              <a16:creationId xmlns:a16="http://schemas.microsoft.com/office/drawing/2014/main" id="{77835589-419E-48E2-A770-3833AD92D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4" name="Immagine 30713" descr="http://intranet.eidos.lan/_layouts/images/blank.gif">
          <a:extLst>
            <a:ext uri="{FF2B5EF4-FFF2-40B4-BE49-F238E27FC236}">
              <a16:creationId xmlns:a16="http://schemas.microsoft.com/office/drawing/2014/main" id="{DC675892-8C69-4249-8F38-B47B6D97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5" name="Immagine 30714" descr="http://intranet.eidos.lan/_layouts/images/blank.gif">
          <a:extLst>
            <a:ext uri="{FF2B5EF4-FFF2-40B4-BE49-F238E27FC236}">
              <a16:creationId xmlns:a16="http://schemas.microsoft.com/office/drawing/2014/main" id="{4E93A68D-D8A1-4EDC-991F-3EAE33AA0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6" name="Immagine 30715" descr="http://intranet.eidos.lan/_layouts/images/blank.gif">
          <a:extLst>
            <a:ext uri="{FF2B5EF4-FFF2-40B4-BE49-F238E27FC236}">
              <a16:creationId xmlns:a16="http://schemas.microsoft.com/office/drawing/2014/main" id="{1921BCD8-939C-40D0-9EE6-DB5291A27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7" name="Immagine 30716" descr="http://intranet.eidos.lan/_layouts/images/blank.gif">
          <a:extLst>
            <a:ext uri="{FF2B5EF4-FFF2-40B4-BE49-F238E27FC236}">
              <a16:creationId xmlns:a16="http://schemas.microsoft.com/office/drawing/2014/main" id="{F9FD0532-AEBA-4603-934C-AE5484778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8" name="Immagine 30717" descr="http://intranet.eidos.lan/_layouts/images/blank.gif">
          <a:extLst>
            <a:ext uri="{FF2B5EF4-FFF2-40B4-BE49-F238E27FC236}">
              <a16:creationId xmlns:a16="http://schemas.microsoft.com/office/drawing/2014/main" id="{CC914AC6-D6AB-4222-BF4F-F43B9BAD1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19" name="Immagine 30718" descr="http://intranet.eidos.lan/_layouts/images/blank.gif">
          <a:extLst>
            <a:ext uri="{FF2B5EF4-FFF2-40B4-BE49-F238E27FC236}">
              <a16:creationId xmlns:a16="http://schemas.microsoft.com/office/drawing/2014/main" id="{103E13B4-176D-4AD6-BC3F-9EA8CBD1D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0720" name="Immagine 30719" descr="http://intranet.eidos.lan/_layouts/images/blank.gif">
          <a:extLst>
            <a:ext uri="{FF2B5EF4-FFF2-40B4-BE49-F238E27FC236}">
              <a16:creationId xmlns:a16="http://schemas.microsoft.com/office/drawing/2014/main" id="{B73CBECE-5733-42C1-8D37-78D5A358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0721" name="Immagine 30720" descr="http://intranet.eidos.lan/_layouts/images/blank.gif">
          <a:extLst>
            <a:ext uri="{FF2B5EF4-FFF2-40B4-BE49-F238E27FC236}">
              <a16:creationId xmlns:a16="http://schemas.microsoft.com/office/drawing/2014/main" id="{80944128-B405-475B-8980-9A5D4671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0722" name="Immagine 30721" descr="http://intranet.eidos.lan/_layouts/images/blank.gif">
          <a:extLst>
            <a:ext uri="{FF2B5EF4-FFF2-40B4-BE49-F238E27FC236}">
              <a16:creationId xmlns:a16="http://schemas.microsoft.com/office/drawing/2014/main" id="{6D82923C-B67D-4A9C-8769-64C539E40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723" name="Immagine 30722" descr="http://intranet.eidos.lan/_layouts/images/blank.gif">
          <a:extLst>
            <a:ext uri="{FF2B5EF4-FFF2-40B4-BE49-F238E27FC236}">
              <a16:creationId xmlns:a16="http://schemas.microsoft.com/office/drawing/2014/main" id="{B93638C1-1DFC-4533-BAA0-D2C071026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724" name="Immagine 30723" descr="http://intranet.eidos.lan/_layouts/images/blank.gif">
          <a:extLst>
            <a:ext uri="{FF2B5EF4-FFF2-40B4-BE49-F238E27FC236}">
              <a16:creationId xmlns:a16="http://schemas.microsoft.com/office/drawing/2014/main" id="{5F3FF641-5340-491A-B97A-34186387E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25" name="Immagine 30724" descr="http://intranet.eidos.lan/_layouts/images/blank.gif">
          <a:extLst>
            <a:ext uri="{FF2B5EF4-FFF2-40B4-BE49-F238E27FC236}">
              <a16:creationId xmlns:a16="http://schemas.microsoft.com/office/drawing/2014/main" id="{406A1F9E-F117-4E7E-BF2D-E001D4D8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26" name="Immagine 30725" descr="http://intranet.eidos.lan/_layouts/images/blank.gif">
          <a:extLst>
            <a:ext uri="{FF2B5EF4-FFF2-40B4-BE49-F238E27FC236}">
              <a16:creationId xmlns:a16="http://schemas.microsoft.com/office/drawing/2014/main" id="{B7CF0D9B-A285-4837-9603-422ECB77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27" name="Immagine 30726" descr="http://intranet.eidos.lan/_layouts/images/blank.gif">
          <a:extLst>
            <a:ext uri="{FF2B5EF4-FFF2-40B4-BE49-F238E27FC236}">
              <a16:creationId xmlns:a16="http://schemas.microsoft.com/office/drawing/2014/main" id="{DAFD9F53-4888-4B52-90FC-6A6FFE08A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28" name="Immagine 30727" descr="http://intranet.eidos.lan/_layouts/images/blank.gif">
          <a:extLst>
            <a:ext uri="{FF2B5EF4-FFF2-40B4-BE49-F238E27FC236}">
              <a16:creationId xmlns:a16="http://schemas.microsoft.com/office/drawing/2014/main" id="{4576692A-DAB5-4CCA-8227-4C31FBA50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29" name="Immagine 30728" descr="http://intranet.eidos.lan/_layouts/images/blank.gif">
          <a:extLst>
            <a:ext uri="{FF2B5EF4-FFF2-40B4-BE49-F238E27FC236}">
              <a16:creationId xmlns:a16="http://schemas.microsoft.com/office/drawing/2014/main" id="{D04827F6-3B31-43E7-8455-B668AB83F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30730" name="Immagine 30729" descr="http://intranet.eidos.lan/_layouts/images/blank.gif">
          <a:extLst>
            <a:ext uri="{FF2B5EF4-FFF2-40B4-BE49-F238E27FC236}">
              <a16:creationId xmlns:a16="http://schemas.microsoft.com/office/drawing/2014/main" id="{8CAE124E-8BBC-4F51-BFBF-65AA71688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340</xdr:row>
      <xdr:rowOff>0</xdr:rowOff>
    </xdr:from>
    <xdr:ext cx="123825" cy="123825"/>
    <xdr:pic>
      <xdr:nvPicPr>
        <xdr:cNvPr id="30731" name="Immagine 30730" descr="http://intranet.eidos.lan/_layouts/images/blank.gif">
          <a:extLst>
            <a:ext uri="{FF2B5EF4-FFF2-40B4-BE49-F238E27FC236}">
              <a16:creationId xmlns:a16="http://schemas.microsoft.com/office/drawing/2014/main" id="{6BEB564F-D495-4C67-897B-8F069380F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32" name="Immagine 30731" descr="http://intranet.eidos.lan/_layouts/images/blank.gif">
          <a:extLst>
            <a:ext uri="{FF2B5EF4-FFF2-40B4-BE49-F238E27FC236}">
              <a16:creationId xmlns:a16="http://schemas.microsoft.com/office/drawing/2014/main" id="{159B71F5-55C6-4CD3-819B-3CE3C8EA5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33" name="Immagine 30732" descr="http://intranet.eidos.lan/_layouts/images/blank.gif">
          <a:extLst>
            <a:ext uri="{FF2B5EF4-FFF2-40B4-BE49-F238E27FC236}">
              <a16:creationId xmlns:a16="http://schemas.microsoft.com/office/drawing/2014/main" id="{CCF8A21C-2825-454E-9CDB-9430224D7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34" name="Immagine 30733" descr="http://intranet.eidos.lan/_layouts/images/blank.gif">
          <a:extLst>
            <a:ext uri="{FF2B5EF4-FFF2-40B4-BE49-F238E27FC236}">
              <a16:creationId xmlns:a16="http://schemas.microsoft.com/office/drawing/2014/main" id="{C52F1EA2-35DD-405C-B142-7666DE645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35" name="Immagine 30734" descr="http://intranet.eidos.lan/_layouts/images/blank.gif">
          <a:extLst>
            <a:ext uri="{FF2B5EF4-FFF2-40B4-BE49-F238E27FC236}">
              <a16:creationId xmlns:a16="http://schemas.microsoft.com/office/drawing/2014/main" id="{1E11A801-592F-4CB1-AAEA-B424E9683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36" name="Immagine 30735" descr="http://intranet.eidos.lan/_layouts/images/blank.gif">
          <a:extLst>
            <a:ext uri="{FF2B5EF4-FFF2-40B4-BE49-F238E27FC236}">
              <a16:creationId xmlns:a16="http://schemas.microsoft.com/office/drawing/2014/main" id="{235CFB98-9811-495E-A897-6164F579D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37" name="Immagine 30736" descr="http://intranet.eidos.lan/_layouts/images/blank.gif">
          <a:extLst>
            <a:ext uri="{FF2B5EF4-FFF2-40B4-BE49-F238E27FC236}">
              <a16:creationId xmlns:a16="http://schemas.microsoft.com/office/drawing/2014/main" id="{CF7B5525-1E4B-4163-AAE0-D3AB0EC2F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38" name="Immagine 30737" descr="http://intranet.eidos.lan/_layouts/images/blank.gif">
          <a:extLst>
            <a:ext uri="{FF2B5EF4-FFF2-40B4-BE49-F238E27FC236}">
              <a16:creationId xmlns:a16="http://schemas.microsoft.com/office/drawing/2014/main" id="{B2BF4023-39FD-4B17-B91F-A5C3DB043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352</xdr:row>
      <xdr:rowOff>0</xdr:rowOff>
    </xdr:from>
    <xdr:ext cx="123825" cy="123825"/>
    <xdr:pic>
      <xdr:nvPicPr>
        <xdr:cNvPr id="30739" name="Immagine 30738" descr="http://intranet.eidos.lan/_layouts/images/blank.gif">
          <a:extLst>
            <a:ext uri="{FF2B5EF4-FFF2-40B4-BE49-F238E27FC236}">
              <a16:creationId xmlns:a16="http://schemas.microsoft.com/office/drawing/2014/main" id="{A08A4EE7-8195-4CFD-9D34-EB314F756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29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352</xdr:row>
      <xdr:rowOff>0</xdr:rowOff>
    </xdr:from>
    <xdr:ext cx="123825" cy="123825"/>
    <xdr:pic>
      <xdr:nvPicPr>
        <xdr:cNvPr id="30740" name="Immagine 30739" descr="http://intranet.eidos.lan/_layouts/images/blank.gif">
          <a:extLst>
            <a:ext uri="{FF2B5EF4-FFF2-40B4-BE49-F238E27FC236}">
              <a16:creationId xmlns:a16="http://schemas.microsoft.com/office/drawing/2014/main" id="{C9D2B185-DF4F-448C-9A9A-F628B8E4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29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369</xdr:row>
      <xdr:rowOff>0</xdr:rowOff>
    </xdr:from>
    <xdr:ext cx="123825" cy="123825"/>
    <xdr:pic>
      <xdr:nvPicPr>
        <xdr:cNvPr id="30741" name="Immagine 30740" descr="http://intranet.eidos.lan/_layouts/images/blank.gif">
          <a:extLst>
            <a:ext uri="{FF2B5EF4-FFF2-40B4-BE49-F238E27FC236}">
              <a16:creationId xmlns:a16="http://schemas.microsoft.com/office/drawing/2014/main" id="{5AEB2B77-161B-4D4F-8688-751D19176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72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369</xdr:row>
      <xdr:rowOff>0</xdr:rowOff>
    </xdr:from>
    <xdr:ext cx="123825" cy="123825"/>
    <xdr:pic>
      <xdr:nvPicPr>
        <xdr:cNvPr id="30742" name="Immagine 30741" descr="http://intranet.eidos.lan/_layouts/images/blank.gif">
          <a:extLst>
            <a:ext uri="{FF2B5EF4-FFF2-40B4-BE49-F238E27FC236}">
              <a16:creationId xmlns:a16="http://schemas.microsoft.com/office/drawing/2014/main" id="{5E52F703-F75D-4E69-A31A-EE082D220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72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366</xdr:row>
      <xdr:rowOff>0</xdr:rowOff>
    </xdr:from>
    <xdr:ext cx="123825" cy="123825"/>
    <xdr:pic>
      <xdr:nvPicPr>
        <xdr:cNvPr id="30743" name="Immagine 30742" descr="http://intranet.eidos.lan/_layouts/images/blank.gif">
          <a:extLst>
            <a:ext uri="{FF2B5EF4-FFF2-40B4-BE49-F238E27FC236}">
              <a16:creationId xmlns:a16="http://schemas.microsoft.com/office/drawing/2014/main" id="{F6812287-C19F-42D4-9AE9-E9E5A423B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44" name="Immagine 30743" descr="http://intranet.eidos.lan/_layouts/images/blank.gif">
          <a:extLst>
            <a:ext uri="{FF2B5EF4-FFF2-40B4-BE49-F238E27FC236}">
              <a16:creationId xmlns:a16="http://schemas.microsoft.com/office/drawing/2014/main" id="{A1173AE4-8269-4E2B-9841-8489D65B1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45" name="Immagine 30744" descr="http://intranet.eidos.lan/_layouts/images/blank.gif">
          <a:extLst>
            <a:ext uri="{FF2B5EF4-FFF2-40B4-BE49-F238E27FC236}">
              <a16:creationId xmlns:a16="http://schemas.microsoft.com/office/drawing/2014/main" id="{2478F169-4484-4BEE-A372-70EF98512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46" name="Immagine 30745" descr="http://intranet.eidos.lan/_layouts/images/blank.gif">
          <a:extLst>
            <a:ext uri="{FF2B5EF4-FFF2-40B4-BE49-F238E27FC236}">
              <a16:creationId xmlns:a16="http://schemas.microsoft.com/office/drawing/2014/main" id="{FDD89E97-7260-4519-88AE-D9AE6F3F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47" name="Immagine 30746" descr="http://intranet.eidos.lan/_layouts/images/blank.gif">
          <a:extLst>
            <a:ext uri="{FF2B5EF4-FFF2-40B4-BE49-F238E27FC236}">
              <a16:creationId xmlns:a16="http://schemas.microsoft.com/office/drawing/2014/main" id="{288F6735-BE5B-43B4-BFE5-9980BB204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48" name="Immagine 30747" descr="http://intranet.eidos.lan/_layouts/images/blank.gif">
          <a:extLst>
            <a:ext uri="{FF2B5EF4-FFF2-40B4-BE49-F238E27FC236}">
              <a16:creationId xmlns:a16="http://schemas.microsoft.com/office/drawing/2014/main" id="{A78F07CB-8720-4EDD-97C3-86738B546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337</xdr:row>
      <xdr:rowOff>0</xdr:rowOff>
    </xdr:from>
    <xdr:ext cx="123825" cy="123825"/>
    <xdr:pic>
      <xdr:nvPicPr>
        <xdr:cNvPr id="30749" name="Immagine 30748" descr="http://intranet.eidos.lan/_layouts/images/blank.gif">
          <a:extLst>
            <a:ext uri="{FF2B5EF4-FFF2-40B4-BE49-F238E27FC236}">
              <a16:creationId xmlns:a16="http://schemas.microsoft.com/office/drawing/2014/main" id="{3A02D8A7-0970-4A86-9F69-F0B541FE1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62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750" name="Immagine 30749" descr="http://intranet.eidos.lan/_layouts/images/blank.gif">
          <a:extLst>
            <a:ext uri="{FF2B5EF4-FFF2-40B4-BE49-F238E27FC236}">
              <a16:creationId xmlns:a16="http://schemas.microsoft.com/office/drawing/2014/main" id="{3F68C6FA-F7D9-4641-AE49-7837762B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751" name="Immagine 30750" descr="http://intranet.eidos.lan/_layouts/images/blank.gif">
          <a:extLst>
            <a:ext uri="{FF2B5EF4-FFF2-40B4-BE49-F238E27FC236}">
              <a16:creationId xmlns:a16="http://schemas.microsoft.com/office/drawing/2014/main" id="{FE1DE56A-4C51-4E7E-8D8F-B512FAF57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752" name="Immagine 30751" descr="http://intranet.eidos.lan/_layouts/images/blank.gif">
          <a:extLst>
            <a:ext uri="{FF2B5EF4-FFF2-40B4-BE49-F238E27FC236}">
              <a16:creationId xmlns:a16="http://schemas.microsoft.com/office/drawing/2014/main" id="{1FB04C91-E2DC-4A2B-8F08-2162CB26B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344</xdr:row>
      <xdr:rowOff>0</xdr:rowOff>
    </xdr:from>
    <xdr:ext cx="123825" cy="123825"/>
    <xdr:pic>
      <xdr:nvPicPr>
        <xdr:cNvPr id="30753" name="Immagine 30752" descr="http://intranet.eidos.lan/_layouts/images/blank.gif">
          <a:extLst>
            <a:ext uri="{FF2B5EF4-FFF2-40B4-BE49-F238E27FC236}">
              <a16:creationId xmlns:a16="http://schemas.microsoft.com/office/drawing/2014/main" id="{A370F438-803C-4598-9115-C81EC0FF5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0754" name="Immagine 30753" descr="http://intranet.eidos.lan/_layouts/images/blank.gif">
          <a:extLst>
            <a:ext uri="{FF2B5EF4-FFF2-40B4-BE49-F238E27FC236}">
              <a16:creationId xmlns:a16="http://schemas.microsoft.com/office/drawing/2014/main" id="{7E4FD839-5FDD-42CF-8C9E-9D521F99B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55" name="Immagine 30754" descr="http://intranet.eidos.lan/_layouts/images/blank.gif">
          <a:extLst>
            <a:ext uri="{FF2B5EF4-FFF2-40B4-BE49-F238E27FC236}">
              <a16:creationId xmlns:a16="http://schemas.microsoft.com/office/drawing/2014/main" id="{166AC21E-8BDB-44AF-A166-D717BD942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56" name="Immagine 30755" descr="http://intranet.eidos.lan/_layouts/images/blank.gif">
          <a:extLst>
            <a:ext uri="{FF2B5EF4-FFF2-40B4-BE49-F238E27FC236}">
              <a16:creationId xmlns:a16="http://schemas.microsoft.com/office/drawing/2014/main" id="{ED89AC4B-0A0D-4628-ACC5-0BF983A8D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57" name="Immagine 30756" descr="http://intranet.eidos.lan/_layouts/images/blank.gif">
          <a:extLst>
            <a:ext uri="{FF2B5EF4-FFF2-40B4-BE49-F238E27FC236}">
              <a16:creationId xmlns:a16="http://schemas.microsoft.com/office/drawing/2014/main" id="{9F4C5270-7DAD-4F1B-A632-8ABD0215F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58" name="Immagine 30757" descr="http://intranet.eidos.lan/_layouts/images/blank.gif">
          <a:extLst>
            <a:ext uri="{FF2B5EF4-FFF2-40B4-BE49-F238E27FC236}">
              <a16:creationId xmlns:a16="http://schemas.microsoft.com/office/drawing/2014/main" id="{7D1351C3-797E-45D2-8D54-023B3B708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59" name="Immagine 30758" descr="http://intranet.eidos.lan/_layouts/images/blank.gif">
          <a:extLst>
            <a:ext uri="{FF2B5EF4-FFF2-40B4-BE49-F238E27FC236}">
              <a16:creationId xmlns:a16="http://schemas.microsoft.com/office/drawing/2014/main" id="{B1D19FCC-C649-47E7-9A7C-FAA3B5B9F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0760" name="Immagine 30759" descr="http://intranet.eidos.lan/_layouts/images/blank.gif">
          <a:extLst>
            <a:ext uri="{FF2B5EF4-FFF2-40B4-BE49-F238E27FC236}">
              <a16:creationId xmlns:a16="http://schemas.microsoft.com/office/drawing/2014/main" id="{763BFE97-FD00-4D1A-96C4-CE311390B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0761" name="Immagine 30760" descr="http://intranet.eidos.lan/_layouts/images/blank.gif">
          <a:extLst>
            <a:ext uri="{FF2B5EF4-FFF2-40B4-BE49-F238E27FC236}">
              <a16:creationId xmlns:a16="http://schemas.microsoft.com/office/drawing/2014/main" id="{026EAA59-311B-463B-B28B-BE8C94DEB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0762" name="Immagine 30761" descr="http://intranet.eidos.lan/_layouts/images/blank.gif">
          <a:extLst>
            <a:ext uri="{FF2B5EF4-FFF2-40B4-BE49-F238E27FC236}">
              <a16:creationId xmlns:a16="http://schemas.microsoft.com/office/drawing/2014/main" id="{BC34CCF4-8AAB-4FEB-BD1F-28D42DAB1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63" name="Immagine 30762" descr="http://intranet.eidos.lan/_layouts/images/blank.gif">
          <a:extLst>
            <a:ext uri="{FF2B5EF4-FFF2-40B4-BE49-F238E27FC236}">
              <a16:creationId xmlns:a16="http://schemas.microsoft.com/office/drawing/2014/main" id="{F3E839A4-AA28-4DEE-A0FE-63FB04D4C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64" name="Immagine 30763" descr="http://intranet.eidos.lan/_layouts/images/blank.gif">
          <a:extLst>
            <a:ext uri="{FF2B5EF4-FFF2-40B4-BE49-F238E27FC236}">
              <a16:creationId xmlns:a16="http://schemas.microsoft.com/office/drawing/2014/main" id="{75C3B28F-F968-40E3-BEA7-CD2205336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65" name="Immagine 30764" descr="http://intranet.eidos.lan/_layouts/images/blank.gif">
          <a:extLst>
            <a:ext uri="{FF2B5EF4-FFF2-40B4-BE49-F238E27FC236}">
              <a16:creationId xmlns:a16="http://schemas.microsoft.com/office/drawing/2014/main" id="{6BEC1895-9CF2-485E-8A4B-1203F96D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66" name="Immagine 30765" descr="http://intranet.eidos.lan/_layouts/images/blank.gif">
          <a:extLst>
            <a:ext uri="{FF2B5EF4-FFF2-40B4-BE49-F238E27FC236}">
              <a16:creationId xmlns:a16="http://schemas.microsoft.com/office/drawing/2014/main" id="{9A8B9112-6DCD-4009-82E3-70DD143FC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337</xdr:row>
      <xdr:rowOff>0</xdr:rowOff>
    </xdr:from>
    <xdr:ext cx="123825" cy="123825"/>
    <xdr:pic>
      <xdr:nvPicPr>
        <xdr:cNvPr id="30767" name="Immagine 30766" descr="http://intranet.eidos.lan/_layouts/images/blank.gif">
          <a:extLst>
            <a:ext uri="{FF2B5EF4-FFF2-40B4-BE49-F238E27FC236}">
              <a16:creationId xmlns:a16="http://schemas.microsoft.com/office/drawing/2014/main" id="{AAC97C9D-75FE-4640-A62F-0836C3053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62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346</xdr:row>
      <xdr:rowOff>0</xdr:rowOff>
    </xdr:from>
    <xdr:ext cx="123825" cy="123825"/>
    <xdr:pic>
      <xdr:nvPicPr>
        <xdr:cNvPr id="30768" name="Immagine 30767" descr="http://intranet.eidos.lan/_layouts/images/blank.gif">
          <a:extLst>
            <a:ext uri="{FF2B5EF4-FFF2-40B4-BE49-F238E27FC236}">
              <a16:creationId xmlns:a16="http://schemas.microsoft.com/office/drawing/2014/main" id="{31D7D3D4-6313-4B4A-8247-51947F5B4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15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344</xdr:row>
      <xdr:rowOff>0</xdr:rowOff>
    </xdr:from>
    <xdr:ext cx="123825" cy="123825"/>
    <xdr:pic>
      <xdr:nvPicPr>
        <xdr:cNvPr id="30769" name="Immagine 30768" descr="http://intranet.eidos.lan/_layouts/images/blank.gif">
          <a:extLst>
            <a:ext uri="{FF2B5EF4-FFF2-40B4-BE49-F238E27FC236}">
              <a16:creationId xmlns:a16="http://schemas.microsoft.com/office/drawing/2014/main" id="{9F8DB29F-691A-471F-80B8-C6274D89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70" name="Immagine 30769" descr="http://intranet.eidos.lan/_layouts/images/blank.gif">
          <a:extLst>
            <a:ext uri="{FF2B5EF4-FFF2-40B4-BE49-F238E27FC236}">
              <a16:creationId xmlns:a16="http://schemas.microsoft.com/office/drawing/2014/main" id="{697EEE0B-6235-4596-AD9A-AC0F72280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71" name="Immagine 30770" descr="http://intranet.eidos.lan/_layouts/images/blank.gif">
          <a:extLst>
            <a:ext uri="{FF2B5EF4-FFF2-40B4-BE49-F238E27FC236}">
              <a16:creationId xmlns:a16="http://schemas.microsoft.com/office/drawing/2014/main" id="{4802FC3E-C1D6-47C8-AF59-C38468F0D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72" name="Immagine 30771" descr="http://intranet.eidos.lan/_layouts/images/blank.gif">
          <a:extLst>
            <a:ext uri="{FF2B5EF4-FFF2-40B4-BE49-F238E27FC236}">
              <a16:creationId xmlns:a16="http://schemas.microsoft.com/office/drawing/2014/main" id="{0CD55D57-D06B-43AE-ADC5-390FFB942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73" name="Immagine 30772" descr="http://intranet.eidos.lan/_layouts/images/blank.gif">
          <a:extLst>
            <a:ext uri="{FF2B5EF4-FFF2-40B4-BE49-F238E27FC236}">
              <a16:creationId xmlns:a16="http://schemas.microsoft.com/office/drawing/2014/main" id="{6FC10326-08CD-41C5-B697-DB272C0C2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74" name="Immagine 30773" descr="http://intranet.eidos.lan/_layouts/images/blank.gif">
          <a:extLst>
            <a:ext uri="{FF2B5EF4-FFF2-40B4-BE49-F238E27FC236}">
              <a16:creationId xmlns:a16="http://schemas.microsoft.com/office/drawing/2014/main" id="{226AC8E4-0AB2-4924-95AD-EE0AB063F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344</xdr:row>
      <xdr:rowOff>0</xdr:rowOff>
    </xdr:from>
    <xdr:ext cx="123825" cy="123825"/>
    <xdr:pic>
      <xdr:nvPicPr>
        <xdr:cNvPr id="30775" name="Immagine 30774" descr="http://intranet.eidos.lan/_layouts/images/blank.gif">
          <a:extLst>
            <a:ext uri="{FF2B5EF4-FFF2-40B4-BE49-F238E27FC236}">
              <a16:creationId xmlns:a16="http://schemas.microsoft.com/office/drawing/2014/main" id="{BB4AB571-3CE8-4639-93BA-D21565F6A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344</xdr:row>
      <xdr:rowOff>0</xdr:rowOff>
    </xdr:from>
    <xdr:ext cx="123825" cy="123825"/>
    <xdr:pic>
      <xdr:nvPicPr>
        <xdr:cNvPr id="30776" name="Immagine 30775" descr="http://intranet.eidos.lan/_layouts/images/blank.gif">
          <a:extLst>
            <a:ext uri="{FF2B5EF4-FFF2-40B4-BE49-F238E27FC236}">
              <a16:creationId xmlns:a16="http://schemas.microsoft.com/office/drawing/2014/main" id="{35F4ACA6-0277-4E73-B0DC-EF20FB0A9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344</xdr:row>
      <xdr:rowOff>0</xdr:rowOff>
    </xdr:from>
    <xdr:ext cx="123825" cy="123825"/>
    <xdr:pic>
      <xdr:nvPicPr>
        <xdr:cNvPr id="30777" name="Immagine 30776" descr="http://intranet.eidos.lan/_layouts/images/blank.gif">
          <a:extLst>
            <a:ext uri="{FF2B5EF4-FFF2-40B4-BE49-F238E27FC236}">
              <a16:creationId xmlns:a16="http://schemas.microsoft.com/office/drawing/2014/main" id="{234E0DD8-B0F1-4DC0-89BB-005B1F6D0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78" name="Immagine 30777" descr="http://intranet.eidos.lan/_layouts/images/blank.gif">
          <a:extLst>
            <a:ext uri="{FF2B5EF4-FFF2-40B4-BE49-F238E27FC236}">
              <a16:creationId xmlns:a16="http://schemas.microsoft.com/office/drawing/2014/main" id="{21427204-83F6-4B61-BFBF-568C0AFBA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79" name="Immagine 30778" descr="http://intranet.eidos.lan/_layouts/images/blank.gif">
          <a:extLst>
            <a:ext uri="{FF2B5EF4-FFF2-40B4-BE49-F238E27FC236}">
              <a16:creationId xmlns:a16="http://schemas.microsoft.com/office/drawing/2014/main" id="{D2F57256-9390-4811-B784-F7AD5777E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80" name="Immagine 30779" descr="http://intranet.eidos.lan/_layouts/images/blank.gif">
          <a:extLst>
            <a:ext uri="{FF2B5EF4-FFF2-40B4-BE49-F238E27FC236}">
              <a16:creationId xmlns:a16="http://schemas.microsoft.com/office/drawing/2014/main" id="{A4C37D8D-0691-4DB8-A61A-01E74421A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0781" name="Immagine 30780" descr="http://intranet.eidos.lan/_layouts/images/blank.gif">
          <a:extLst>
            <a:ext uri="{FF2B5EF4-FFF2-40B4-BE49-F238E27FC236}">
              <a16:creationId xmlns:a16="http://schemas.microsoft.com/office/drawing/2014/main" id="{D23B3740-8A57-4CCE-A220-48ACD6387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324</xdr:row>
      <xdr:rowOff>0</xdr:rowOff>
    </xdr:from>
    <xdr:ext cx="123825" cy="123825"/>
    <xdr:pic>
      <xdr:nvPicPr>
        <xdr:cNvPr id="30782" name="Immagine 30781" descr="http://intranet.eidos.lan/_layouts/images/blank.gif">
          <a:extLst>
            <a:ext uri="{FF2B5EF4-FFF2-40B4-BE49-F238E27FC236}">
              <a16:creationId xmlns:a16="http://schemas.microsoft.com/office/drawing/2014/main" id="{CB3FFDAB-D6A6-4670-AFC0-36BFF16AA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321</xdr:row>
      <xdr:rowOff>0</xdr:rowOff>
    </xdr:from>
    <xdr:ext cx="123825" cy="123825"/>
    <xdr:pic>
      <xdr:nvPicPr>
        <xdr:cNvPr id="30783" name="Immagine 30782" descr="http://intranet.eidos.lan/_layouts/images/blank.gif">
          <a:extLst>
            <a:ext uri="{FF2B5EF4-FFF2-40B4-BE49-F238E27FC236}">
              <a16:creationId xmlns:a16="http://schemas.microsoft.com/office/drawing/2014/main" id="{2FD17E3B-4DD0-4FAC-B9E1-E65E8DBA8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5958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324</xdr:row>
      <xdr:rowOff>0</xdr:rowOff>
    </xdr:from>
    <xdr:ext cx="123825" cy="123825"/>
    <xdr:pic>
      <xdr:nvPicPr>
        <xdr:cNvPr id="30784" name="Immagine 30783" descr="http://intranet.eidos.lan/_layouts/images/blank.gif">
          <a:extLst>
            <a:ext uri="{FF2B5EF4-FFF2-40B4-BE49-F238E27FC236}">
              <a16:creationId xmlns:a16="http://schemas.microsoft.com/office/drawing/2014/main" id="{BED2FFA9-B7C8-4D77-8C22-DF11B18FB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324</xdr:row>
      <xdr:rowOff>0</xdr:rowOff>
    </xdr:from>
    <xdr:ext cx="123825" cy="123825"/>
    <xdr:pic>
      <xdr:nvPicPr>
        <xdr:cNvPr id="30785" name="Immagine 30784" descr="http://intranet.eidos.lan/_layouts/images/blank.gif">
          <a:extLst>
            <a:ext uri="{FF2B5EF4-FFF2-40B4-BE49-F238E27FC236}">
              <a16:creationId xmlns:a16="http://schemas.microsoft.com/office/drawing/2014/main" id="{DD7246C5-1A53-48A5-B45B-CE5EAFD1E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330</xdr:row>
      <xdr:rowOff>0</xdr:rowOff>
    </xdr:from>
    <xdr:ext cx="123825" cy="123825"/>
    <xdr:pic>
      <xdr:nvPicPr>
        <xdr:cNvPr id="30786" name="Immagine 30785" descr="http://intranet.eidos.lan/_layouts/images/blank.gif">
          <a:extLst>
            <a:ext uri="{FF2B5EF4-FFF2-40B4-BE49-F238E27FC236}">
              <a16:creationId xmlns:a16="http://schemas.microsoft.com/office/drawing/2014/main" id="{83D1F4C5-B9CF-48D4-B41C-0CE11CB28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29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324</xdr:row>
      <xdr:rowOff>0</xdr:rowOff>
    </xdr:from>
    <xdr:ext cx="123825" cy="123825"/>
    <xdr:pic>
      <xdr:nvPicPr>
        <xdr:cNvPr id="30787" name="Immagine 30786" descr="http://intranet.eidos.lan/_layouts/images/blank.gif">
          <a:extLst>
            <a:ext uri="{FF2B5EF4-FFF2-40B4-BE49-F238E27FC236}">
              <a16:creationId xmlns:a16="http://schemas.microsoft.com/office/drawing/2014/main" id="{D4B2FE1A-F28E-42C4-B6CD-ED6E785F0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330</xdr:row>
      <xdr:rowOff>0</xdr:rowOff>
    </xdr:from>
    <xdr:ext cx="123825" cy="123825"/>
    <xdr:pic>
      <xdr:nvPicPr>
        <xdr:cNvPr id="30788" name="Immagine 30787" descr="http://intranet.eidos.lan/_layouts/images/blank.gif">
          <a:extLst>
            <a:ext uri="{FF2B5EF4-FFF2-40B4-BE49-F238E27FC236}">
              <a16:creationId xmlns:a16="http://schemas.microsoft.com/office/drawing/2014/main" id="{4F82B7B1-B35E-4BC0-BC65-B4CD6D9B2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29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23825" cy="123825"/>
    <xdr:pic>
      <xdr:nvPicPr>
        <xdr:cNvPr id="30789" name="Immagine 30788" descr="http://intranet.eidos.lan/_layouts/images/blank.gif">
          <a:extLst>
            <a:ext uri="{FF2B5EF4-FFF2-40B4-BE49-F238E27FC236}">
              <a16:creationId xmlns:a16="http://schemas.microsoft.com/office/drawing/2014/main" id="{1A2C58F0-FAF9-4BF2-ADB9-C0D6DAB1E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332</xdr:row>
      <xdr:rowOff>0</xdr:rowOff>
    </xdr:from>
    <xdr:ext cx="123825" cy="123825"/>
    <xdr:pic>
      <xdr:nvPicPr>
        <xdr:cNvPr id="30790" name="Immagine 30789" descr="http://intranet.eidos.lan/_layouts/images/blank.gif">
          <a:extLst>
            <a:ext uri="{FF2B5EF4-FFF2-40B4-BE49-F238E27FC236}">
              <a16:creationId xmlns:a16="http://schemas.microsoft.com/office/drawing/2014/main" id="{C0AA938A-0F88-4D02-9DC3-77D6B0E2F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67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791" name="Immagine 30790" descr="http://intranet.eidos.lan/_layouts/images/blank.gif">
          <a:extLst>
            <a:ext uri="{FF2B5EF4-FFF2-40B4-BE49-F238E27FC236}">
              <a16:creationId xmlns:a16="http://schemas.microsoft.com/office/drawing/2014/main" id="{04B1F79C-DA7A-4BA4-83C1-9DBAC194B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792" name="Immagine 30791" descr="http://intranet.eidos.lan/_layouts/images/blank.gif">
          <a:extLst>
            <a:ext uri="{FF2B5EF4-FFF2-40B4-BE49-F238E27FC236}">
              <a16:creationId xmlns:a16="http://schemas.microsoft.com/office/drawing/2014/main" id="{50F566B0-ED8D-4B04-BA0E-542535D8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793" name="Immagine 30792" descr="http://intranet.eidos.lan/_layouts/images/blank.gif">
          <a:extLst>
            <a:ext uri="{FF2B5EF4-FFF2-40B4-BE49-F238E27FC236}">
              <a16:creationId xmlns:a16="http://schemas.microsoft.com/office/drawing/2014/main" id="{00302776-91DD-4854-93C0-23C32DDA5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794" name="Immagine 30793" descr="http://intranet.eidos.lan/_layouts/images/blank.gif">
          <a:extLst>
            <a:ext uri="{FF2B5EF4-FFF2-40B4-BE49-F238E27FC236}">
              <a16:creationId xmlns:a16="http://schemas.microsoft.com/office/drawing/2014/main" id="{FBB6A4B4-F552-4A3A-BC6C-9246B0569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795" name="Immagine 30794" descr="http://intranet.eidos.lan/_layouts/images/blank.gif">
          <a:extLst>
            <a:ext uri="{FF2B5EF4-FFF2-40B4-BE49-F238E27FC236}">
              <a16:creationId xmlns:a16="http://schemas.microsoft.com/office/drawing/2014/main" id="{E43F06D5-5B0C-4E63-90E5-B084219BB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96" name="Immagine 30795" descr="http://intranet.eidos.lan/_layouts/images/blank.gif">
          <a:extLst>
            <a:ext uri="{FF2B5EF4-FFF2-40B4-BE49-F238E27FC236}">
              <a16:creationId xmlns:a16="http://schemas.microsoft.com/office/drawing/2014/main" id="{E2A9BFBA-3464-4864-A77B-2B828A84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23825" cy="123825"/>
    <xdr:pic>
      <xdr:nvPicPr>
        <xdr:cNvPr id="30797" name="Immagine 30796" descr="http://intranet.eidos.lan/_layouts/images/blank.gif">
          <a:extLst>
            <a:ext uri="{FF2B5EF4-FFF2-40B4-BE49-F238E27FC236}">
              <a16:creationId xmlns:a16="http://schemas.microsoft.com/office/drawing/2014/main" id="{DC3B60F1-2FC2-476E-A32D-B479F88AD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329</xdr:row>
      <xdr:rowOff>0</xdr:rowOff>
    </xdr:from>
    <xdr:ext cx="123825" cy="123825"/>
    <xdr:pic>
      <xdr:nvPicPr>
        <xdr:cNvPr id="30798" name="Immagine 30797" descr="http://intranet.eidos.lan/_layouts/images/blank.gif">
          <a:extLst>
            <a:ext uri="{FF2B5EF4-FFF2-40B4-BE49-F238E27FC236}">
              <a16:creationId xmlns:a16="http://schemas.microsoft.com/office/drawing/2014/main" id="{95F08223-F7B7-4AED-AEE8-47BC48D87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10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329</xdr:row>
      <xdr:rowOff>0</xdr:rowOff>
    </xdr:from>
    <xdr:ext cx="123825" cy="123825"/>
    <xdr:pic>
      <xdr:nvPicPr>
        <xdr:cNvPr id="30799" name="Immagine 30798" descr="http://intranet.eidos.lan/_layouts/images/blank.gif">
          <a:extLst>
            <a:ext uri="{FF2B5EF4-FFF2-40B4-BE49-F238E27FC236}">
              <a16:creationId xmlns:a16="http://schemas.microsoft.com/office/drawing/2014/main" id="{2E563548-0283-41C5-B63A-D67BF5875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10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800" name="Immagine 30799" descr="http://intranet.eidos.lan/_layouts/images/blank.gif">
          <a:extLst>
            <a:ext uri="{FF2B5EF4-FFF2-40B4-BE49-F238E27FC236}">
              <a16:creationId xmlns:a16="http://schemas.microsoft.com/office/drawing/2014/main" id="{759CB862-CA9E-45B6-8417-9BA168674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801" name="Immagine 30800" descr="http://intranet.eidos.lan/_layouts/images/blank.gif">
          <a:extLst>
            <a:ext uri="{FF2B5EF4-FFF2-40B4-BE49-F238E27FC236}">
              <a16:creationId xmlns:a16="http://schemas.microsoft.com/office/drawing/2014/main" id="{76782293-7C3A-4B90-BA6A-94BCD5238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802" name="Immagine 30801" descr="http://intranet.eidos.lan/_layouts/images/blank.gif">
          <a:extLst>
            <a:ext uri="{FF2B5EF4-FFF2-40B4-BE49-F238E27FC236}">
              <a16:creationId xmlns:a16="http://schemas.microsoft.com/office/drawing/2014/main" id="{2AB5C656-26C1-4D7A-8DE5-496E04E1C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803" name="Immagine 30802" descr="http://intranet.eidos.lan/_layouts/images/blank.gif">
          <a:extLst>
            <a:ext uri="{FF2B5EF4-FFF2-40B4-BE49-F238E27FC236}">
              <a16:creationId xmlns:a16="http://schemas.microsoft.com/office/drawing/2014/main" id="{8389D157-9712-44E4-8765-B524B1920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804" name="Immagine 30803" descr="http://intranet.eidos.lan/_layouts/images/blank.gif">
          <a:extLst>
            <a:ext uri="{FF2B5EF4-FFF2-40B4-BE49-F238E27FC236}">
              <a16:creationId xmlns:a16="http://schemas.microsoft.com/office/drawing/2014/main" id="{57DF833C-7BAD-4EBB-8645-8DB8788D4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805" name="Immagine 30804" descr="http://intranet.eidos.lan/_layouts/images/blank.gif">
          <a:extLst>
            <a:ext uri="{FF2B5EF4-FFF2-40B4-BE49-F238E27FC236}">
              <a16:creationId xmlns:a16="http://schemas.microsoft.com/office/drawing/2014/main" id="{FB10494A-125B-466C-B19D-BD38954B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339</xdr:row>
      <xdr:rowOff>0</xdr:rowOff>
    </xdr:from>
    <xdr:ext cx="123825" cy="123825"/>
    <xdr:pic>
      <xdr:nvPicPr>
        <xdr:cNvPr id="30806" name="Immagine 30805" descr="http://intranet.eidos.lan/_layouts/images/blank.gif">
          <a:extLst>
            <a:ext uri="{FF2B5EF4-FFF2-40B4-BE49-F238E27FC236}">
              <a16:creationId xmlns:a16="http://schemas.microsoft.com/office/drawing/2014/main" id="{3C4E9410-C695-4441-B8CE-2FF7054D2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00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347</xdr:row>
      <xdr:rowOff>0</xdr:rowOff>
    </xdr:from>
    <xdr:ext cx="123825" cy="123825"/>
    <xdr:pic>
      <xdr:nvPicPr>
        <xdr:cNvPr id="30807" name="Immagine 30806" descr="http://intranet.eidos.lan/_layouts/images/blank.gif">
          <a:extLst>
            <a:ext uri="{FF2B5EF4-FFF2-40B4-BE49-F238E27FC236}">
              <a16:creationId xmlns:a16="http://schemas.microsoft.com/office/drawing/2014/main" id="{94E7F8B6-A79B-4A12-9720-48F9AE456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434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347</xdr:row>
      <xdr:rowOff>0</xdr:rowOff>
    </xdr:from>
    <xdr:ext cx="123825" cy="123825"/>
    <xdr:pic>
      <xdr:nvPicPr>
        <xdr:cNvPr id="30808" name="Immagine 30807" descr="http://intranet.eidos.lan/_layouts/images/blank.gif">
          <a:extLst>
            <a:ext uri="{FF2B5EF4-FFF2-40B4-BE49-F238E27FC236}">
              <a16:creationId xmlns:a16="http://schemas.microsoft.com/office/drawing/2014/main" id="{429E2C08-1C3B-4F68-BF67-6ABA54807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434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340</xdr:row>
      <xdr:rowOff>0</xdr:rowOff>
    </xdr:from>
    <xdr:ext cx="123825" cy="123825"/>
    <xdr:pic>
      <xdr:nvPicPr>
        <xdr:cNvPr id="30809" name="Immagine 30808" descr="http://intranet.eidos.lan/_layouts/images/blank.gif">
          <a:extLst>
            <a:ext uri="{FF2B5EF4-FFF2-40B4-BE49-F238E27FC236}">
              <a16:creationId xmlns:a16="http://schemas.microsoft.com/office/drawing/2014/main" id="{218E6C44-C53C-4819-B638-181EF833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340</xdr:row>
      <xdr:rowOff>0</xdr:rowOff>
    </xdr:from>
    <xdr:ext cx="123825" cy="123825"/>
    <xdr:pic>
      <xdr:nvPicPr>
        <xdr:cNvPr id="30810" name="Immagine 30809" descr="http://intranet.eidos.lan/_layouts/images/blank.gif">
          <a:extLst>
            <a:ext uri="{FF2B5EF4-FFF2-40B4-BE49-F238E27FC236}">
              <a16:creationId xmlns:a16="http://schemas.microsoft.com/office/drawing/2014/main" id="{414F5FC8-9EF4-449B-BC43-DA4C0CD4B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20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348</xdr:row>
      <xdr:rowOff>0</xdr:rowOff>
    </xdr:from>
    <xdr:ext cx="123825" cy="123825"/>
    <xdr:pic>
      <xdr:nvPicPr>
        <xdr:cNvPr id="30811" name="Immagine 30810" descr="http://intranet.eidos.lan/_layouts/images/blank.gif">
          <a:extLst>
            <a:ext uri="{FF2B5EF4-FFF2-40B4-BE49-F238E27FC236}">
              <a16:creationId xmlns:a16="http://schemas.microsoft.com/office/drawing/2014/main" id="{776A7AC6-6222-482C-861B-999C08FCA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453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348</xdr:row>
      <xdr:rowOff>0</xdr:rowOff>
    </xdr:from>
    <xdr:ext cx="123825" cy="123825"/>
    <xdr:pic>
      <xdr:nvPicPr>
        <xdr:cNvPr id="30812" name="Immagine 30811" descr="http://intranet.eidos.lan/_layouts/images/blank.gif">
          <a:extLst>
            <a:ext uri="{FF2B5EF4-FFF2-40B4-BE49-F238E27FC236}">
              <a16:creationId xmlns:a16="http://schemas.microsoft.com/office/drawing/2014/main" id="{E9560302-2AAC-4B15-A98A-55B76E7AA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453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342</xdr:row>
      <xdr:rowOff>0</xdr:rowOff>
    </xdr:from>
    <xdr:ext cx="123825" cy="123825"/>
    <xdr:pic>
      <xdr:nvPicPr>
        <xdr:cNvPr id="30813" name="Immagine 30812" descr="http://intranet.eidos.lan/_layouts/images/blank.gif">
          <a:extLst>
            <a:ext uri="{FF2B5EF4-FFF2-40B4-BE49-F238E27FC236}">
              <a16:creationId xmlns:a16="http://schemas.microsoft.com/office/drawing/2014/main" id="{7B541728-12BE-4FC2-872D-52BEB874D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342</xdr:row>
      <xdr:rowOff>0</xdr:rowOff>
    </xdr:from>
    <xdr:ext cx="123825" cy="123825"/>
    <xdr:pic>
      <xdr:nvPicPr>
        <xdr:cNvPr id="30814" name="Immagine 30813" descr="http://intranet.eidos.lan/_layouts/images/blank.gif">
          <a:extLst>
            <a:ext uri="{FF2B5EF4-FFF2-40B4-BE49-F238E27FC236}">
              <a16:creationId xmlns:a16="http://schemas.microsoft.com/office/drawing/2014/main" id="{5886671A-0154-4520-89E8-0FA347F3A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348</xdr:row>
      <xdr:rowOff>0</xdr:rowOff>
    </xdr:from>
    <xdr:ext cx="149225" cy="149225"/>
    <xdr:pic>
      <xdr:nvPicPr>
        <xdr:cNvPr id="30815" name="Immagine 30814" descr="http://intranet.eidos.lan/_layouts/images/blank.gif">
          <a:extLst>
            <a:ext uri="{FF2B5EF4-FFF2-40B4-BE49-F238E27FC236}">
              <a16:creationId xmlns:a16="http://schemas.microsoft.com/office/drawing/2014/main" id="{02308E61-BE6A-47DD-A4F9-915203BD3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348</xdr:row>
      <xdr:rowOff>0</xdr:rowOff>
    </xdr:from>
    <xdr:ext cx="149225" cy="149225"/>
    <xdr:pic>
      <xdr:nvPicPr>
        <xdr:cNvPr id="30816" name="Immagine 30815" descr="http://intranet.eidos.lan/_layouts/images/blank.gif">
          <a:extLst>
            <a:ext uri="{FF2B5EF4-FFF2-40B4-BE49-F238E27FC236}">
              <a16:creationId xmlns:a16="http://schemas.microsoft.com/office/drawing/2014/main" id="{4D636B1B-4BC3-494A-B257-011E9DF76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349</xdr:row>
      <xdr:rowOff>0</xdr:rowOff>
    </xdr:from>
    <xdr:ext cx="149225" cy="149225"/>
    <xdr:pic>
      <xdr:nvPicPr>
        <xdr:cNvPr id="30817" name="Immagine 30816" descr="http://intranet.eidos.lan/_layouts/images/blank.gif">
          <a:extLst>
            <a:ext uri="{FF2B5EF4-FFF2-40B4-BE49-F238E27FC236}">
              <a16:creationId xmlns:a16="http://schemas.microsoft.com/office/drawing/2014/main" id="{1F76DB97-7204-4E7C-9189-801ECF0CF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350</xdr:row>
      <xdr:rowOff>0</xdr:rowOff>
    </xdr:from>
    <xdr:ext cx="149225" cy="149225"/>
    <xdr:pic>
      <xdr:nvPicPr>
        <xdr:cNvPr id="30818" name="Immagine 30817" descr="http://intranet.eidos.lan/_layouts/images/blank.gif">
          <a:extLst>
            <a:ext uri="{FF2B5EF4-FFF2-40B4-BE49-F238E27FC236}">
              <a16:creationId xmlns:a16="http://schemas.microsoft.com/office/drawing/2014/main" id="{6D7405F9-0284-47F5-8B36-4E3DA39F2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19" name="Immagine 30818" descr="http://intranet.eidos.lan/_layouts/images/blank.gif">
          <a:extLst>
            <a:ext uri="{FF2B5EF4-FFF2-40B4-BE49-F238E27FC236}">
              <a16:creationId xmlns:a16="http://schemas.microsoft.com/office/drawing/2014/main" id="{56D6456A-4A1C-4620-A625-A5D2737A4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20" name="Immagine 30819" descr="http://intranet.eidos.lan/_layouts/images/blank.gif">
          <a:extLst>
            <a:ext uri="{FF2B5EF4-FFF2-40B4-BE49-F238E27FC236}">
              <a16:creationId xmlns:a16="http://schemas.microsoft.com/office/drawing/2014/main" id="{467F5B45-182A-4030-B02E-FB5BDA02A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21" name="Immagine 30820" descr="http://intranet.eidos.lan/_layouts/images/blank.gif">
          <a:extLst>
            <a:ext uri="{FF2B5EF4-FFF2-40B4-BE49-F238E27FC236}">
              <a16:creationId xmlns:a16="http://schemas.microsoft.com/office/drawing/2014/main" id="{1055660C-D1FB-4174-B5E7-E6624D673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348</xdr:row>
      <xdr:rowOff>0</xdr:rowOff>
    </xdr:from>
    <xdr:ext cx="149225" cy="149225"/>
    <xdr:pic>
      <xdr:nvPicPr>
        <xdr:cNvPr id="30822" name="Immagine 30821" descr="http://intranet.eidos.lan/_layouts/images/blank.gif">
          <a:extLst>
            <a:ext uri="{FF2B5EF4-FFF2-40B4-BE49-F238E27FC236}">
              <a16:creationId xmlns:a16="http://schemas.microsoft.com/office/drawing/2014/main" id="{A05EB882-E576-4FCE-9C8C-F0990A243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348</xdr:row>
      <xdr:rowOff>0</xdr:rowOff>
    </xdr:from>
    <xdr:ext cx="149225" cy="149225"/>
    <xdr:pic>
      <xdr:nvPicPr>
        <xdr:cNvPr id="30823" name="Immagine 30822" descr="http://intranet.eidos.lan/_layouts/images/blank.gif">
          <a:extLst>
            <a:ext uri="{FF2B5EF4-FFF2-40B4-BE49-F238E27FC236}">
              <a16:creationId xmlns:a16="http://schemas.microsoft.com/office/drawing/2014/main" id="{6CB8CB69-59F9-4B46-BAE1-20F1AE00E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49225" cy="149225"/>
    <xdr:pic>
      <xdr:nvPicPr>
        <xdr:cNvPr id="30824" name="Immagine 30823" descr="http://intranet.eidos.lan/_layouts/images/blank.gif">
          <a:extLst>
            <a:ext uri="{FF2B5EF4-FFF2-40B4-BE49-F238E27FC236}">
              <a16:creationId xmlns:a16="http://schemas.microsoft.com/office/drawing/2014/main" id="{B43167EE-141B-4A7F-B28B-F85A78FA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49225" cy="149225"/>
    <xdr:pic>
      <xdr:nvPicPr>
        <xdr:cNvPr id="30825" name="Immagine 30824" descr="http://intranet.eidos.lan/_layouts/images/blank.gif">
          <a:extLst>
            <a:ext uri="{FF2B5EF4-FFF2-40B4-BE49-F238E27FC236}">
              <a16:creationId xmlns:a16="http://schemas.microsoft.com/office/drawing/2014/main" id="{395CC65E-A7CA-49D1-87DA-D3266DD72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26" name="Immagine 30825" descr="http://intranet.eidos.lan/_layouts/images/blank.gif">
          <a:extLst>
            <a:ext uri="{FF2B5EF4-FFF2-40B4-BE49-F238E27FC236}">
              <a16:creationId xmlns:a16="http://schemas.microsoft.com/office/drawing/2014/main" id="{5A06CE53-83A3-4DD1-B7D8-B9F0A92CA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27" name="Immagine 30826" descr="http://intranet.eidos.lan/_layouts/images/blank.gif">
          <a:extLst>
            <a:ext uri="{FF2B5EF4-FFF2-40B4-BE49-F238E27FC236}">
              <a16:creationId xmlns:a16="http://schemas.microsoft.com/office/drawing/2014/main" id="{5DC7F1BB-DC9D-4F7A-B9F2-843334515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28" name="Immagine 30827" descr="http://intranet.eidos.lan/_layouts/images/blank.gif">
          <a:extLst>
            <a:ext uri="{FF2B5EF4-FFF2-40B4-BE49-F238E27FC236}">
              <a16:creationId xmlns:a16="http://schemas.microsoft.com/office/drawing/2014/main" id="{BC517F4A-E589-483E-8F9C-F9E707679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348</xdr:row>
      <xdr:rowOff>0</xdr:rowOff>
    </xdr:from>
    <xdr:ext cx="149225" cy="149225"/>
    <xdr:pic>
      <xdr:nvPicPr>
        <xdr:cNvPr id="30829" name="Immagine 30828" descr="http://intranet.eidos.lan/_layouts/images/blank.gif">
          <a:extLst>
            <a:ext uri="{FF2B5EF4-FFF2-40B4-BE49-F238E27FC236}">
              <a16:creationId xmlns:a16="http://schemas.microsoft.com/office/drawing/2014/main" id="{ED19CA4F-A42F-416F-9095-6848D808E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348</xdr:row>
      <xdr:rowOff>0</xdr:rowOff>
    </xdr:from>
    <xdr:ext cx="149225" cy="149225"/>
    <xdr:pic>
      <xdr:nvPicPr>
        <xdr:cNvPr id="30830" name="Immagine 30829" descr="http://intranet.eidos.lan/_layouts/images/blank.gif">
          <a:extLst>
            <a:ext uri="{FF2B5EF4-FFF2-40B4-BE49-F238E27FC236}">
              <a16:creationId xmlns:a16="http://schemas.microsoft.com/office/drawing/2014/main" id="{4411FA72-904F-4B6C-ADDD-651713FF6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49225" cy="149225"/>
    <xdr:pic>
      <xdr:nvPicPr>
        <xdr:cNvPr id="30831" name="Immagine 30830" descr="http://intranet.eidos.lan/_layouts/images/blank.gif">
          <a:extLst>
            <a:ext uri="{FF2B5EF4-FFF2-40B4-BE49-F238E27FC236}">
              <a16:creationId xmlns:a16="http://schemas.microsoft.com/office/drawing/2014/main" id="{814E547B-F478-45EA-8B6F-A24907700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49225" cy="149225"/>
    <xdr:pic>
      <xdr:nvPicPr>
        <xdr:cNvPr id="30832" name="Immagine 30831" descr="http://intranet.eidos.lan/_layouts/images/blank.gif">
          <a:extLst>
            <a:ext uri="{FF2B5EF4-FFF2-40B4-BE49-F238E27FC236}">
              <a16:creationId xmlns:a16="http://schemas.microsoft.com/office/drawing/2014/main" id="{9CBA26BA-C304-45B4-9065-8B33F46AC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33" name="Immagine 30832" descr="http://intranet.eidos.lan/_layouts/images/blank.gif">
          <a:extLst>
            <a:ext uri="{FF2B5EF4-FFF2-40B4-BE49-F238E27FC236}">
              <a16:creationId xmlns:a16="http://schemas.microsoft.com/office/drawing/2014/main" id="{B8AFD578-99A5-4549-8F6A-A8B46F19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34" name="Immagine 30833" descr="http://intranet.eidos.lan/_layouts/images/blank.gif">
          <a:extLst>
            <a:ext uri="{FF2B5EF4-FFF2-40B4-BE49-F238E27FC236}">
              <a16:creationId xmlns:a16="http://schemas.microsoft.com/office/drawing/2014/main" id="{5D5B7EE0-C6E1-4088-85B4-95A3EB0C1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35" name="Immagine 30834" descr="http://intranet.eidos.lan/_layouts/images/blank.gif">
          <a:extLst>
            <a:ext uri="{FF2B5EF4-FFF2-40B4-BE49-F238E27FC236}">
              <a16:creationId xmlns:a16="http://schemas.microsoft.com/office/drawing/2014/main" id="{25FDA8B7-671C-4C79-8754-3B3845913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348</xdr:row>
      <xdr:rowOff>0</xdr:rowOff>
    </xdr:from>
    <xdr:ext cx="149225" cy="149225"/>
    <xdr:pic>
      <xdr:nvPicPr>
        <xdr:cNvPr id="30836" name="Immagine 30835" descr="http://intranet.eidos.lan/_layouts/images/blank.gif">
          <a:extLst>
            <a:ext uri="{FF2B5EF4-FFF2-40B4-BE49-F238E27FC236}">
              <a16:creationId xmlns:a16="http://schemas.microsoft.com/office/drawing/2014/main" id="{C37F9A80-1569-4893-8CC5-AD3A8540D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348</xdr:row>
      <xdr:rowOff>0</xdr:rowOff>
    </xdr:from>
    <xdr:ext cx="149225" cy="149225"/>
    <xdr:pic>
      <xdr:nvPicPr>
        <xdr:cNvPr id="30837" name="Immagine 30836" descr="http://intranet.eidos.lan/_layouts/images/blank.gif">
          <a:extLst>
            <a:ext uri="{FF2B5EF4-FFF2-40B4-BE49-F238E27FC236}">
              <a16:creationId xmlns:a16="http://schemas.microsoft.com/office/drawing/2014/main" id="{2D969883-3E3E-4363-BB2F-C7C80FB7E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349</xdr:row>
      <xdr:rowOff>0</xdr:rowOff>
    </xdr:from>
    <xdr:ext cx="149225" cy="149225"/>
    <xdr:pic>
      <xdr:nvPicPr>
        <xdr:cNvPr id="30838" name="Immagine 30837" descr="http://intranet.eidos.lan/_layouts/images/blank.gif">
          <a:extLst>
            <a:ext uri="{FF2B5EF4-FFF2-40B4-BE49-F238E27FC236}">
              <a16:creationId xmlns:a16="http://schemas.microsoft.com/office/drawing/2014/main" id="{3A0B4323-EBFC-4CEC-8099-E3EB59C6C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350</xdr:row>
      <xdr:rowOff>0</xdr:rowOff>
    </xdr:from>
    <xdr:ext cx="149225" cy="149225"/>
    <xdr:pic>
      <xdr:nvPicPr>
        <xdr:cNvPr id="30839" name="Immagine 30838" descr="http://intranet.eidos.lan/_layouts/images/blank.gif">
          <a:extLst>
            <a:ext uri="{FF2B5EF4-FFF2-40B4-BE49-F238E27FC236}">
              <a16:creationId xmlns:a16="http://schemas.microsoft.com/office/drawing/2014/main" id="{D045E010-EADF-46CE-B77D-EF7CA2F4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352</xdr:row>
      <xdr:rowOff>0</xdr:rowOff>
    </xdr:from>
    <xdr:ext cx="149225" cy="149225"/>
    <xdr:pic>
      <xdr:nvPicPr>
        <xdr:cNvPr id="30840" name="Immagine 30839" descr="http://intranet.eidos.lan/_layouts/images/blank.gif">
          <a:extLst>
            <a:ext uri="{FF2B5EF4-FFF2-40B4-BE49-F238E27FC236}">
              <a16:creationId xmlns:a16="http://schemas.microsoft.com/office/drawing/2014/main" id="{C956F680-B986-454B-A1A8-8935117A8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352</xdr:row>
      <xdr:rowOff>0</xdr:rowOff>
    </xdr:from>
    <xdr:ext cx="149225" cy="149225"/>
    <xdr:pic>
      <xdr:nvPicPr>
        <xdr:cNvPr id="30841" name="Immagine 30840" descr="http://intranet.eidos.lan/_layouts/images/blank.gif">
          <a:extLst>
            <a:ext uri="{FF2B5EF4-FFF2-40B4-BE49-F238E27FC236}">
              <a16:creationId xmlns:a16="http://schemas.microsoft.com/office/drawing/2014/main" id="{45D8C0A7-13B1-482B-87B9-005C93A70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352</xdr:row>
      <xdr:rowOff>0</xdr:rowOff>
    </xdr:from>
    <xdr:ext cx="149225" cy="149225"/>
    <xdr:pic>
      <xdr:nvPicPr>
        <xdr:cNvPr id="30842" name="Immagine 30841" descr="http://intranet.eidos.lan/_layouts/images/blank.gif">
          <a:extLst>
            <a:ext uri="{FF2B5EF4-FFF2-40B4-BE49-F238E27FC236}">
              <a16:creationId xmlns:a16="http://schemas.microsoft.com/office/drawing/2014/main" id="{5554AE50-B65F-40A8-BD11-7FA669B88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348</xdr:row>
      <xdr:rowOff>0</xdr:rowOff>
    </xdr:from>
    <xdr:ext cx="149225" cy="149225"/>
    <xdr:pic>
      <xdr:nvPicPr>
        <xdr:cNvPr id="30843" name="Immagine 30842" descr="http://intranet.eidos.lan/_layouts/images/blank.gif">
          <a:extLst>
            <a:ext uri="{FF2B5EF4-FFF2-40B4-BE49-F238E27FC236}">
              <a16:creationId xmlns:a16="http://schemas.microsoft.com/office/drawing/2014/main" id="{D01E07D5-8353-4431-BC52-E690ED7CC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348</xdr:row>
      <xdr:rowOff>0</xdr:rowOff>
    </xdr:from>
    <xdr:ext cx="149225" cy="149225"/>
    <xdr:pic>
      <xdr:nvPicPr>
        <xdr:cNvPr id="30844" name="Immagine 30843" descr="http://intranet.eidos.lan/_layouts/images/blank.gif">
          <a:extLst>
            <a:ext uri="{FF2B5EF4-FFF2-40B4-BE49-F238E27FC236}">
              <a16:creationId xmlns:a16="http://schemas.microsoft.com/office/drawing/2014/main" id="{4D992874-D162-47DB-8006-FDFD83BB1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349</xdr:row>
      <xdr:rowOff>0</xdr:rowOff>
    </xdr:from>
    <xdr:ext cx="149225" cy="149225"/>
    <xdr:pic>
      <xdr:nvPicPr>
        <xdr:cNvPr id="30845" name="Immagine 30844" descr="http://intranet.eidos.lan/_layouts/images/blank.gif">
          <a:extLst>
            <a:ext uri="{FF2B5EF4-FFF2-40B4-BE49-F238E27FC236}">
              <a16:creationId xmlns:a16="http://schemas.microsoft.com/office/drawing/2014/main" id="{8CEF7966-9B16-44F6-95CA-FED7DED0D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350</xdr:row>
      <xdr:rowOff>0</xdr:rowOff>
    </xdr:from>
    <xdr:ext cx="149225" cy="149225"/>
    <xdr:pic>
      <xdr:nvPicPr>
        <xdr:cNvPr id="30846" name="Immagine 30845" descr="http://intranet.eidos.lan/_layouts/images/blank.gif">
          <a:extLst>
            <a:ext uri="{FF2B5EF4-FFF2-40B4-BE49-F238E27FC236}">
              <a16:creationId xmlns:a16="http://schemas.microsoft.com/office/drawing/2014/main" id="{61EC18AC-01A5-43E1-B642-C5B3A535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352</xdr:row>
      <xdr:rowOff>0</xdr:rowOff>
    </xdr:from>
    <xdr:ext cx="149225" cy="149225"/>
    <xdr:pic>
      <xdr:nvPicPr>
        <xdr:cNvPr id="30847" name="Immagine 30846" descr="http://intranet.eidos.lan/_layouts/images/blank.gif">
          <a:extLst>
            <a:ext uri="{FF2B5EF4-FFF2-40B4-BE49-F238E27FC236}">
              <a16:creationId xmlns:a16="http://schemas.microsoft.com/office/drawing/2014/main" id="{D51ADF41-E54E-44BD-92B0-94A7F1453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352</xdr:row>
      <xdr:rowOff>0</xdr:rowOff>
    </xdr:from>
    <xdr:ext cx="149225" cy="149225"/>
    <xdr:pic>
      <xdr:nvPicPr>
        <xdr:cNvPr id="30848" name="Immagine 30847" descr="http://intranet.eidos.lan/_layouts/images/blank.gif">
          <a:extLst>
            <a:ext uri="{FF2B5EF4-FFF2-40B4-BE49-F238E27FC236}">
              <a16:creationId xmlns:a16="http://schemas.microsoft.com/office/drawing/2014/main" id="{57B7DE3D-719F-4CBB-B102-83505C4E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352</xdr:row>
      <xdr:rowOff>0</xdr:rowOff>
    </xdr:from>
    <xdr:ext cx="149225" cy="149225"/>
    <xdr:pic>
      <xdr:nvPicPr>
        <xdr:cNvPr id="30849" name="Immagine 30848" descr="http://intranet.eidos.lan/_layouts/images/blank.gif">
          <a:extLst>
            <a:ext uri="{FF2B5EF4-FFF2-40B4-BE49-F238E27FC236}">
              <a16:creationId xmlns:a16="http://schemas.microsoft.com/office/drawing/2014/main" id="{3DE8ADB0-52D1-4CF6-AE4B-EE85D45F2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348</xdr:row>
      <xdr:rowOff>0</xdr:rowOff>
    </xdr:from>
    <xdr:ext cx="149225" cy="149225"/>
    <xdr:pic>
      <xdr:nvPicPr>
        <xdr:cNvPr id="30850" name="Immagine 30849" descr="http://intranet.eidos.lan/_layouts/images/blank.gif">
          <a:extLst>
            <a:ext uri="{FF2B5EF4-FFF2-40B4-BE49-F238E27FC236}">
              <a16:creationId xmlns:a16="http://schemas.microsoft.com/office/drawing/2014/main" id="{EF002138-3F43-47F1-8E08-FBE749CAD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348</xdr:row>
      <xdr:rowOff>0</xdr:rowOff>
    </xdr:from>
    <xdr:ext cx="149225" cy="149225"/>
    <xdr:pic>
      <xdr:nvPicPr>
        <xdr:cNvPr id="30851" name="Immagine 30850" descr="http://intranet.eidos.lan/_layouts/images/blank.gif">
          <a:extLst>
            <a:ext uri="{FF2B5EF4-FFF2-40B4-BE49-F238E27FC236}">
              <a16:creationId xmlns:a16="http://schemas.microsoft.com/office/drawing/2014/main" id="{E73E2871-D9A5-43C6-9459-474AE1BD0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349</xdr:row>
      <xdr:rowOff>0</xdr:rowOff>
    </xdr:from>
    <xdr:ext cx="149225" cy="149225"/>
    <xdr:pic>
      <xdr:nvPicPr>
        <xdr:cNvPr id="30852" name="Immagine 30851" descr="http://intranet.eidos.lan/_layouts/images/blank.gif">
          <a:extLst>
            <a:ext uri="{FF2B5EF4-FFF2-40B4-BE49-F238E27FC236}">
              <a16:creationId xmlns:a16="http://schemas.microsoft.com/office/drawing/2014/main" id="{3A6CC10D-3240-48C8-9162-AB2C2518A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350</xdr:row>
      <xdr:rowOff>0</xdr:rowOff>
    </xdr:from>
    <xdr:ext cx="149225" cy="149225"/>
    <xdr:pic>
      <xdr:nvPicPr>
        <xdr:cNvPr id="30853" name="Immagine 30852" descr="http://intranet.eidos.lan/_layouts/images/blank.gif">
          <a:extLst>
            <a:ext uri="{FF2B5EF4-FFF2-40B4-BE49-F238E27FC236}">
              <a16:creationId xmlns:a16="http://schemas.microsoft.com/office/drawing/2014/main" id="{B59854BE-7CF4-4A03-ABA2-1C358CD84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54" name="Immagine 30853" descr="http://intranet.eidos.lan/_layouts/images/blank.gif">
          <a:extLst>
            <a:ext uri="{FF2B5EF4-FFF2-40B4-BE49-F238E27FC236}">
              <a16:creationId xmlns:a16="http://schemas.microsoft.com/office/drawing/2014/main" id="{D736B0C4-CCE0-4A74-AA52-C0B30C96C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55" name="Immagine 30854" descr="http://intranet.eidos.lan/_layouts/images/blank.gif">
          <a:extLst>
            <a:ext uri="{FF2B5EF4-FFF2-40B4-BE49-F238E27FC236}">
              <a16:creationId xmlns:a16="http://schemas.microsoft.com/office/drawing/2014/main" id="{BC8E05EE-AEB6-4524-B909-C1284BF03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56" name="Immagine 30855" descr="http://intranet.eidos.lan/_layouts/images/blank.gif">
          <a:extLst>
            <a:ext uri="{FF2B5EF4-FFF2-40B4-BE49-F238E27FC236}">
              <a16:creationId xmlns:a16="http://schemas.microsoft.com/office/drawing/2014/main" id="{19138194-8A14-4E6B-8179-CB04E5C27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348</xdr:row>
      <xdr:rowOff>0</xdr:rowOff>
    </xdr:from>
    <xdr:ext cx="149225" cy="149225"/>
    <xdr:pic>
      <xdr:nvPicPr>
        <xdr:cNvPr id="30857" name="Immagine 30856" descr="http://intranet.eidos.lan/_layouts/images/blank.gif">
          <a:extLst>
            <a:ext uri="{FF2B5EF4-FFF2-40B4-BE49-F238E27FC236}">
              <a16:creationId xmlns:a16="http://schemas.microsoft.com/office/drawing/2014/main" id="{5FCBEBCF-8180-470A-8CDE-6DAE6C50A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348</xdr:row>
      <xdr:rowOff>0</xdr:rowOff>
    </xdr:from>
    <xdr:ext cx="149225" cy="149225"/>
    <xdr:pic>
      <xdr:nvPicPr>
        <xdr:cNvPr id="30858" name="Immagine 30857" descr="http://intranet.eidos.lan/_layouts/images/blank.gif">
          <a:extLst>
            <a:ext uri="{FF2B5EF4-FFF2-40B4-BE49-F238E27FC236}">
              <a16:creationId xmlns:a16="http://schemas.microsoft.com/office/drawing/2014/main" id="{86D7F23C-9D69-4C27-A215-47192CFE8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349</xdr:row>
      <xdr:rowOff>0</xdr:rowOff>
    </xdr:from>
    <xdr:ext cx="149225" cy="149225"/>
    <xdr:pic>
      <xdr:nvPicPr>
        <xdr:cNvPr id="30859" name="Immagine 30858" descr="http://intranet.eidos.lan/_layouts/images/blank.gif">
          <a:extLst>
            <a:ext uri="{FF2B5EF4-FFF2-40B4-BE49-F238E27FC236}">
              <a16:creationId xmlns:a16="http://schemas.microsoft.com/office/drawing/2014/main" id="{D0178431-63E3-4144-959C-283A0AFD3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350</xdr:row>
      <xdr:rowOff>0</xdr:rowOff>
    </xdr:from>
    <xdr:ext cx="149225" cy="149225"/>
    <xdr:pic>
      <xdr:nvPicPr>
        <xdr:cNvPr id="30860" name="Immagine 30859" descr="http://intranet.eidos.lan/_layouts/images/blank.gif">
          <a:extLst>
            <a:ext uri="{FF2B5EF4-FFF2-40B4-BE49-F238E27FC236}">
              <a16:creationId xmlns:a16="http://schemas.microsoft.com/office/drawing/2014/main" id="{E95D7CB4-5EA6-4A6E-AFB0-45C43B441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61" name="Immagine 30860" descr="http://intranet.eidos.lan/_layouts/images/blank.gif">
          <a:extLst>
            <a:ext uri="{FF2B5EF4-FFF2-40B4-BE49-F238E27FC236}">
              <a16:creationId xmlns:a16="http://schemas.microsoft.com/office/drawing/2014/main" id="{7B1EF3D6-A9BF-4A70-9BC7-1B5E13242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62" name="Immagine 30861" descr="http://intranet.eidos.lan/_layouts/images/blank.gif">
          <a:extLst>
            <a:ext uri="{FF2B5EF4-FFF2-40B4-BE49-F238E27FC236}">
              <a16:creationId xmlns:a16="http://schemas.microsoft.com/office/drawing/2014/main" id="{E1A678B3-2AC0-438E-B415-27CCB9BC5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352</xdr:row>
      <xdr:rowOff>0</xdr:rowOff>
    </xdr:from>
    <xdr:ext cx="149225" cy="149225"/>
    <xdr:pic>
      <xdr:nvPicPr>
        <xdr:cNvPr id="30863" name="Immagine 30862" descr="http://intranet.eidos.lan/_layouts/images/blank.gif">
          <a:extLst>
            <a:ext uri="{FF2B5EF4-FFF2-40B4-BE49-F238E27FC236}">
              <a16:creationId xmlns:a16="http://schemas.microsoft.com/office/drawing/2014/main" id="{532C4AEC-D1C4-435B-8E91-CC86F79F9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348</xdr:row>
      <xdr:rowOff>0</xdr:rowOff>
    </xdr:from>
    <xdr:ext cx="149225" cy="149225"/>
    <xdr:pic>
      <xdr:nvPicPr>
        <xdr:cNvPr id="30864" name="Immagine 30863" descr="http://intranet.eidos.lan/_layouts/images/blank.gif">
          <a:extLst>
            <a:ext uri="{FF2B5EF4-FFF2-40B4-BE49-F238E27FC236}">
              <a16:creationId xmlns:a16="http://schemas.microsoft.com/office/drawing/2014/main" id="{596D093C-F5AE-4A3D-B15F-C2AF1F1AE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348</xdr:row>
      <xdr:rowOff>0</xdr:rowOff>
    </xdr:from>
    <xdr:ext cx="149225" cy="149225"/>
    <xdr:pic>
      <xdr:nvPicPr>
        <xdr:cNvPr id="30865" name="Immagine 30864" descr="http://intranet.eidos.lan/_layouts/images/blank.gif">
          <a:extLst>
            <a:ext uri="{FF2B5EF4-FFF2-40B4-BE49-F238E27FC236}">
              <a16:creationId xmlns:a16="http://schemas.microsoft.com/office/drawing/2014/main" id="{A557AD59-2A4F-425E-B170-312C616C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533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49225" cy="149225"/>
    <xdr:pic>
      <xdr:nvPicPr>
        <xdr:cNvPr id="30866" name="Immagine 30865" descr="http://intranet.eidos.lan/_layouts/images/blank.gif">
          <a:extLst>
            <a:ext uri="{FF2B5EF4-FFF2-40B4-BE49-F238E27FC236}">
              <a16:creationId xmlns:a16="http://schemas.microsoft.com/office/drawing/2014/main" id="{F0DE327E-003B-49AB-A1EA-0C435E624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350</xdr:row>
      <xdr:rowOff>0</xdr:rowOff>
    </xdr:from>
    <xdr:ext cx="149225" cy="149225"/>
    <xdr:pic>
      <xdr:nvPicPr>
        <xdr:cNvPr id="30867" name="Immagine 30866" descr="http://intranet.eidos.lan/_layouts/images/blank.gif">
          <a:extLst>
            <a:ext uri="{FF2B5EF4-FFF2-40B4-BE49-F238E27FC236}">
              <a16:creationId xmlns:a16="http://schemas.microsoft.com/office/drawing/2014/main" id="{CC48540A-91DB-4689-96D2-733753CA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914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68" name="Immagine 30867" descr="http://intranet.eidos.lan/_layouts/images/blank.gif">
          <a:extLst>
            <a:ext uri="{FF2B5EF4-FFF2-40B4-BE49-F238E27FC236}">
              <a16:creationId xmlns:a16="http://schemas.microsoft.com/office/drawing/2014/main" id="{C78BF81F-1822-43A2-8B75-36D54EE7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69" name="Immagine 30868" descr="http://intranet.eidos.lan/_layouts/images/blank.gif">
          <a:extLst>
            <a:ext uri="{FF2B5EF4-FFF2-40B4-BE49-F238E27FC236}">
              <a16:creationId xmlns:a16="http://schemas.microsoft.com/office/drawing/2014/main" id="{984B0CFD-6A10-4372-9BB8-2D1863459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352</xdr:row>
      <xdr:rowOff>0</xdr:rowOff>
    </xdr:from>
    <xdr:ext cx="149225" cy="149225"/>
    <xdr:pic>
      <xdr:nvPicPr>
        <xdr:cNvPr id="30870" name="Immagine 30869" descr="http://intranet.eidos.lan/_layouts/images/blank.gif">
          <a:extLst>
            <a:ext uri="{FF2B5EF4-FFF2-40B4-BE49-F238E27FC236}">
              <a16:creationId xmlns:a16="http://schemas.microsoft.com/office/drawing/2014/main" id="{C81AE160-18D0-47AD-A75F-E69774019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295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71" name="Immagine 30870" descr="http://intranet.eidos.lan/_layouts/images/blank.gif">
          <a:extLst>
            <a:ext uri="{FF2B5EF4-FFF2-40B4-BE49-F238E27FC236}">
              <a16:creationId xmlns:a16="http://schemas.microsoft.com/office/drawing/2014/main" id="{1F163E19-D20A-4D1F-B6AE-4F6F9F990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72" name="Immagine 30871" descr="http://intranet.eidos.lan/_layouts/images/blank.gif">
          <a:extLst>
            <a:ext uri="{FF2B5EF4-FFF2-40B4-BE49-F238E27FC236}">
              <a16:creationId xmlns:a16="http://schemas.microsoft.com/office/drawing/2014/main" id="{9D73D985-3D0A-4628-8C66-59539CF37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73" name="Immagine 30872" descr="http://intranet.eidos.lan/_layouts/images/blank.gif">
          <a:extLst>
            <a:ext uri="{FF2B5EF4-FFF2-40B4-BE49-F238E27FC236}">
              <a16:creationId xmlns:a16="http://schemas.microsoft.com/office/drawing/2014/main" id="{2B9B809A-E494-46D8-866E-3526D3061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74" name="Immagine 30873" descr="http://intranet.eidos.lan/_layouts/images/blank.gif">
          <a:extLst>
            <a:ext uri="{FF2B5EF4-FFF2-40B4-BE49-F238E27FC236}">
              <a16:creationId xmlns:a16="http://schemas.microsoft.com/office/drawing/2014/main" id="{05B38115-5A83-4CAD-927B-038EFE795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327</xdr:row>
      <xdr:rowOff>0</xdr:rowOff>
    </xdr:from>
    <xdr:ext cx="123825" cy="123825"/>
    <xdr:pic>
      <xdr:nvPicPr>
        <xdr:cNvPr id="30875" name="Immagine 30874" descr="http://intranet.eidos.lan/_layouts/images/blank.gif">
          <a:extLst>
            <a:ext uri="{FF2B5EF4-FFF2-40B4-BE49-F238E27FC236}">
              <a16:creationId xmlns:a16="http://schemas.microsoft.com/office/drawing/2014/main" id="{E6AD3494-F07B-4D34-BC75-F2E08F49D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327</xdr:row>
      <xdr:rowOff>0</xdr:rowOff>
    </xdr:from>
    <xdr:ext cx="123825" cy="123825"/>
    <xdr:pic>
      <xdr:nvPicPr>
        <xdr:cNvPr id="30876" name="Immagine 30875" descr="http://intranet.eidos.lan/_layouts/images/blank.gif">
          <a:extLst>
            <a:ext uri="{FF2B5EF4-FFF2-40B4-BE49-F238E27FC236}">
              <a16:creationId xmlns:a16="http://schemas.microsoft.com/office/drawing/2014/main" id="{8D775DCD-281C-4286-9C2D-8B715B9E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72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0877" name="Immagine 30876" descr="http://intranet.eidos.lan/_layouts/images/blank.gif">
          <a:extLst>
            <a:ext uri="{FF2B5EF4-FFF2-40B4-BE49-F238E27FC236}">
              <a16:creationId xmlns:a16="http://schemas.microsoft.com/office/drawing/2014/main" id="{8AED46FA-9DEE-4B90-9115-CAB348691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0878" name="Immagine 30877" descr="http://intranet.eidos.lan/_layouts/images/blank.gif">
          <a:extLst>
            <a:ext uri="{FF2B5EF4-FFF2-40B4-BE49-F238E27FC236}">
              <a16:creationId xmlns:a16="http://schemas.microsoft.com/office/drawing/2014/main" id="{4336BB1B-3C8D-4DF7-A334-77B41CE5D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328</xdr:row>
      <xdr:rowOff>0</xdr:rowOff>
    </xdr:from>
    <xdr:ext cx="123825" cy="123825"/>
    <xdr:pic>
      <xdr:nvPicPr>
        <xdr:cNvPr id="30879" name="Immagine 30878" descr="http://intranet.eidos.lan/_layouts/images/blank.gif">
          <a:extLst>
            <a:ext uri="{FF2B5EF4-FFF2-40B4-BE49-F238E27FC236}">
              <a16:creationId xmlns:a16="http://schemas.microsoft.com/office/drawing/2014/main" id="{2C6613AC-421A-4BFD-A5DC-C10700F28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091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80" name="Immagine 30879" descr="http://intranet.eidos.lan/_layouts/images/blank.gif">
          <a:extLst>
            <a:ext uri="{FF2B5EF4-FFF2-40B4-BE49-F238E27FC236}">
              <a16:creationId xmlns:a16="http://schemas.microsoft.com/office/drawing/2014/main" id="{4D3AD520-5921-4D46-ADD0-DFE1DE7DF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353</xdr:row>
      <xdr:rowOff>0</xdr:rowOff>
    </xdr:from>
    <xdr:ext cx="123825" cy="123825"/>
    <xdr:pic>
      <xdr:nvPicPr>
        <xdr:cNvPr id="30881" name="Immagine 30880" descr="http://intranet.eidos.lan/_layouts/images/blank.gif">
          <a:extLst>
            <a:ext uri="{FF2B5EF4-FFF2-40B4-BE49-F238E27FC236}">
              <a16:creationId xmlns:a16="http://schemas.microsoft.com/office/drawing/2014/main" id="{0B305340-5C3D-439B-B91E-0F771BD3C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67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82" name="Immagine 30881" descr="http://intranet.eidos.lan/_layouts/images/blank.gif">
          <a:extLst>
            <a:ext uri="{FF2B5EF4-FFF2-40B4-BE49-F238E27FC236}">
              <a16:creationId xmlns:a16="http://schemas.microsoft.com/office/drawing/2014/main" id="{F982268E-9D8A-4F0C-9352-5CA8E11D0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83" name="Immagine 30882" descr="http://intranet.eidos.lan/_layouts/images/blank.gif">
          <a:extLst>
            <a:ext uri="{FF2B5EF4-FFF2-40B4-BE49-F238E27FC236}">
              <a16:creationId xmlns:a16="http://schemas.microsoft.com/office/drawing/2014/main" id="{953F7629-0753-495F-972B-F6C188EEE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884" name="Immagine 30883" descr="http://intranet.eidos.lan/_layouts/images/blank.gif">
          <a:extLst>
            <a:ext uri="{FF2B5EF4-FFF2-40B4-BE49-F238E27FC236}">
              <a16:creationId xmlns:a16="http://schemas.microsoft.com/office/drawing/2014/main" id="{E8BE11D6-E6A8-4AAE-A3C1-DF0C4EAEE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357</xdr:row>
      <xdr:rowOff>0</xdr:rowOff>
    </xdr:from>
    <xdr:ext cx="123825" cy="123825"/>
    <xdr:pic>
      <xdr:nvPicPr>
        <xdr:cNvPr id="30885" name="Immagine 30884" descr="http://intranet.eidos.lan/_layouts/images/blank.gif">
          <a:extLst>
            <a:ext uri="{FF2B5EF4-FFF2-40B4-BE49-F238E27FC236}">
              <a16:creationId xmlns:a16="http://schemas.microsoft.com/office/drawing/2014/main" id="{DE59D1CD-AEBE-4149-BDAC-4ABB2055B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43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23825" cy="123825"/>
    <xdr:pic>
      <xdr:nvPicPr>
        <xdr:cNvPr id="30886" name="Immagine 30885" descr="http://intranet.eidos.lan/_layouts/images/blank.gif">
          <a:extLst>
            <a:ext uri="{FF2B5EF4-FFF2-40B4-BE49-F238E27FC236}">
              <a16:creationId xmlns:a16="http://schemas.microsoft.com/office/drawing/2014/main" id="{55153678-A090-462E-BD62-69E1F1A7B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357</xdr:row>
      <xdr:rowOff>0</xdr:rowOff>
    </xdr:from>
    <xdr:ext cx="123825" cy="123825"/>
    <xdr:pic>
      <xdr:nvPicPr>
        <xdr:cNvPr id="30887" name="Immagine 30886" descr="http://intranet.eidos.lan/_layouts/images/blank.gif">
          <a:extLst>
            <a:ext uri="{FF2B5EF4-FFF2-40B4-BE49-F238E27FC236}">
              <a16:creationId xmlns:a16="http://schemas.microsoft.com/office/drawing/2014/main" id="{972C49A7-30B5-4705-91A3-E477D9BF8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43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357</xdr:row>
      <xdr:rowOff>0</xdr:rowOff>
    </xdr:from>
    <xdr:ext cx="123825" cy="123825"/>
    <xdr:pic>
      <xdr:nvPicPr>
        <xdr:cNvPr id="30888" name="Immagine 30887" descr="http://intranet.eidos.lan/_layouts/images/blank.gif">
          <a:extLst>
            <a:ext uri="{FF2B5EF4-FFF2-40B4-BE49-F238E27FC236}">
              <a16:creationId xmlns:a16="http://schemas.microsoft.com/office/drawing/2014/main" id="{68E69415-D3D4-4638-9D07-8B6A72CDD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43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357</xdr:row>
      <xdr:rowOff>0</xdr:rowOff>
    </xdr:from>
    <xdr:ext cx="123825" cy="123825"/>
    <xdr:pic>
      <xdr:nvPicPr>
        <xdr:cNvPr id="30889" name="Immagine 30888" descr="http://intranet.eidos.lan/_layouts/images/blank.gif">
          <a:extLst>
            <a:ext uri="{FF2B5EF4-FFF2-40B4-BE49-F238E27FC236}">
              <a16:creationId xmlns:a16="http://schemas.microsoft.com/office/drawing/2014/main" id="{1404A126-775D-4C34-911B-3AAB19B49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43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355</xdr:row>
      <xdr:rowOff>0</xdr:rowOff>
    </xdr:from>
    <xdr:ext cx="123825" cy="123825"/>
    <xdr:pic>
      <xdr:nvPicPr>
        <xdr:cNvPr id="30890" name="Immagine 30889" descr="http://intranet.eidos.lan/_layouts/images/blank.gif">
          <a:extLst>
            <a:ext uri="{FF2B5EF4-FFF2-40B4-BE49-F238E27FC236}">
              <a16:creationId xmlns:a16="http://schemas.microsoft.com/office/drawing/2014/main" id="{C58C79C9-6934-4F1F-95C9-1DBFD2DC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05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355</xdr:row>
      <xdr:rowOff>0</xdr:rowOff>
    </xdr:from>
    <xdr:ext cx="123825" cy="123825"/>
    <xdr:pic>
      <xdr:nvPicPr>
        <xdr:cNvPr id="30891" name="Immagine 30890" descr="http://intranet.eidos.lan/_layouts/images/blank.gif">
          <a:extLst>
            <a:ext uri="{FF2B5EF4-FFF2-40B4-BE49-F238E27FC236}">
              <a16:creationId xmlns:a16="http://schemas.microsoft.com/office/drawing/2014/main" id="{A13088ED-BB27-40BE-9AA8-B13E7965D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05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30892" name="Immagine 30891" descr="http://intranet.eidos.lan/_layouts/images/blank.gif">
          <a:extLst>
            <a:ext uri="{FF2B5EF4-FFF2-40B4-BE49-F238E27FC236}">
              <a16:creationId xmlns:a16="http://schemas.microsoft.com/office/drawing/2014/main" id="{6F2A5770-06BE-4B09-A852-569A83854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30893" name="Immagine 30892" descr="http://intranet.eidos.lan/_layouts/images/blank.gif">
          <a:extLst>
            <a:ext uri="{FF2B5EF4-FFF2-40B4-BE49-F238E27FC236}">
              <a16:creationId xmlns:a16="http://schemas.microsoft.com/office/drawing/2014/main" id="{61AAD863-23FB-4D36-87FC-890E055B2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23825" cy="123825"/>
    <xdr:pic>
      <xdr:nvPicPr>
        <xdr:cNvPr id="30894" name="Immagine 30893" descr="http://intranet.eidos.lan/_layouts/images/blank.gif">
          <a:extLst>
            <a:ext uri="{FF2B5EF4-FFF2-40B4-BE49-F238E27FC236}">
              <a16:creationId xmlns:a16="http://schemas.microsoft.com/office/drawing/2014/main" id="{9E9B2BCB-ECEA-41F5-A542-509FBA27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335</xdr:row>
      <xdr:rowOff>0</xdr:rowOff>
    </xdr:from>
    <xdr:ext cx="123825" cy="123825"/>
    <xdr:pic>
      <xdr:nvPicPr>
        <xdr:cNvPr id="30895" name="Immagine 30894" descr="http://intranet.eidos.lan/_layouts/images/blank.gif">
          <a:extLst>
            <a:ext uri="{FF2B5EF4-FFF2-40B4-BE49-F238E27FC236}">
              <a16:creationId xmlns:a16="http://schemas.microsoft.com/office/drawing/2014/main" id="{F893A017-F60A-4C40-8DA8-302E96B59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24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896" name="Immagine 30895" descr="http://intranet.eidos.lan/_layouts/images/blank.gif">
          <a:extLst>
            <a:ext uri="{FF2B5EF4-FFF2-40B4-BE49-F238E27FC236}">
              <a16:creationId xmlns:a16="http://schemas.microsoft.com/office/drawing/2014/main" id="{8E673792-3A02-4531-93F6-AC78C1082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897" name="Immagine 30896" descr="http://intranet.eidos.lan/_layouts/images/blank.gif">
          <a:extLst>
            <a:ext uri="{FF2B5EF4-FFF2-40B4-BE49-F238E27FC236}">
              <a16:creationId xmlns:a16="http://schemas.microsoft.com/office/drawing/2014/main" id="{3886EB25-B3C7-4FD5-99D8-B3BF8143F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898" name="Immagine 30897" descr="http://intranet.eidos.lan/_layouts/images/blank.gif">
          <a:extLst>
            <a:ext uri="{FF2B5EF4-FFF2-40B4-BE49-F238E27FC236}">
              <a16:creationId xmlns:a16="http://schemas.microsoft.com/office/drawing/2014/main" id="{DBD4A12D-DCDF-49DE-9D3C-F24110D4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899" name="Immagine 30898" descr="http://intranet.eidos.lan/_layouts/images/blank.gif">
          <a:extLst>
            <a:ext uri="{FF2B5EF4-FFF2-40B4-BE49-F238E27FC236}">
              <a16:creationId xmlns:a16="http://schemas.microsoft.com/office/drawing/2014/main" id="{81942373-5028-46A4-81BD-B5054B6EB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00" name="Immagine 30899" descr="http://intranet.eidos.lan/_layouts/images/blank.gif">
          <a:extLst>
            <a:ext uri="{FF2B5EF4-FFF2-40B4-BE49-F238E27FC236}">
              <a16:creationId xmlns:a16="http://schemas.microsoft.com/office/drawing/2014/main" id="{59EE124B-3637-45D7-8B05-2FA0B4AD5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0901" name="Immagine 30900" descr="http://intranet.eidos.lan/_layouts/images/blank.gif">
          <a:extLst>
            <a:ext uri="{FF2B5EF4-FFF2-40B4-BE49-F238E27FC236}">
              <a16:creationId xmlns:a16="http://schemas.microsoft.com/office/drawing/2014/main" id="{14D95B9E-8E6C-433F-BE26-5E948C32B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0902" name="Immagine 30901" descr="http://intranet.eidos.lan/_layouts/images/blank.gif">
          <a:extLst>
            <a:ext uri="{FF2B5EF4-FFF2-40B4-BE49-F238E27FC236}">
              <a16:creationId xmlns:a16="http://schemas.microsoft.com/office/drawing/2014/main" id="{02F2A6FA-69F3-4A3E-BA72-F9E6C202A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345</xdr:row>
      <xdr:rowOff>0</xdr:rowOff>
    </xdr:from>
    <xdr:ext cx="123825" cy="123825"/>
    <xdr:pic>
      <xdr:nvPicPr>
        <xdr:cNvPr id="30903" name="Immagine 30902" descr="http://intranet.eidos.lan/_layouts/images/blank.gif">
          <a:extLst>
            <a:ext uri="{FF2B5EF4-FFF2-40B4-BE49-F238E27FC236}">
              <a16:creationId xmlns:a16="http://schemas.microsoft.com/office/drawing/2014/main" id="{6717C0F4-B54D-4BE8-B843-CFF4C8E35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48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345</xdr:row>
      <xdr:rowOff>0</xdr:rowOff>
    </xdr:from>
    <xdr:ext cx="123825" cy="123825"/>
    <xdr:pic>
      <xdr:nvPicPr>
        <xdr:cNvPr id="30904" name="Immagine 30903" descr="http://intranet.eidos.lan/_layouts/images/blank.gif">
          <a:extLst>
            <a:ext uri="{FF2B5EF4-FFF2-40B4-BE49-F238E27FC236}">
              <a16:creationId xmlns:a16="http://schemas.microsoft.com/office/drawing/2014/main" id="{8B2A0A0B-EA71-44D9-A60C-412CE0654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48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05" name="Immagine 30904" descr="http://intranet.eidos.lan/_layouts/images/blank.gif">
          <a:extLst>
            <a:ext uri="{FF2B5EF4-FFF2-40B4-BE49-F238E27FC236}">
              <a16:creationId xmlns:a16="http://schemas.microsoft.com/office/drawing/2014/main" id="{0D6F4FBC-67A1-41EF-BDF4-27C1C78B4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06" name="Immagine 30905" descr="http://intranet.eidos.lan/_layouts/images/blank.gif">
          <a:extLst>
            <a:ext uri="{FF2B5EF4-FFF2-40B4-BE49-F238E27FC236}">
              <a16:creationId xmlns:a16="http://schemas.microsoft.com/office/drawing/2014/main" id="{D3A66BD0-9679-4349-BC64-7DBACFFC4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07" name="Immagine 30906" descr="http://intranet.eidos.lan/_layouts/images/blank.gif">
          <a:extLst>
            <a:ext uri="{FF2B5EF4-FFF2-40B4-BE49-F238E27FC236}">
              <a16:creationId xmlns:a16="http://schemas.microsoft.com/office/drawing/2014/main" id="{BC99F62B-7644-45B9-ABA1-CED7371A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08" name="Immagine 30907" descr="http://intranet.eidos.lan/_layouts/images/blank.gif">
          <a:extLst>
            <a:ext uri="{FF2B5EF4-FFF2-40B4-BE49-F238E27FC236}">
              <a16:creationId xmlns:a16="http://schemas.microsoft.com/office/drawing/2014/main" id="{CCAFC3E6-848A-4377-9DEA-26C93DA49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09" name="Immagine 30908" descr="http://intranet.eidos.lan/_layouts/images/blank.gif">
          <a:extLst>
            <a:ext uri="{FF2B5EF4-FFF2-40B4-BE49-F238E27FC236}">
              <a16:creationId xmlns:a16="http://schemas.microsoft.com/office/drawing/2014/main" id="{D382FF2A-BDD6-43A2-B57F-0E9A7C8E7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10" name="Immagine 30909" descr="http://intranet.eidos.lan/_layouts/images/blank.gif">
          <a:extLst>
            <a:ext uri="{FF2B5EF4-FFF2-40B4-BE49-F238E27FC236}">
              <a16:creationId xmlns:a16="http://schemas.microsoft.com/office/drawing/2014/main" id="{39A24D41-AE6B-49D2-8922-1A946B4DC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0911" name="Immagine 30910" descr="http://intranet.eidos.lan/_layouts/images/blank.gif">
          <a:extLst>
            <a:ext uri="{FF2B5EF4-FFF2-40B4-BE49-F238E27FC236}">
              <a16:creationId xmlns:a16="http://schemas.microsoft.com/office/drawing/2014/main" id="{5EAB1F15-BF0A-4A48-8FD6-1C7C6ACF6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333</xdr:row>
      <xdr:rowOff>0</xdr:rowOff>
    </xdr:from>
    <xdr:ext cx="123825" cy="123825"/>
    <xdr:pic>
      <xdr:nvPicPr>
        <xdr:cNvPr id="30912" name="Immagine 30911" descr="http://intranet.eidos.lan/_layouts/images/blank.gif">
          <a:extLst>
            <a:ext uri="{FF2B5EF4-FFF2-40B4-BE49-F238E27FC236}">
              <a16:creationId xmlns:a16="http://schemas.microsoft.com/office/drawing/2014/main" id="{6B9594A7-1359-4431-8787-0C13D2F1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333</xdr:row>
      <xdr:rowOff>0</xdr:rowOff>
    </xdr:from>
    <xdr:ext cx="123825" cy="123825"/>
    <xdr:pic>
      <xdr:nvPicPr>
        <xdr:cNvPr id="30913" name="Immagine 30912" descr="http://intranet.eidos.lan/_layouts/images/blank.gif">
          <a:extLst>
            <a:ext uri="{FF2B5EF4-FFF2-40B4-BE49-F238E27FC236}">
              <a16:creationId xmlns:a16="http://schemas.microsoft.com/office/drawing/2014/main" id="{7B07F66A-25D8-4851-8F04-639ED9CAB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23825" cy="123825"/>
    <xdr:pic>
      <xdr:nvPicPr>
        <xdr:cNvPr id="30914" name="Immagine 30913" descr="http://intranet.eidos.lan/_layouts/images/blank.gif">
          <a:extLst>
            <a:ext uri="{FF2B5EF4-FFF2-40B4-BE49-F238E27FC236}">
              <a16:creationId xmlns:a16="http://schemas.microsoft.com/office/drawing/2014/main" id="{1FB79E06-E92E-4AB5-BABF-15D7AD337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336</xdr:row>
      <xdr:rowOff>0</xdr:rowOff>
    </xdr:from>
    <xdr:ext cx="123825" cy="123825"/>
    <xdr:pic>
      <xdr:nvPicPr>
        <xdr:cNvPr id="30915" name="Immagine 30914" descr="http://intranet.eidos.lan/_layouts/images/blank.gif">
          <a:extLst>
            <a:ext uri="{FF2B5EF4-FFF2-40B4-BE49-F238E27FC236}">
              <a16:creationId xmlns:a16="http://schemas.microsoft.com/office/drawing/2014/main" id="{82D95AA3-353C-4198-8213-E839A79D5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16" name="Immagine 30915" descr="http://intranet.eidos.lan/_layouts/images/blank.gif">
          <a:extLst>
            <a:ext uri="{FF2B5EF4-FFF2-40B4-BE49-F238E27FC236}">
              <a16:creationId xmlns:a16="http://schemas.microsoft.com/office/drawing/2014/main" id="{C2504FA9-44E6-4CB9-AC69-4B6764198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17" name="Immagine 30916" descr="http://intranet.eidos.lan/_layouts/images/blank.gif">
          <a:extLst>
            <a:ext uri="{FF2B5EF4-FFF2-40B4-BE49-F238E27FC236}">
              <a16:creationId xmlns:a16="http://schemas.microsoft.com/office/drawing/2014/main" id="{89690298-380E-4BA3-B3F6-C097F201F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18" name="Immagine 30917" descr="http://intranet.eidos.lan/_layouts/images/blank.gif">
          <a:extLst>
            <a:ext uri="{FF2B5EF4-FFF2-40B4-BE49-F238E27FC236}">
              <a16:creationId xmlns:a16="http://schemas.microsoft.com/office/drawing/2014/main" id="{2A11ACA7-8B59-45B0-8122-308F1136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19" name="Immagine 30918" descr="http://intranet.eidos.lan/_layouts/images/blank.gif">
          <a:extLst>
            <a:ext uri="{FF2B5EF4-FFF2-40B4-BE49-F238E27FC236}">
              <a16:creationId xmlns:a16="http://schemas.microsoft.com/office/drawing/2014/main" id="{3498BF79-F1A3-43C8-8412-3E5BD510D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20" name="Immagine 30919" descr="http://intranet.eidos.lan/_layouts/images/blank.gif">
          <a:extLst>
            <a:ext uri="{FF2B5EF4-FFF2-40B4-BE49-F238E27FC236}">
              <a16:creationId xmlns:a16="http://schemas.microsoft.com/office/drawing/2014/main" id="{EDF2EA00-D556-4FE7-A0D8-5FC25639A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921" name="Immagine 30920" descr="http://intranet.eidos.lan/_layouts/images/blank.gif">
          <a:extLst>
            <a:ext uri="{FF2B5EF4-FFF2-40B4-BE49-F238E27FC236}">
              <a16:creationId xmlns:a16="http://schemas.microsoft.com/office/drawing/2014/main" id="{A05C757D-4275-48E3-BA09-A55E02F6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23825" cy="123825"/>
    <xdr:pic>
      <xdr:nvPicPr>
        <xdr:cNvPr id="30922" name="Immagine 30921" descr="http://intranet.eidos.lan/_layouts/images/blank.gif">
          <a:extLst>
            <a:ext uri="{FF2B5EF4-FFF2-40B4-BE49-F238E27FC236}">
              <a16:creationId xmlns:a16="http://schemas.microsoft.com/office/drawing/2014/main" id="{BB40E363-B291-4BAC-A85C-DBE5E2DEF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353</xdr:row>
      <xdr:rowOff>0</xdr:rowOff>
    </xdr:from>
    <xdr:ext cx="123825" cy="123825"/>
    <xdr:pic>
      <xdr:nvPicPr>
        <xdr:cNvPr id="30923" name="Immagine 30922" descr="http://intranet.eidos.lan/_layouts/images/blank.gif">
          <a:extLst>
            <a:ext uri="{FF2B5EF4-FFF2-40B4-BE49-F238E27FC236}">
              <a16:creationId xmlns:a16="http://schemas.microsoft.com/office/drawing/2014/main" id="{4E007C68-9882-4E29-81D2-E1E679123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67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353</xdr:row>
      <xdr:rowOff>0</xdr:rowOff>
    </xdr:from>
    <xdr:ext cx="123825" cy="123825"/>
    <xdr:pic>
      <xdr:nvPicPr>
        <xdr:cNvPr id="30924" name="Immagine 30923" descr="http://intranet.eidos.lan/_layouts/images/blank.gif">
          <a:extLst>
            <a:ext uri="{FF2B5EF4-FFF2-40B4-BE49-F238E27FC236}">
              <a16:creationId xmlns:a16="http://schemas.microsoft.com/office/drawing/2014/main" id="{7713E055-8777-4A2C-8BD3-A6BA9E77B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67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30925" name="Immagine 30924" descr="http://intranet.eidos.lan/_layouts/images/blank.gif">
          <a:extLst>
            <a:ext uri="{FF2B5EF4-FFF2-40B4-BE49-F238E27FC236}">
              <a16:creationId xmlns:a16="http://schemas.microsoft.com/office/drawing/2014/main" id="{8DF5A9A1-AF01-4448-86B1-C9DBDEA0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334</xdr:row>
      <xdr:rowOff>0</xdr:rowOff>
    </xdr:from>
    <xdr:ext cx="123825" cy="123825"/>
    <xdr:pic>
      <xdr:nvPicPr>
        <xdr:cNvPr id="30926" name="Immagine 30925" descr="http://intranet.eidos.lan/_layouts/images/blank.gif">
          <a:extLst>
            <a:ext uri="{FF2B5EF4-FFF2-40B4-BE49-F238E27FC236}">
              <a16:creationId xmlns:a16="http://schemas.microsoft.com/office/drawing/2014/main" id="{6589DC4C-CFC1-4167-A92C-696BC7BE1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27" name="Immagine 30926" descr="http://intranet.eidos.lan/_layouts/images/blank.gif">
          <a:extLst>
            <a:ext uri="{FF2B5EF4-FFF2-40B4-BE49-F238E27FC236}">
              <a16:creationId xmlns:a16="http://schemas.microsoft.com/office/drawing/2014/main" id="{381843D2-BEB8-4444-B6B5-CC829FCED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28" name="Immagine 30927" descr="http://intranet.eidos.lan/_layouts/images/blank.gif">
          <a:extLst>
            <a:ext uri="{FF2B5EF4-FFF2-40B4-BE49-F238E27FC236}">
              <a16:creationId xmlns:a16="http://schemas.microsoft.com/office/drawing/2014/main" id="{DC2554DA-52DF-4241-BAED-2E2A32147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29" name="Immagine 30928" descr="http://intranet.eidos.lan/_layouts/images/blank.gif">
          <a:extLst>
            <a:ext uri="{FF2B5EF4-FFF2-40B4-BE49-F238E27FC236}">
              <a16:creationId xmlns:a16="http://schemas.microsoft.com/office/drawing/2014/main" id="{B49823C4-1B11-4C6B-80F7-000CE8A59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30" name="Immagine 30929" descr="http://intranet.eidos.lan/_layouts/images/blank.gif">
          <a:extLst>
            <a:ext uri="{FF2B5EF4-FFF2-40B4-BE49-F238E27FC236}">
              <a16:creationId xmlns:a16="http://schemas.microsoft.com/office/drawing/2014/main" id="{242B889F-FBA9-4FA9-A1BF-8E5A0D1C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31" name="Immagine 30930" descr="http://intranet.eidos.lan/_layouts/images/blank.gif">
          <a:extLst>
            <a:ext uri="{FF2B5EF4-FFF2-40B4-BE49-F238E27FC236}">
              <a16:creationId xmlns:a16="http://schemas.microsoft.com/office/drawing/2014/main" id="{FC5AFB08-634F-4AF2-87D1-55A39185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32" name="Immagine 30931" descr="http://intranet.eidos.lan/_layouts/images/blank.gif">
          <a:extLst>
            <a:ext uri="{FF2B5EF4-FFF2-40B4-BE49-F238E27FC236}">
              <a16:creationId xmlns:a16="http://schemas.microsoft.com/office/drawing/2014/main" id="{785F7ED6-1839-4F81-8E23-063B96864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343</xdr:row>
      <xdr:rowOff>0</xdr:rowOff>
    </xdr:from>
    <xdr:ext cx="123825" cy="123825"/>
    <xdr:pic>
      <xdr:nvPicPr>
        <xdr:cNvPr id="30933" name="Immagine 30932" descr="http://intranet.eidos.lan/_layouts/images/blank.gif">
          <a:extLst>
            <a:ext uri="{FF2B5EF4-FFF2-40B4-BE49-F238E27FC236}">
              <a16:creationId xmlns:a16="http://schemas.microsoft.com/office/drawing/2014/main" id="{07FD2509-F882-410B-97B1-6B01F2C99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351</xdr:row>
      <xdr:rowOff>0</xdr:rowOff>
    </xdr:from>
    <xdr:ext cx="123825" cy="123825"/>
    <xdr:pic>
      <xdr:nvPicPr>
        <xdr:cNvPr id="30934" name="Immagine 30933" descr="http://intranet.eidos.lan/_layouts/images/blank.gif">
          <a:extLst>
            <a:ext uri="{FF2B5EF4-FFF2-40B4-BE49-F238E27FC236}">
              <a16:creationId xmlns:a16="http://schemas.microsoft.com/office/drawing/2014/main" id="{CB7A0C43-260F-43CC-AA5A-76B3ADC5A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351</xdr:row>
      <xdr:rowOff>0</xdr:rowOff>
    </xdr:from>
    <xdr:ext cx="123825" cy="123825"/>
    <xdr:pic>
      <xdr:nvPicPr>
        <xdr:cNvPr id="30935" name="Immagine 30934" descr="http://intranet.eidos.lan/_layouts/images/blank.gif">
          <a:extLst>
            <a:ext uri="{FF2B5EF4-FFF2-40B4-BE49-F238E27FC236}">
              <a16:creationId xmlns:a16="http://schemas.microsoft.com/office/drawing/2014/main" id="{AD7CDA9A-E150-4BB0-8B63-E57823A03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344</xdr:row>
      <xdr:rowOff>0</xdr:rowOff>
    </xdr:from>
    <xdr:ext cx="123825" cy="123825"/>
    <xdr:pic>
      <xdr:nvPicPr>
        <xdr:cNvPr id="30936" name="Immagine 30935" descr="http://intranet.eidos.lan/_layouts/images/blank.gif">
          <a:extLst>
            <a:ext uri="{FF2B5EF4-FFF2-40B4-BE49-F238E27FC236}">
              <a16:creationId xmlns:a16="http://schemas.microsoft.com/office/drawing/2014/main" id="{73388D53-93A1-4877-B634-956E07D8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344</xdr:row>
      <xdr:rowOff>0</xdr:rowOff>
    </xdr:from>
    <xdr:ext cx="123825" cy="123825"/>
    <xdr:pic>
      <xdr:nvPicPr>
        <xdr:cNvPr id="30937" name="Immagine 30936" descr="http://intranet.eidos.lan/_layouts/images/blank.gif">
          <a:extLst>
            <a:ext uri="{FF2B5EF4-FFF2-40B4-BE49-F238E27FC236}">
              <a16:creationId xmlns:a16="http://schemas.microsoft.com/office/drawing/2014/main" id="{37A637BF-A39C-44F6-A188-5E30401E5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357</xdr:row>
      <xdr:rowOff>0</xdr:rowOff>
    </xdr:from>
    <xdr:ext cx="123825" cy="123825"/>
    <xdr:pic>
      <xdr:nvPicPr>
        <xdr:cNvPr id="30938" name="Immagine 30937" descr="http://intranet.eidos.lan/_layouts/images/blank.gif">
          <a:extLst>
            <a:ext uri="{FF2B5EF4-FFF2-40B4-BE49-F238E27FC236}">
              <a16:creationId xmlns:a16="http://schemas.microsoft.com/office/drawing/2014/main" id="{02F1B65A-0BCD-486B-974D-572E735DE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438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23825" cy="123825"/>
    <xdr:pic>
      <xdr:nvPicPr>
        <xdr:cNvPr id="30939" name="Immagine 30938" descr="http://intranet.eidos.lan/_layouts/images/blank.gif">
          <a:extLst>
            <a:ext uri="{FF2B5EF4-FFF2-40B4-BE49-F238E27FC236}">
              <a16:creationId xmlns:a16="http://schemas.microsoft.com/office/drawing/2014/main" id="{CC0622AB-A967-4006-AA15-FA728E7BA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23825" cy="123825"/>
    <xdr:pic>
      <xdr:nvPicPr>
        <xdr:cNvPr id="30940" name="Immagine 30939" descr="http://intranet.eidos.lan/_layouts/images/blank.gif">
          <a:extLst>
            <a:ext uri="{FF2B5EF4-FFF2-40B4-BE49-F238E27FC236}">
              <a16:creationId xmlns:a16="http://schemas.microsoft.com/office/drawing/2014/main" id="{5F5CA099-03D4-4073-A52B-450EA0409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0941" name="Immagine 30940" descr="http://intranet.eidos.lan/_layouts/images/blank.gif">
          <a:extLst>
            <a:ext uri="{FF2B5EF4-FFF2-40B4-BE49-F238E27FC236}">
              <a16:creationId xmlns:a16="http://schemas.microsoft.com/office/drawing/2014/main" id="{9180E1A7-4160-43D9-89DC-0E3A78A86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366</xdr:row>
      <xdr:rowOff>0</xdr:rowOff>
    </xdr:from>
    <xdr:ext cx="123825" cy="123825"/>
    <xdr:pic>
      <xdr:nvPicPr>
        <xdr:cNvPr id="30942" name="Immagine 30941" descr="http://intranet.eidos.lan/_layouts/images/blank.gif">
          <a:extLst>
            <a:ext uri="{FF2B5EF4-FFF2-40B4-BE49-F238E27FC236}">
              <a16:creationId xmlns:a16="http://schemas.microsoft.com/office/drawing/2014/main" id="{9E27A24C-4E16-4999-8C71-64E9B4A40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366</xdr:row>
      <xdr:rowOff>0</xdr:rowOff>
    </xdr:from>
    <xdr:ext cx="123825" cy="123825"/>
    <xdr:pic>
      <xdr:nvPicPr>
        <xdr:cNvPr id="30943" name="Immagine 30942" descr="http://intranet.eidos.lan/_layouts/images/blank.gif">
          <a:extLst>
            <a:ext uri="{FF2B5EF4-FFF2-40B4-BE49-F238E27FC236}">
              <a16:creationId xmlns:a16="http://schemas.microsoft.com/office/drawing/2014/main" id="{DDC3057F-F25C-4862-B11C-D9AAAAC0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0944" name="Immagine 30943" descr="http://intranet.eidos.lan/_layouts/images/blank.gif">
          <a:extLst>
            <a:ext uri="{FF2B5EF4-FFF2-40B4-BE49-F238E27FC236}">
              <a16:creationId xmlns:a16="http://schemas.microsoft.com/office/drawing/2014/main" id="{F2F8E09B-5A68-4F9C-A1D2-DBAF772F7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0945" name="Immagine 30944" descr="http://intranet.eidos.lan/_layouts/images/blank.gif">
          <a:extLst>
            <a:ext uri="{FF2B5EF4-FFF2-40B4-BE49-F238E27FC236}">
              <a16:creationId xmlns:a16="http://schemas.microsoft.com/office/drawing/2014/main" id="{16CB707F-B524-42D6-8BC0-629EFA08C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0946" name="Immagine 30945" descr="http://intranet.eidos.lan/_layouts/images/blank.gif">
          <a:extLst>
            <a:ext uri="{FF2B5EF4-FFF2-40B4-BE49-F238E27FC236}">
              <a16:creationId xmlns:a16="http://schemas.microsoft.com/office/drawing/2014/main" id="{46DE0168-6E9D-46E8-81E7-B06567A63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0947" name="Immagine 30946" descr="http://intranet.eidos.lan/_layouts/images/blank.gif">
          <a:extLst>
            <a:ext uri="{FF2B5EF4-FFF2-40B4-BE49-F238E27FC236}">
              <a16:creationId xmlns:a16="http://schemas.microsoft.com/office/drawing/2014/main" id="{99968BB1-BD37-47D7-AEE7-B735A0811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361</xdr:row>
      <xdr:rowOff>0</xdr:rowOff>
    </xdr:from>
    <xdr:ext cx="123825" cy="123825"/>
    <xdr:pic>
      <xdr:nvPicPr>
        <xdr:cNvPr id="30948" name="Immagine 30947" descr="http://intranet.eidos.lan/_layouts/images/blank.gif">
          <a:extLst>
            <a:ext uri="{FF2B5EF4-FFF2-40B4-BE49-F238E27FC236}">
              <a16:creationId xmlns:a16="http://schemas.microsoft.com/office/drawing/2014/main" id="{3824AAEE-3FF5-4E03-BFDF-11C58F596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720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361</xdr:row>
      <xdr:rowOff>0</xdr:rowOff>
    </xdr:from>
    <xdr:ext cx="123825" cy="123825"/>
    <xdr:pic>
      <xdr:nvPicPr>
        <xdr:cNvPr id="30949" name="Immagine 30948" descr="http://intranet.eidos.lan/_layouts/images/blank.gif">
          <a:extLst>
            <a:ext uri="{FF2B5EF4-FFF2-40B4-BE49-F238E27FC236}">
              <a16:creationId xmlns:a16="http://schemas.microsoft.com/office/drawing/2014/main" id="{6FF2F106-D9BA-469E-B561-B62DD5F95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720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360</xdr:row>
      <xdr:rowOff>0</xdr:rowOff>
    </xdr:from>
    <xdr:ext cx="149225" cy="149225"/>
    <xdr:pic>
      <xdr:nvPicPr>
        <xdr:cNvPr id="30950" name="Immagine 30949" descr="http://intranet.eidos.lan/_layouts/images/blank.gif">
          <a:extLst>
            <a:ext uri="{FF2B5EF4-FFF2-40B4-BE49-F238E27FC236}">
              <a16:creationId xmlns:a16="http://schemas.microsoft.com/office/drawing/2014/main" id="{50DF57F6-8FDA-4D79-85B8-D636267F4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360</xdr:row>
      <xdr:rowOff>0</xdr:rowOff>
    </xdr:from>
    <xdr:ext cx="149225" cy="149225"/>
    <xdr:pic>
      <xdr:nvPicPr>
        <xdr:cNvPr id="30951" name="Immagine 30950" descr="http://intranet.eidos.lan/_layouts/images/blank.gif">
          <a:extLst>
            <a:ext uri="{FF2B5EF4-FFF2-40B4-BE49-F238E27FC236}">
              <a16:creationId xmlns:a16="http://schemas.microsoft.com/office/drawing/2014/main" id="{816AD691-A811-4C8F-BBAE-DD7726C74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359</xdr:row>
      <xdr:rowOff>0</xdr:rowOff>
    </xdr:from>
    <xdr:ext cx="149225" cy="149225"/>
    <xdr:pic>
      <xdr:nvPicPr>
        <xdr:cNvPr id="30952" name="Immagine 30951" descr="http://intranet.eidos.lan/_layouts/images/blank.gif">
          <a:extLst>
            <a:ext uri="{FF2B5EF4-FFF2-40B4-BE49-F238E27FC236}">
              <a16:creationId xmlns:a16="http://schemas.microsoft.com/office/drawing/2014/main" id="{99897D80-5095-449C-BE45-53D87CC48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358</xdr:row>
      <xdr:rowOff>0</xdr:rowOff>
    </xdr:from>
    <xdr:ext cx="149225" cy="149225"/>
    <xdr:pic>
      <xdr:nvPicPr>
        <xdr:cNvPr id="30953" name="Immagine 30952" descr="http://intranet.eidos.lan/_layouts/images/blank.gif">
          <a:extLst>
            <a:ext uri="{FF2B5EF4-FFF2-40B4-BE49-F238E27FC236}">
              <a16:creationId xmlns:a16="http://schemas.microsoft.com/office/drawing/2014/main" id="{3821904A-16CD-4B35-91F8-DF0E0D9D5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54" name="Immagine 30953" descr="http://intranet.eidos.lan/_layouts/images/blank.gif">
          <a:extLst>
            <a:ext uri="{FF2B5EF4-FFF2-40B4-BE49-F238E27FC236}">
              <a16:creationId xmlns:a16="http://schemas.microsoft.com/office/drawing/2014/main" id="{459091F3-A205-4358-A1A1-1892BFD87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55" name="Immagine 30954" descr="http://intranet.eidos.lan/_layouts/images/blank.gif">
          <a:extLst>
            <a:ext uri="{FF2B5EF4-FFF2-40B4-BE49-F238E27FC236}">
              <a16:creationId xmlns:a16="http://schemas.microsoft.com/office/drawing/2014/main" id="{1A3093D5-36D4-4892-92C1-0CC7FEF71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56" name="Immagine 30955" descr="http://intranet.eidos.lan/_layouts/images/blank.gif">
          <a:extLst>
            <a:ext uri="{FF2B5EF4-FFF2-40B4-BE49-F238E27FC236}">
              <a16:creationId xmlns:a16="http://schemas.microsoft.com/office/drawing/2014/main" id="{9C998847-955A-428D-9D8F-4762E70DD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49225" cy="149225"/>
    <xdr:pic>
      <xdr:nvPicPr>
        <xdr:cNvPr id="30957" name="Immagine 30956" descr="http://intranet.eidos.lan/_layouts/images/blank.gif">
          <a:extLst>
            <a:ext uri="{FF2B5EF4-FFF2-40B4-BE49-F238E27FC236}">
              <a16:creationId xmlns:a16="http://schemas.microsoft.com/office/drawing/2014/main" id="{3B1EA6AD-6B11-4927-9483-BD7BD5CEE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49225" cy="149225"/>
    <xdr:pic>
      <xdr:nvPicPr>
        <xdr:cNvPr id="30958" name="Immagine 30957" descr="http://intranet.eidos.lan/_layouts/images/blank.gif">
          <a:extLst>
            <a:ext uri="{FF2B5EF4-FFF2-40B4-BE49-F238E27FC236}">
              <a16:creationId xmlns:a16="http://schemas.microsoft.com/office/drawing/2014/main" id="{E84171C4-41D6-4D31-855B-FA08DB018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49225" cy="149225"/>
    <xdr:pic>
      <xdr:nvPicPr>
        <xdr:cNvPr id="30959" name="Immagine 30958" descr="http://intranet.eidos.lan/_layouts/images/blank.gif">
          <a:extLst>
            <a:ext uri="{FF2B5EF4-FFF2-40B4-BE49-F238E27FC236}">
              <a16:creationId xmlns:a16="http://schemas.microsoft.com/office/drawing/2014/main" id="{1824EAA9-A9CE-47FF-A56E-396AC4CFF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49225" cy="149225"/>
    <xdr:pic>
      <xdr:nvPicPr>
        <xdr:cNvPr id="30960" name="Immagine 30959" descr="http://intranet.eidos.lan/_layouts/images/blank.gif">
          <a:extLst>
            <a:ext uri="{FF2B5EF4-FFF2-40B4-BE49-F238E27FC236}">
              <a16:creationId xmlns:a16="http://schemas.microsoft.com/office/drawing/2014/main" id="{F86F2AE0-1EF7-4B25-81A5-1F3C2B4BA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0961" name="Immagine 30960" descr="http://intranet.eidos.lan/_layouts/images/blank.gif">
          <a:extLst>
            <a:ext uri="{FF2B5EF4-FFF2-40B4-BE49-F238E27FC236}">
              <a16:creationId xmlns:a16="http://schemas.microsoft.com/office/drawing/2014/main" id="{804651AF-1BDD-40AE-8505-D58B646CA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0962" name="Immagine 30961" descr="http://intranet.eidos.lan/_layouts/images/blank.gif">
          <a:extLst>
            <a:ext uri="{FF2B5EF4-FFF2-40B4-BE49-F238E27FC236}">
              <a16:creationId xmlns:a16="http://schemas.microsoft.com/office/drawing/2014/main" id="{7292E0B6-D907-43AB-8B65-1CA099E53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0963" name="Immagine 30962" descr="http://intranet.eidos.lan/_layouts/images/blank.gif">
          <a:extLst>
            <a:ext uri="{FF2B5EF4-FFF2-40B4-BE49-F238E27FC236}">
              <a16:creationId xmlns:a16="http://schemas.microsoft.com/office/drawing/2014/main" id="{A44C5B4A-6970-4E16-861E-DAAE7DC8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49225" cy="149225"/>
    <xdr:pic>
      <xdr:nvPicPr>
        <xdr:cNvPr id="30964" name="Immagine 30963" descr="http://intranet.eidos.lan/_layouts/images/blank.gif">
          <a:extLst>
            <a:ext uri="{FF2B5EF4-FFF2-40B4-BE49-F238E27FC236}">
              <a16:creationId xmlns:a16="http://schemas.microsoft.com/office/drawing/2014/main" id="{A6B6ACB8-0F77-4E93-9A2D-96EA784CD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49225" cy="149225"/>
    <xdr:pic>
      <xdr:nvPicPr>
        <xdr:cNvPr id="30965" name="Immagine 30964" descr="http://intranet.eidos.lan/_layouts/images/blank.gif">
          <a:extLst>
            <a:ext uri="{FF2B5EF4-FFF2-40B4-BE49-F238E27FC236}">
              <a16:creationId xmlns:a16="http://schemas.microsoft.com/office/drawing/2014/main" id="{7AF370E3-8034-4DB1-AF4A-D8624D734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49225" cy="149225"/>
    <xdr:pic>
      <xdr:nvPicPr>
        <xdr:cNvPr id="30966" name="Immagine 30965" descr="http://intranet.eidos.lan/_layouts/images/blank.gif">
          <a:extLst>
            <a:ext uri="{FF2B5EF4-FFF2-40B4-BE49-F238E27FC236}">
              <a16:creationId xmlns:a16="http://schemas.microsoft.com/office/drawing/2014/main" id="{7A578640-CC42-4E5C-95FB-9252CE986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49225" cy="149225"/>
    <xdr:pic>
      <xdr:nvPicPr>
        <xdr:cNvPr id="30967" name="Immagine 30966" descr="http://intranet.eidos.lan/_layouts/images/blank.gif">
          <a:extLst>
            <a:ext uri="{FF2B5EF4-FFF2-40B4-BE49-F238E27FC236}">
              <a16:creationId xmlns:a16="http://schemas.microsoft.com/office/drawing/2014/main" id="{EC51E254-3D80-40FE-9747-83EBAE7A4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0968" name="Immagine 30967" descr="http://intranet.eidos.lan/_layouts/images/blank.gif">
          <a:extLst>
            <a:ext uri="{FF2B5EF4-FFF2-40B4-BE49-F238E27FC236}">
              <a16:creationId xmlns:a16="http://schemas.microsoft.com/office/drawing/2014/main" id="{C47D791D-D54F-422E-8AFC-D2EB96D5F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0969" name="Immagine 30968" descr="http://intranet.eidos.lan/_layouts/images/blank.gif">
          <a:extLst>
            <a:ext uri="{FF2B5EF4-FFF2-40B4-BE49-F238E27FC236}">
              <a16:creationId xmlns:a16="http://schemas.microsoft.com/office/drawing/2014/main" id="{B66C06FB-BCFC-4096-87C4-D730EFBD3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0970" name="Immagine 30969" descr="http://intranet.eidos.lan/_layouts/images/blank.gif">
          <a:extLst>
            <a:ext uri="{FF2B5EF4-FFF2-40B4-BE49-F238E27FC236}">
              <a16:creationId xmlns:a16="http://schemas.microsoft.com/office/drawing/2014/main" id="{8A9684BF-53F7-4BBE-A665-B34CC50C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49225" cy="149225"/>
    <xdr:pic>
      <xdr:nvPicPr>
        <xdr:cNvPr id="30971" name="Immagine 30970" descr="http://intranet.eidos.lan/_layouts/images/blank.gif">
          <a:extLst>
            <a:ext uri="{FF2B5EF4-FFF2-40B4-BE49-F238E27FC236}">
              <a16:creationId xmlns:a16="http://schemas.microsoft.com/office/drawing/2014/main" id="{86415B28-AA65-4F58-ABC2-7034D1C18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360</xdr:row>
      <xdr:rowOff>0</xdr:rowOff>
    </xdr:from>
    <xdr:ext cx="149225" cy="149225"/>
    <xdr:pic>
      <xdr:nvPicPr>
        <xdr:cNvPr id="30972" name="Immagine 30971" descr="http://intranet.eidos.lan/_layouts/images/blank.gif">
          <a:extLst>
            <a:ext uri="{FF2B5EF4-FFF2-40B4-BE49-F238E27FC236}">
              <a16:creationId xmlns:a16="http://schemas.microsoft.com/office/drawing/2014/main" id="{54A8B89E-05A5-48BF-944D-DDB45027E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359</xdr:row>
      <xdr:rowOff>0</xdr:rowOff>
    </xdr:from>
    <xdr:ext cx="149225" cy="149225"/>
    <xdr:pic>
      <xdr:nvPicPr>
        <xdr:cNvPr id="30973" name="Immagine 30972" descr="http://intranet.eidos.lan/_layouts/images/blank.gif">
          <a:extLst>
            <a:ext uri="{FF2B5EF4-FFF2-40B4-BE49-F238E27FC236}">
              <a16:creationId xmlns:a16="http://schemas.microsoft.com/office/drawing/2014/main" id="{494EAEE8-83B6-4632-81C2-CDEBE1403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358</xdr:row>
      <xdr:rowOff>0</xdr:rowOff>
    </xdr:from>
    <xdr:ext cx="149225" cy="149225"/>
    <xdr:pic>
      <xdr:nvPicPr>
        <xdr:cNvPr id="30974" name="Immagine 30973" descr="http://intranet.eidos.lan/_layouts/images/blank.gif">
          <a:extLst>
            <a:ext uri="{FF2B5EF4-FFF2-40B4-BE49-F238E27FC236}">
              <a16:creationId xmlns:a16="http://schemas.microsoft.com/office/drawing/2014/main" id="{AD9E0891-9689-4FB6-99DB-61BE04F63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356</xdr:row>
      <xdr:rowOff>0</xdr:rowOff>
    </xdr:from>
    <xdr:ext cx="149225" cy="149225"/>
    <xdr:pic>
      <xdr:nvPicPr>
        <xdr:cNvPr id="30975" name="Immagine 30974" descr="http://intranet.eidos.lan/_layouts/images/blank.gif">
          <a:extLst>
            <a:ext uri="{FF2B5EF4-FFF2-40B4-BE49-F238E27FC236}">
              <a16:creationId xmlns:a16="http://schemas.microsoft.com/office/drawing/2014/main" id="{D66D480F-3791-48D1-A791-0998812D1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356</xdr:row>
      <xdr:rowOff>0</xdr:rowOff>
    </xdr:from>
    <xdr:ext cx="149225" cy="149225"/>
    <xdr:pic>
      <xdr:nvPicPr>
        <xdr:cNvPr id="30976" name="Immagine 30975" descr="http://intranet.eidos.lan/_layouts/images/blank.gif">
          <a:extLst>
            <a:ext uri="{FF2B5EF4-FFF2-40B4-BE49-F238E27FC236}">
              <a16:creationId xmlns:a16="http://schemas.microsoft.com/office/drawing/2014/main" id="{14DAFE3E-43E5-4550-B8B6-5AA66926C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356</xdr:row>
      <xdr:rowOff>0</xdr:rowOff>
    </xdr:from>
    <xdr:ext cx="149225" cy="149225"/>
    <xdr:pic>
      <xdr:nvPicPr>
        <xdr:cNvPr id="30977" name="Immagine 30976" descr="http://intranet.eidos.lan/_layouts/images/blank.gif">
          <a:extLst>
            <a:ext uri="{FF2B5EF4-FFF2-40B4-BE49-F238E27FC236}">
              <a16:creationId xmlns:a16="http://schemas.microsoft.com/office/drawing/2014/main" id="{11059402-6055-402C-9D03-5BF80C62D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96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360</xdr:row>
      <xdr:rowOff>0</xdr:rowOff>
    </xdr:from>
    <xdr:ext cx="149225" cy="149225"/>
    <xdr:pic>
      <xdr:nvPicPr>
        <xdr:cNvPr id="30978" name="Immagine 30977" descr="http://intranet.eidos.lan/_layouts/images/blank.gif">
          <a:extLst>
            <a:ext uri="{FF2B5EF4-FFF2-40B4-BE49-F238E27FC236}">
              <a16:creationId xmlns:a16="http://schemas.microsoft.com/office/drawing/2014/main" id="{4F986302-4727-4F32-9B5E-88FA3F55A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360</xdr:row>
      <xdr:rowOff>0</xdr:rowOff>
    </xdr:from>
    <xdr:ext cx="149225" cy="149225"/>
    <xdr:pic>
      <xdr:nvPicPr>
        <xdr:cNvPr id="30979" name="Immagine 30978" descr="http://intranet.eidos.lan/_layouts/images/blank.gif">
          <a:extLst>
            <a:ext uri="{FF2B5EF4-FFF2-40B4-BE49-F238E27FC236}">
              <a16:creationId xmlns:a16="http://schemas.microsoft.com/office/drawing/2014/main" id="{14CF45F2-A1DB-4DAE-8F47-CF75FCF9A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359</xdr:row>
      <xdr:rowOff>0</xdr:rowOff>
    </xdr:from>
    <xdr:ext cx="149225" cy="149225"/>
    <xdr:pic>
      <xdr:nvPicPr>
        <xdr:cNvPr id="30980" name="Immagine 30979" descr="http://intranet.eidos.lan/_layouts/images/blank.gif">
          <a:extLst>
            <a:ext uri="{FF2B5EF4-FFF2-40B4-BE49-F238E27FC236}">
              <a16:creationId xmlns:a16="http://schemas.microsoft.com/office/drawing/2014/main" id="{5A45C5BA-55BA-43AD-B881-AAD951BB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358</xdr:row>
      <xdr:rowOff>0</xdr:rowOff>
    </xdr:from>
    <xdr:ext cx="149225" cy="149225"/>
    <xdr:pic>
      <xdr:nvPicPr>
        <xdr:cNvPr id="30981" name="Immagine 30980" descr="http://intranet.eidos.lan/_layouts/images/blank.gif">
          <a:extLst>
            <a:ext uri="{FF2B5EF4-FFF2-40B4-BE49-F238E27FC236}">
              <a16:creationId xmlns:a16="http://schemas.microsoft.com/office/drawing/2014/main" id="{D8B926E2-5441-40EF-9894-F9AD4E09C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356</xdr:row>
      <xdr:rowOff>0</xdr:rowOff>
    </xdr:from>
    <xdr:ext cx="149225" cy="149225"/>
    <xdr:pic>
      <xdr:nvPicPr>
        <xdr:cNvPr id="30982" name="Immagine 30981" descr="http://intranet.eidos.lan/_layouts/images/blank.gif">
          <a:extLst>
            <a:ext uri="{FF2B5EF4-FFF2-40B4-BE49-F238E27FC236}">
              <a16:creationId xmlns:a16="http://schemas.microsoft.com/office/drawing/2014/main" id="{DCCCE3E1-F0A4-4C90-B139-93A2E38BD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356</xdr:row>
      <xdr:rowOff>0</xdr:rowOff>
    </xdr:from>
    <xdr:ext cx="149225" cy="149225"/>
    <xdr:pic>
      <xdr:nvPicPr>
        <xdr:cNvPr id="30983" name="Immagine 30982" descr="http://intranet.eidos.lan/_layouts/images/blank.gif">
          <a:extLst>
            <a:ext uri="{FF2B5EF4-FFF2-40B4-BE49-F238E27FC236}">
              <a16:creationId xmlns:a16="http://schemas.microsoft.com/office/drawing/2014/main" id="{DC5E08B5-48B8-4F19-86CD-87A4E651E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356</xdr:row>
      <xdr:rowOff>0</xdr:rowOff>
    </xdr:from>
    <xdr:ext cx="149225" cy="149225"/>
    <xdr:pic>
      <xdr:nvPicPr>
        <xdr:cNvPr id="30984" name="Immagine 30983" descr="http://intranet.eidos.lan/_layouts/images/blank.gif">
          <a:extLst>
            <a:ext uri="{FF2B5EF4-FFF2-40B4-BE49-F238E27FC236}">
              <a16:creationId xmlns:a16="http://schemas.microsoft.com/office/drawing/2014/main" id="{A3F0FF41-88BE-486C-B4B0-2FF936A8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5672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360</xdr:row>
      <xdr:rowOff>0</xdr:rowOff>
    </xdr:from>
    <xdr:ext cx="149225" cy="149225"/>
    <xdr:pic>
      <xdr:nvPicPr>
        <xdr:cNvPr id="30985" name="Immagine 30984" descr="http://intranet.eidos.lan/_layouts/images/blank.gif">
          <a:extLst>
            <a:ext uri="{FF2B5EF4-FFF2-40B4-BE49-F238E27FC236}">
              <a16:creationId xmlns:a16="http://schemas.microsoft.com/office/drawing/2014/main" id="{D2E0C8B8-2725-4050-80E6-2D0FC48B4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360</xdr:row>
      <xdr:rowOff>0</xdr:rowOff>
    </xdr:from>
    <xdr:ext cx="149225" cy="149225"/>
    <xdr:pic>
      <xdr:nvPicPr>
        <xdr:cNvPr id="30986" name="Immagine 30985" descr="http://intranet.eidos.lan/_layouts/images/blank.gif">
          <a:extLst>
            <a:ext uri="{FF2B5EF4-FFF2-40B4-BE49-F238E27FC236}">
              <a16:creationId xmlns:a16="http://schemas.microsoft.com/office/drawing/2014/main" id="{048E70F9-71C4-4CAB-9C7E-ED7F0F0CB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359</xdr:row>
      <xdr:rowOff>0</xdr:rowOff>
    </xdr:from>
    <xdr:ext cx="149225" cy="149225"/>
    <xdr:pic>
      <xdr:nvPicPr>
        <xdr:cNvPr id="30987" name="Immagine 30986" descr="http://intranet.eidos.lan/_layouts/images/blank.gif">
          <a:extLst>
            <a:ext uri="{FF2B5EF4-FFF2-40B4-BE49-F238E27FC236}">
              <a16:creationId xmlns:a16="http://schemas.microsoft.com/office/drawing/2014/main" id="{7BA62D4A-C5E6-4757-A385-B6305B273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358</xdr:row>
      <xdr:rowOff>0</xdr:rowOff>
    </xdr:from>
    <xdr:ext cx="149225" cy="149225"/>
    <xdr:pic>
      <xdr:nvPicPr>
        <xdr:cNvPr id="30988" name="Immagine 30987" descr="http://intranet.eidos.lan/_layouts/images/blank.gif">
          <a:extLst>
            <a:ext uri="{FF2B5EF4-FFF2-40B4-BE49-F238E27FC236}">
              <a16:creationId xmlns:a16="http://schemas.microsoft.com/office/drawing/2014/main" id="{EF0AA4BC-6DE5-4092-9012-5BCA28186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89" name="Immagine 30988" descr="http://intranet.eidos.lan/_layouts/images/blank.gif">
          <a:extLst>
            <a:ext uri="{FF2B5EF4-FFF2-40B4-BE49-F238E27FC236}">
              <a16:creationId xmlns:a16="http://schemas.microsoft.com/office/drawing/2014/main" id="{1FF75A4A-179E-4B4A-B01C-E8C6B9459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90" name="Immagine 30989" descr="http://intranet.eidos.lan/_layouts/images/blank.gif">
          <a:extLst>
            <a:ext uri="{FF2B5EF4-FFF2-40B4-BE49-F238E27FC236}">
              <a16:creationId xmlns:a16="http://schemas.microsoft.com/office/drawing/2014/main" id="{C6E84100-E4F5-414D-948B-FA4FF269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91" name="Immagine 30990" descr="http://intranet.eidos.lan/_layouts/images/blank.gif">
          <a:extLst>
            <a:ext uri="{FF2B5EF4-FFF2-40B4-BE49-F238E27FC236}">
              <a16:creationId xmlns:a16="http://schemas.microsoft.com/office/drawing/2014/main" id="{6F1C55B1-4676-45AD-9044-4D4F2737E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360</xdr:row>
      <xdr:rowOff>0</xdr:rowOff>
    </xdr:from>
    <xdr:ext cx="149225" cy="149225"/>
    <xdr:pic>
      <xdr:nvPicPr>
        <xdr:cNvPr id="30992" name="Immagine 30991" descr="http://intranet.eidos.lan/_layouts/images/blank.gif">
          <a:extLst>
            <a:ext uri="{FF2B5EF4-FFF2-40B4-BE49-F238E27FC236}">
              <a16:creationId xmlns:a16="http://schemas.microsoft.com/office/drawing/2014/main" id="{A89799E3-A418-4A18-ACAF-9BFA52284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360</xdr:row>
      <xdr:rowOff>0</xdr:rowOff>
    </xdr:from>
    <xdr:ext cx="149225" cy="149225"/>
    <xdr:pic>
      <xdr:nvPicPr>
        <xdr:cNvPr id="30993" name="Immagine 30992" descr="http://intranet.eidos.lan/_layouts/images/blank.gif">
          <a:extLst>
            <a:ext uri="{FF2B5EF4-FFF2-40B4-BE49-F238E27FC236}">
              <a16:creationId xmlns:a16="http://schemas.microsoft.com/office/drawing/2014/main" id="{63857121-3CD6-4446-A426-97F6E2BE6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359</xdr:row>
      <xdr:rowOff>0</xdr:rowOff>
    </xdr:from>
    <xdr:ext cx="149225" cy="149225"/>
    <xdr:pic>
      <xdr:nvPicPr>
        <xdr:cNvPr id="30994" name="Immagine 30993" descr="http://intranet.eidos.lan/_layouts/images/blank.gif">
          <a:extLst>
            <a:ext uri="{FF2B5EF4-FFF2-40B4-BE49-F238E27FC236}">
              <a16:creationId xmlns:a16="http://schemas.microsoft.com/office/drawing/2014/main" id="{F4662F36-2ED3-437B-B134-F3EC766B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358</xdr:row>
      <xdr:rowOff>0</xdr:rowOff>
    </xdr:from>
    <xdr:ext cx="149225" cy="149225"/>
    <xdr:pic>
      <xdr:nvPicPr>
        <xdr:cNvPr id="30995" name="Immagine 30994" descr="http://intranet.eidos.lan/_layouts/images/blank.gif">
          <a:extLst>
            <a:ext uri="{FF2B5EF4-FFF2-40B4-BE49-F238E27FC236}">
              <a16:creationId xmlns:a16="http://schemas.microsoft.com/office/drawing/2014/main" id="{5AB93EB1-9A3B-4F50-906C-90D36020D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96" name="Immagine 30995" descr="http://intranet.eidos.lan/_layouts/images/blank.gif">
          <a:extLst>
            <a:ext uri="{FF2B5EF4-FFF2-40B4-BE49-F238E27FC236}">
              <a16:creationId xmlns:a16="http://schemas.microsoft.com/office/drawing/2014/main" id="{C721BD68-C69D-48DF-9920-597C7F981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97" name="Immagine 30996" descr="http://intranet.eidos.lan/_layouts/images/blank.gif">
          <a:extLst>
            <a:ext uri="{FF2B5EF4-FFF2-40B4-BE49-F238E27FC236}">
              <a16:creationId xmlns:a16="http://schemas.microsoft.com/office/drawing/2014/main" id="{1BB5F8F0-A424-4C89-AA3E-586465ECA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356</xdr:row>
      <xdr:rowOff>0</xdr:rowOff>
    </xdr:from>
    <xdr:ext cx="149225" cy="149225"/>
    <xdr:pic>
      <xdr:nvPicPr>
        <xdr:cNvPr id="30998" name="Immagine 30997" descr="http://intranet.eidos.lan/_layouts/images/blank.gif">
          <a:extLst>
            <a:ext uri="{FF2B5EF4-FFF2-40B4-BE49-F238E27FC236}">
              <a16:creationId xmlns:a16="http://schemas.microsoft.com/office/drawing/2014/main" id="{C0732489-EDDA-4804-A96F-F4DEBE72D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708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49225" cy="149225"/>
    <xdr:pic>
      <xdr:nvPicPr>
        <xdr:cNvPr id="30999" name="Immagine 30998" descr="http://intranet.eidos.lan/_layouts/images/blank.gif">
          <a:extLst>
            <a:ext uri="{FF2B5EF4-FFF2-40B4-BE49-F238E27FC236}">
              <a16:creationId xmlns:a16="http://schemas.microsoft.com/office/drawing/2014/main" id="{4BBC9086-A109-4AB9-ABD5-C14D6F7E3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360</xdr:row>
      <xdr:rowOff>0</xdr:rowOff>
    </xdr:from>
    <xdr:ext cx="149225" cy="149225"/>
    <xdr:pic>
      <xdr:nvPicPr>
        <xdr:cNvPr id="31000" name="Immagine 30999" descr="http://intranet.eidos.lan/_layouts/images/blank.gif">
          <a:extLst>
            <a:ext uri="{FF2B5EF4-FFF2-40B4-BE49-F238E27FC236}">
              <a16:creationId xmlns:a16="http://schemas.microsoft.com/office/drawing/2014/main" id="{A6B5AE71-9898-434F-8293-8DD237D0B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010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49225" cy="149225"/>
    <xdr:pic>
      <xdr:nvPicPr>
        <xdr:cNvPr id="31001" name="Immagine 31000" descr="http://intranet.eidos.lan/_layouts/images/blank.gif">
          <a:extLst>
            <a:ext uri="{FF2B5EF4-FFF2-40B4-BE49-F238E27FC236}">
              <a16:creationId xmlns:a16="http://schemas.microsoft.com/office/drawing/2014/main" id="{7464C468-8C64-42A0-AFC1-54229CE6D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358</xdr:row>
      <xdr:rowOff>0</xdr:rowOff>
    </xdr:from>
    <xdr:ext cx="149225" cy="149225"/>
    <xdr:pic>
      <xdr:nvPicPr>
        <xdr:cNvPr id="31002" name="Immagine 31001" descr="http://intranet.eidos.lan/_layouts/images/blank.gif">
          <a:extLst>
            <a:ext uri="{FF2B5EF4-FFF2-40B4-BE49-F238E27FC236}">
              <a16:creationId xmlns:a16="http://schemas.microsoft.com/office/drawing/2014/main" id="{4EB4EC2E-BFBF-4E37-92CE-3D5DEBD2C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629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1003" name="Immagine 31002" descr="http://intranet.eidos.lan/_layouts/images/blank.gif">
          <a:extLst>
            <a:ext uri="{FF2B5EF4-FFF2-40B4-BE49-F238E27FC236}">
              <a16:creationId xmlns:a16="http://schemas.microsoft.com/office/drawing/2014/main" id="{5061F9CC-3315-4E8D-A5DD-195C5CFD7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1004" name="Immagine 31003" descr="http://intranet.eidos.lan/_layouts/images/blank.gif">
          <a:extLst>
            <a:ext uri="{FF2B5EF4-FFF2-40B4-BE49-F238E27FC236}">
              <a16:creationId xmlns:a16="http://schemas.microsoft.com/office/drawing/2014/main" id="{9E714CBD-C99D-406D-8872-731D129EB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356</xdr:row>
      <xdr:rowOff>0</xdr:rowOff>
    </xdr:from>
    <xdr:ext cx="149225" cy="149225"/>
    <xdr:pic>
      <xdr:nvPicPr>
        <xdr:cNvPr id="31005" name="Immagine 31004" descr="http://intranet.eidos.lan/_layouts/images/blank.gif">
          <a:extLst>
            <a:ext uri="{FF2B5EF4-FFF2-40B4-BE49-F238E27FC236}">
              <a16:creationId xmlns:a16="http://schemas.microsoft.com/office/drawing/2014/main" id="{DD8EC5B7-5192-4AE4-96C6-59E9D23AB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248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06" name="Immagine 31005" descr="http://intranet.eidos.lan/_layouts/images/blank.gif">
          <a:extLst>
            <a:ext uri="{FF2B5EF4-FFF2-40B4-BE49-F238E27FC236}">
              <a16:creationId xmlns:a16="http://schemas.microsoft.com/office/drawing/2014/main" id="{4BE35A1D-5C81-4EF8-B184-8EF1EAC13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07" name="Immagine 31006" descr="http://intranet.eidos.lan/_layouts/images/blank.gif">
          <a:extLst>
            <a:ext uri="{FF2B5EF4-FFF2-40B4-BE49-F238E27FC236}">
              <a16:creationId xmlns:a16="http://schemas.microsoft.com/office/drawing/2014/main" id="{4BC0C472-C051-46D0-9E7D-2213C93DE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08" name="Immagine 31007" descr="http://intranet.eidos.lan/_layouts/images/blank.gif">
          <a:extLst>
            <a:ext uri="{FF2B5EF4-FFF2-40B4-BE49-F238E27FC236}">
              <a16:creationId xmlns:a16="http://schemas.microsoft.com/office/drawing/2014/main" id="{4AB6C72B-00DF-4662-A1CF-1E9B5A2BD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09" name="Immagine 31008" descr="http://intranet.eidos.lan/_layouts/images/blank.gif">
          <a:extLst>
            <a:ext uri="{FF2B5EF4-FFF2-40B4-BE49-F238E27FC236}">
              <a16:creationId xmlns:a16="http://schemas.microsoft.com/office/drawing/2014/main" id="{979BC082-4A3F-476E-8C6D-DD74AA32E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362</xdr:row>
      <xdr:rowOff>0</xdr:rowOff>
    </xdr:from>
    <xdr:ext cx="123825" cy="123825"/>
    <xdr:pic>
      <xdr:nvPicPr>
        <xdr:cNvPr id="31010" name="Immagine 31009" descr="http://intranet.eidos.lan/_layouts/images/blank.gif">
          <a:extLst>
            <a:ext uri="{FF2B5EF4-FFF2-40B4-BE49-F238E27FC236}">
              <a16:creationId xmlns:a16="http://schemas.microsoft.com/office/drawing/2014/main" id="{B4D69D15-EB8A-454A-8491-A0733B2DD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39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362</xdr:row>
      <xdr:rowOff>0</xdr:rowOff>
    </xdr:from>
    <xdr:ext cx="123825" cy="123825"/>
    <xdr:pic>
      <xdr:nvPicPr>
        <xdr:cNvPr id="31011" name="Immagine 31010" descr="http://intranet.eidos.lan/_layouts/images/blank.gif">
          <a:extLst>
            <a:ext uri="{FF2B5EF4-FFF2-40B4-BE49-F238E27FC236}">
              <a16:creationId xmlns:a16="http://schemas.microsoft.com/office/drawing/2014/main" id="{C6C0000A-9FFE-4B23-A2D4-FB5B30AB4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39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12" name="Immagine 31011" descr="http://intranet.eidos.lan/_layouts/images/blank.gif">
          <a:extLst>
            <a:ext uri="{FF2B5EF4-FFF2-40B4-BE49-F238E27FC236}">
              <a16:creationId xmlns:a16="http://schemas.microsoft.com/office/drawing/2014/main" id="{9654BDE6-AE37-4901-B767-34AFA2D98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354</xdr:row>
      <xdr:rowOff>0</xdr:rowOff>
    </xdr:from>
    <xdr:ext cx="123825" cy="123825"/>
    <xdr:pic>
      <xdr:nvPicPr>
        <xdr:cNvPr id="31013" name="Immagine 31012" descr="http://intranet.eidos.lan/_layouts/images/blank.gif">
          <a:extLst>
            <a:ext uri="{FF2B5EF4-FFF2-40B4-BE49-F238E27FC236}">
              <a16:creationId xmlns:a16="http://schemas.microsoft.com/office/drawing/2014/main" id="{724B1417-9BD9-410F-A531-D2FC0006C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14" name="Immagine 31013" descr="http://intranet.eidos.lan/_layouts/images/blank.gif">
          <a:extLst>
            <a:ext uri="{FF2B5EF4-FFF2-40B4-BE49-F238E27FC236}">
              <a16:creationId xmlns:a16="http://schemas.microsoft.com/office/drawing/2014/main" id="{A6D63905-6A65-493F-925E-1BEF33B80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15" name="Immagine 31014" descr="http://intranet.eidos.lan/_layouts/images/blank.gif">
          <a:extLst>
            <a:ext uri="{FF2B5EF4-FFF2-40B4-BE49-F238E27FC236}">
              <a16:creationId xmlns:a16="http://schemas.microsoft.com/office/drawing/2014/main" id="{A55F0FD8-DCAC-4E26-8E5C-363C54CA2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363</xdr:row>
      <xdr:rowOff>0</xdr:rowOff>
    </xdr:from>
    <xdr:ext cx="123825" cy="123825"/>
    <xdr:pic>
      <xdr:nvPicPr>
        <xdr:cNvPr id="31016" name="Immagine 31015" descr="http://intranet.eidos.lan/_layouts/images/blank.gif">
          <a:extLst>
            <a:ext uri="{FF2B5EF4-FFF2-40B4-BE49-F238E27FC236}">
              <a16:creationId xmlns:a16="http://schemas.microsoft.com/office/drawing/2014/main" id="{46A5A40F-54FF-4ABF-B11C-D37741707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58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17" name="Immagine 31016" descr="http://intranet.eidos.lan/_layouts/images/blank.gif">
          <a:extLst>
            <a:ext uri="{FF2B5EF4-FFF2-40B4-BE49-F238E27FC236}">
              <a16:creationId xmlns:a16="http://schemas.microsoft.com/office/drawing/2014/main" id="{C42E6560-1CF9-419C-BCC4-2BEC3B506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361</xdr:row>
      <xdr:rowOff>0</xdr:rowOff>
    </xdr:from>
    <xdr:ext cx="123825" cy="123825"/>
    <xdr:pic>
      <xdr:nvPicPr>
        <xdr:cNvPr id="31018" name="Immagine 31017" descr="http://intranet.eidos.lan/_layouts/images/blank.gif">
          <a:extLst>
            <a:ext uri="{FF2B5EF4-FFF2-40B4-BE49-F238E27FC236}">
              <a16:creationId xmlns:a16="http://schemas.microsoft.com/office/drawing/2014/main" id="{C409F72F-449E-4D47-90FF-D7EAA820F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20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19" name="Immagine 31018" descr="http://intranet.eidos.lan/_layouts/images/blank.gif">
          <a:extLst>
            <a:ext uri="{FF2B5EF4-FFF2-40B4-BE49-F238E27FC236}">
              <a16:creationId xmlns:a16="http://schemas.microsoft.com/office/drawing/2014/main" id="{507C0EC4-0173-4BCF-AC17-8B4139ECD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20" name="Immagine 31019" descr="http://intranet.eidos.lan/_layouts/images/blank.gif">
          <a:extLst>
            <a:ext uri="{FF2B5EF4-FFF2-40B4-BE49-F238E27FC236}">
              <a16:creationId xmlns:a16="http://schemas.microsoft.com/office/drawing/2014/main" id="{2E08F441-46CC-44F1-B977-1D38215CD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324</xdr:row>
      <xdr:rowOff>0</xdr:rowOff>
    </xdr:from>
    <xdr:ext cx="123825" cy="123825"/>
    <xdr:pic>
      <xdr:nvPicPr>
        <xdr:cNvPr id="31021" name="Immagine 31020" descr="http://intranet.eidos.lan/_layouts/images/blank.gif">
          <a:extLst>
            <a:ext uri="{FF2B5EF4-FFF2-40B4-BE49-F238E27FC236}">
              <a16:creationId xmlns:a16="http://schemas.microsoft.com/office/drawing/2014/main" id="{D3B291CA-7767-4C93-91D6-9523B087D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321</xdr:row>
      <xdr:rowOff>0</xdr:rowOff>
    </xdr:from>
    <xdr:ext cx="123825" cy="123825"/>
    <xdr:pic>
      <xdr:nvPicPr>
        <xdr:cNvPr id="31022" name="Immagine 31021" descr="http://intranet.eidos.lan/_layouts/images/blank.gif">
          <a:extLst>
            <a:ext uri="{FF2B5EF4-FFF2-40B4-BE49-F238E27FC236}">
              <a16:creationId xmlns:a16="http://schemas.microsoft.com/office/drawing/2014/main" id="{9C4F5EBC-03A0-4FA8-A4E9-2370AAA85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5958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324</xdr:row>
      <xdr:rowOff>0</xdr:rowOff>
    </xdr:from>
    <xdr:ext cx="123825" cy="123825"/>
    <xdr:pic>
      <xdr:nvPicPr>
        <xdr:cNvPr id="31023" name="Immagine 31022" descr="http://intranet.eidos.lan/_layouts/images/blank.gif">
          <a:extLst>
            <a:ext uri="{FF2B5EF4-FFF2-40B4-BE49-F238E27FC236}">
              <a16:creationId xmlns:a16="http://schemas.microsoft.com/office/drawing/2014/main" id="{5EB96BA3-5214-443A-B742-B759CE24F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324</xdr:row>
      <xdr:rowOff>0</xdr:rowOff>
    </xdr:from>
    <xdr:ext cx="123825" cy="123825"/>
    <xdr:pic>
      <xdr:nvPicPr>
        <xdr:cNvPr id="31024" name="Immagine 31023" descr="http://intranet.eidos.lan/_layouts/images/blank.gif">
          <a:extLst>
            <a:ext uri="{FF2B5EF4-FFF2-40B4-BE49-F238E27FC236}">
              <a16:creationId xmlns:a16="http://schemas.microsoft.com/office/drawing/2014/main" id="{8F9AD82A-177E-4A37-A7D4-9DEB96B0F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330</xdr:row>
      <xdr:rowOff>0</xdr:rowOff>
    </xdr:from>
    <xdr:ext cx="123825" cy="123825"/>
    <xdr:pic>
      <xdr:nvPicPr>
        <xdr:cNvPr id="31025" name="Immagine 31024" descr="http://intranet.eidos.lan/_layouts/images/blank.gif">
          <a:extLst>
            <a:ext uri="{FF2B5EF4-FFF2-40B4-BE49-F238E27FC236}">
              <a16:creationId xmlns:a16="http://schemas.microsoft.com/office/drawing/2014/main" id="{B921CB86-5088-4B99-B4FC-B72168FA5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29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324</xdr:row>
      <xdr:rowOff>0</xdr:rowOff>
    </xdr:from>
    <xdr:ext cx="123825" cy="123825"/>
    <xdr:pic>
      <xdr:nvPicPr>
        <xdr:cNvPr id="31026" name="Immagine 31025" descr="http://intranet.eidos.lan/_layouts/images/blank.gif">
          <a:extLst>
            <a:ext uri="{FF2B5EF4-FFF2-40B4-BE49-F238E27FC236}">
              <a16:creationId xmlns:a16="http://schemas.microsoft.com/office/drawing/2014/main" id="{3121C6CC-75AF-4FAA-B17C-B14D8AA78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015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330</xdr:row>
      <xdr:rowOff>0</xdr:rowOff>
    </xdr:from>
    <xdr:ext cx="123825" cy="123825"/>
    <xdr:pic>
      <xdr:nvPicPr>
        <xdr:cNvPr id="31027" name="Immagine 31026" descr="http://intranet.eidos.lan/_layouts/images/blank.gif">
          <a:extLst>
            <a:ext uri="{FF2B5EF4-FFF2-40B4-BE49-F238E27FC236}">
              <a16:creationId xmlns:a16="http://schemas.microsoft.com/office/drawing/2014/main" id="{9BB61BE6-CC66-4311-949A-A9F2E023A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29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332</xdr:row>
      <xdr:rowOff>0</xdr:rowOff>
    </xdr:from>
    <xdr:ext cx="123825" cy="123825"/>
    <xdr:pic>
      <xdr:nvPicPr>
        <xdr:cNvPr id="31028" name="Immagine 31027" descr="http://intranet.eidos.lan/_layouts/images/blank.gif">
          <a:extLst>
            <a:ext uri="{FF2B5EF4-FFF2-40B4-BE49-F238E27FC236}">
              <a16:creationId xmlns:a16="http://schemas.microsoft.com/office/drawing/2014/main" id="{120F9F6A-7434-411B-AB97-11FADF3C7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67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332</xdr:row>
      <xdr:rowOff>0</xdr:rowOff>
    </xdr:from>
    <xdr:ext cx="123825" cy="123825"/>
    <xdr:pic>
      <xdr:nvPicPr>
        <xdr:cNvPr id="31029" name="Immagine 31028" descr="http://intranet.eidos.lan/_layouts/images/blank.gif">
          <a:extLst>
            <a:ext uri="{FF2B5EF4-FFF2-40B4-BE49-F238E27FC236}">
              <a16:creationId xmlns:a16="http://schemas.microsoft.com/office/drawing/2014/main" id="{EEE27F1E-C37A-4406-BD59-A84A52A25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67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329</xdr:row>
      <xdr:rowOff>0</xdr:rowOff>
    </xdr:from>
    <xdr:ext cx="123825" cy="123825"/>
    <xdr:pic>
      <xdr:nvPicPr>
        <xdr:cNvPr id="31030" name="Immagine 31029" descr="http://intranet.eidos.lan/_layouts/images/blank.gif">
          <a:extLst>
            <a:ext uri="{FF2B5EF4-FFF2-40B4-BE49-F238E27FC236}">
              <a16:creationId xmlns:a16="http://schemas.microsoft.com/office/drawing/2014/main" id="{86E48C80-3936-4835-9A34-F68BEF848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10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329</xdr:row>
      <xdr:rowOff>0</xdr:rowOff>
    </xdr:from>
    <xdr:ext cx="123825" cy="123825"/>
    <xdr:pic>
      <xdr:nvPicPr>
        <xdr:cNvPr id="31031" name="Immagine 31030" descr="http://intranet.eidos.lan/_layouts/images/blank.gif">
          <a:extLst>
            <a:ext uri="{FF2B5EF4-FFF2-40B4-BE49-F238E27FC236}">
              <a16:creationId xmlns:a16="http://schemas.microsoft.com/office/drawing/2014/main" id="{FA458E49-A109-4996-923D-63DC10711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104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327</xdr:row>
      <xdr:rowOff>0</xdr:rowOff>
    </xdr:from>
    <xdr:ext cx="123825" cy="123825"/>
    <xdr:pic>
      <xdr:nvPicPr>
        <xdr:cNvPr id="31032" name="Immagine 31031" descr="http://intranet.eidos.lan/_layouts/images/blank.gif">
          <a:extLst>
            <a:ext uri="{FF2B5EF4-FFF2-40B4-BE49-F238E27FC236}">
              <a16:creationId xmlns:a16="http://schemas.microsoft.com/office/drawing/2014/main" id="{4FE1C684-015D-46A9-B51C-A6AF81EAD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072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327</xdr:row>
      <xdr:rowOff>0</xdr:rowOff>
    </xdr:from>
    <xdr:ext cx="123825" cy="123825"/>
    <xdr:pic>
      <xdr:nvPicPr>
        <xdr:cNvPr id="31033" name="Immagine 31032" descr="http://intranet.eidos.lan/_layouts/images/blank.gif">
          <a:extLst>
            <a:ext uri="{FF2B5EF4-FFF2-40B4-BE49-F238E27FC236}">
              <a16:creationId xmlns:a16="http://schemas.microsoft.com/office/drawing/2014/main" id="{B673A396-9737-4A05-BB5A-303A13C68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072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328</xdr:row>
      <xdr:rowOff>0</xdr:rowOff>
    </xdr:from>
    <xdr:ext cx="123825" cy="123825"/>
    <xdr:pic>
      <xdr:nvPicPr>
        <xdr:cNvPr id="31034" name="Immagine 31033" descr="http://intranet.eidos.lan/_layouts/images/blank.gif">
          <a:extLst>
            <a:ext uri="{FF2B5EF4-FFF2-40B4-BE49-F238E27FC236}">
              <a16:creationId xmlns:a16="http://schemas.microsoft.com/office/drawing/2014/main" id="{1A6F2D45-C3CC-47C0-A659-BC3EDAD21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091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334</xdr:row>
      <xdr:rowOff>0</xdr:rowOff>
    </xdr:from>
    <xdr:ext cx="123825" cy="123825"/>
    <xdr:pic>
      <xdr:nvPicPr>
        <xdr:cNvPr id="31035" name="Immagine 31034" descr="http://intranet.eidos.lan/_layouts/images/blank.gif">
          <a:extLst>
            <a:ext uri="{FF2B5EF4-FFF2-40B4-BE49-F238E27FC236}">
              <a16:creationId xmlns:a16="http://schemas.microsoft.com/office/drawing/2014/main" id="{526CF415-340D-4CB2-A37C-1F5768DEB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334</xdr:row>
      <xdr:rowOff>0</xdr:rowOff>
    </xdr:from>
    <xdr:ext cx="123825" cy="123825"/>
    <xdr:pic>
      <xdr:nvPicPr>
        <xdr:cNvPr id="31036" name="Immagine 31035" descr="http://intranet.eidos.lan/_layouts/images/blank.gif">
          <a:extLst>
            <a:ext uri="{FF2B5EF4-FFF2-40B4-BE49-F238E27FC236}">
              <a16:creationId xmlns:a16="http://schemas.microsoft.com/office/drawing/2014/main" id="{863A02EF-92E0-4833-A821-914FEC5DE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333</xdr:row>
      <xdr:rowOff>0</xdr:rowOff>
    </xdr:from>
    <xdr:ext cx="123825" cy="123825"/>
    <xdr:pic>
      <xdr:nvPicPr>
        <xdr:cNvPr id="31037" name="Immagine 31036" descr="http://intranet.eidos.lan/_layouts/images/blank.gif">
          <a:extLst>
            <a:ext uri="{FF2B5EF4-FFF2-40B4-BE49-F238E27FC236}">
              <a16:creationId xmlns:a16="http://schemas.microsoft.com/office/drawing/2014/main" id="{91802A4D-5796-45C8-A2D5-549C27ACA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333</xdr:row>
      <xdr:rowOff>0</xdr:rowOff>
    </xdr:from>
    <xdr:ext cx="123825" cy="123825"/>
    <xdr:pic>
      <xdr:nvPicPr>
        <xdr:cNvPr id="31038" name="Immagine 31037" descr="http://intranet.eidos.lan/_layouts/images/blank.gif">
          <a:extLst>
            <a:ext uri="{FF2B5EF4-FFF2-40B4-BE49-F238E27FC236}">
              <a16:creationId xmlns:a16="http://schemas.microsoft.com/office/drawing/2014/main" id="{FA93EE5F-405C-4D4C-A2F5-C2C30D174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186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334</xdr:row>
      <xdr:rowOff>0</xdr:rowOff>
    </xdr:from>
    <xdr:ext cx="123825" cy="123825"/>
    <xdr:pic>
      <xdr:nvPicPr>
        <xdr:cNvPr id="31039" name="Immagine 31038" descr="http://intranet.eidos.lan/_layouts/images/blank.gif">
          <a:extLst>
            <a:ext uri="{FF2B5EF4-FFF2-40B4-BE49-F238E27FC236}">
              <a16:creationId xmlns:a16="http://schemas.microsoft.com/office/drawing/2014/main" id="{6116D3C0-7271-425F-8F88-4CAB0093B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334</xdr:row>
      <xdr:rowOff>0</xdr:rowOff>
    </xdr:from>
    <xdr:ext cx="123825" cy="123825"/>
    <xdr:pic>
      <xdr:nvPicPr>
        <xdr:cNvPr id="31040" name="Immagine 31039" descr="http://intranet.eidos.lan/_layouts/images/blank.gif">
          <a:extLst>
            <a:ext uri="{FF2B5EF4-FFF2-40B4-BE49-F238E27FC236}">
              <a16:creationId xmlns:a16="http://schemas.microsoft.com/office/drawing/2014/main" id="{BC9A429C-B9C2-427C-98FA-506479D50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205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41" name="Immagine 31040" descr="http://intranet.eidos.lan/_layouts/images/blank.gif">
          <a:extLst>
            <a:ext uri="{FF2B5EF4-FFF2-40B4-BE49-F238E27FC236}">
              <a16:creationId xmlns:a16="http://schemas.microsoft.com/office/drawing/2014/main" id="{D3663C2C-5692-4310-80EB-37BE09A6C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42" name="Immagine 31041" descr="http://intranet.eidos.lan/_layouts/images/blank.gif">
          <a:extLst>
            <a:ext uri="{FF2B5EF4-FFF2-40B4-BE49-F238E27FC236}">
              <a16:creationId xmlns:a16="http://schemas.microsoft.com/office/drawing/2014/main" id="{49426D95-06A5-4ECF-B972-966C2BACF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366</xdr:row>
      <xdr:rowOff>0</xdr:rowOff>
    </xdr:from>
    <xdr:ext cx="123825" cy="123825"/>
    <xdr:pic>
      <xdr:nvPicPr>
        <xdr:cNvPr id="31043" name="Immagine 31042" descr="http://intranet.eidos.lan/_layouts/images/blank.gif">
          <a:extLst>
            <a:ext uri="{FF2B5EF4-FFF2-40B4-BE49-F238E27FC236}">
              <a16:creationId xmlns:a16="http://schemas.microsoft.com/office/drawing/2014/main" id="{D5D0F7A7-9411-478F-96BB-59C45117C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366</xdr:row>
      <xdr:rowOff>0</xdr:rowOff>
    </xdr:from>
    <xdr:ext cx="123825" cy="123825"/>
    <xdr:pic>
      <xdr:nvPicPr>
        <xdr:cNvPr id="31044" name="Immagine 31043" descr="http://intranet.eidos.lan/_layouts/images/blank.gif">
          <a:extLst>
            <a:ext uri="{FF2B5EF4-FFF2-40B4-BE49-F238E27FC236}">
              <a16:creationId xmlns:a16="http://schemas.microsoft.com/office/drawing/2014/main" id="{04968514-121B-44C4-BE0E-9BCB32F4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45" name="Immagine 31044" descr="http://intranet.eidos.lan/_layouts/images/blank.gif">
          <a:extLst>
            <a:ext uri="{FF2B5EF4-FFF2-40B4-BE49-F238E27FC236}">
              <a16:creationId xmlns:a16="http://schemas.microsoft.com/office/drawing/2014/main" id="{0A9D1F2A-9526-43E8-ACEA-985A44A0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46" name="Immagine 31045" descr="http://intranet.eidos.lan/_layouts/images/blank.gif">
          <a:extLst>
            <a:ext uri="{FF2B5EF4-FFF2-40B4-BE49-F238E27FC236}">
              <a16:creationId xmlns:a16="http://schemas.microsoft.com/office/drawing/2014/main" id="{403C1389-618C-4828-A68C-73FA8C758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47" name="Immagine 31046" descr="http://intranet.eidos.lan/_layouts/images/blank.gif">
          <a:extLst>
            <a:ext uri="{FF2B5EF4-FFF2-40B4-BE49-F238E27FC236}">
              <a16:creationId xmlns:a16="http://schemas.microsoft.com/office/drawing/2014/main" id="{E93B9658-B668-43EC-8CFA-3A37E1CB3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48" name="Immagine 31047" descr="http://intranet.eidos.lan/_layouts/images/blank.gif">
          <a:extLst>
            <a:ext uri="{FF2B5EF4-FFF2-40B4-BE49-F238E27FC236}">
              <a16:creationId xmlns:a16="http://schemas.microsoft.com/office/drawing/2014/main" id="{2E3596E1-504E-4507-832F-DE90CECD0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49" name="Immagine 31048" descr="http://intranet.eidos.lan/_layouts/images/blank.gif">
          <a:extLst>
            <a:ext uri="{FF2B5EF4-FFF2-40B4-BE49-F238E27FC236}">
              <a16:creationId xmlns:a16="http://schemas.microsoft.com/office/drawing/2014/main" id="{B68BED86-FD1D-4881-BA08-4726FE59C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50" name="Immagine 31049" descr="http://intranet.eidos.lan/_layouts/images/blank.gif">
          <a:extLst>
            <a:ext uri="{FF2B5EF4-FFF2-40B4-BE49-F238E27FC236}">
              <a16:creationId xmlns:a16="http://schemas.microsoft.com/office/drawing/2014/main" id="{54DE3FE1-1600-4F88-9C97-0111C9184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51" name="Immagine 31050" descr="http://intranet.eidos.lan/_layouts/images/blank.gif">
          <a:extLst>
            <a:ext uri="{FF2B5EF4-FFF2-40B4-BE49-F238E27FC236}">
              <a16:creationId xmlns:a16="http://schemas.microsoft.com/office/drawing/2014/main" id="{69B64B1B-D212-4287-A52A-1D1255030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52" name="Immagine 31051" descr="http://intranet.eidos.lan/_layouts/images/blank.gif">
          <a:extLst>
            <a:ext uri="{FF2B5EF4-FFF2-40B4-BE49-F238E27FC236}">
              <a16:creationId xmlns:a16="http://schemas.microsoft.com/office/drawing/2014/main" id="{1F6A0158-2958-4414-A2FE-B39E0C026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53" name="Immagine 31052" descr="http://intranet.eidos.lan/_layouts/images/blank.gif">
          <a:extLst>
            <a:ext uri="{FF2B5EF4-FFF2-40B4-BE49-F238E27FC236}">
              <a16:creationId xmlns:a16="http://schemas.microsoft.com/office/drawing/2014/main" id="{F7D41A94-B033-4E0A-8351-5E359B8D0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54" name="Immagine 31053" descr="http://intranet.eidos.lan/_layouts/images/blank.gif">
          <a:extLst>
            <a:ext uri="{FF2B5EF4-FFF2-40B4-BE49-F238E27FC236}">
              <a16:creationId xmlns:a16="http://schemas.microsoft.com/office/drawing/2014/main" id="{31FF312F-129A-46C2-A980-76656BDC0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55" name="Immagine 31054" descr="http://intranet.eidos.lan/_layouts/images/blank.gif">
          <a:extLst>
            <a:ext uri="{FF2B5EF4-FFF2-40B4-BE49-F238E27FC236}">
              <a16:creationId xmlns:a16="http://schemas.microsoft.com/office/drawing/2014/main" id="{2992274C-F17E-43D1-8450-241AAB60F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56" name="Immagine 31055" descr="http://intranet.eidos.lan/_layouts/images/blank.gif">
          <a:extLst>
            <a:ext uri="{FF2B5EF4-FFF2-40B4-BE49-F238E27FC236}">
              <a16:creationId xmlns:a16="http://schemas.microsoft.com/office/drawing/2014/main" id="{19F566FA-8B43-4E99-8DAC-B388E4720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57" name="Immagine 31056" descr="http://intranet.eidos.lan/_layouts/images/blank.gif">
          <a:extLst>
            <a:ext uri="{FF2B5EF4-FFF2-40B4-BE49-F238E27FC236}">
              <a16:creationId xmlns:a16="http://schemas.microsoft.com/office/drawing/2014/main" id="{85D0F910-8DCF-4378-9967-0D74C8AFA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372</xdr:row>
      <xdr:rowOff>0</xdr:rowOff>
    </xdr:from>
    <xdr:ext cx="123825" cy="123825"/>
    <xdr:pic>
      <xdr:nvPicPr>
        <xdr:cNvPr id="31058" name="Immagine 31057" descr="http://intranet.eidos.lan/_layouts/images/blank.gif">
          <a:extLst>
            <a:ext uri="{FF2B5EF4-FFF2-40B4-BE49-F238E27FC236}">
              <a16:creationId xmlns:a16="http://schemas.microsoft.com/office/drawing/2014/main" id="{4CDE88F4-ABF2-4A4D-9A7D-E07E84FA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29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365</xdr:row>
      <xdr:rowOff>0</xdr:rowOff>
    </xdr:from>
    <xdr:ext cx="123825" cy="123825"/>
    <xdr:pic>
      <xdr:nvPicPr>
        <xdr:cNvPr id="31059" name="Immagine 31058" descr="http://intranet.eidos.lan/_layouts/images/blank.gif">
          <a:extLst>
            <a:ext uri="{FF2B5EF4-FFF2-40B4-BE49-F238E27FC236}">
              <a16:creationId xmlns:a16="http://schemas.microsoft.com/office/drawing/2014/main" id="{52AF9753-FA0F-4FC6-A73A-61DD2C82D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96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365</xdr:row>
      <xdr:rowOff>0</xdr:rowOff>
    </xdr:from>
    <xdr:ext cx="123825" cy="123825"/>
    <xdr:pic>
      <xdr:nvPicPr>
        <xdr:cNvPr id="31060" name="Immagine 31059" descr="http://intranet.eidos.lan/_layouts/images/blank.gif">
          <a:extLst>
            <a:ext uri="{FF2B5EF4-FFF2-40B4-BE49-F238E27FC236}">
              <a16:creationId xmlns:a16="http://schemas.microsoft.com/office/drawing/2014/main" id="{0BE57EE6-79E1-413B-91E4-A5AD8FE2E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96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367</xdr:row>
      <xdr:rowOff>0</xdr:rowOff>
    </xdr:from>
    <xdr:ext cx="123825" cy="123825"/>
    <xdr:pic>
      <xdr:nvPicPr>
        <xdr:cNvPr id="31061" name="Immagine 31060" descr="http://intranet.eidos.lan/_layouts/images/blank.gif">
          <a:extLst>
            <a:ext uri="{FF2B5EF4-FFF2-40B4-BE49-F238E27FC236}">
              <a16:creationId xmlns:a16="http://schemas.microsoft.com/office/drawing/2014/main" id="{8283ED5B-300F-40B2-93C9-25945E321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34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367</xdr:row>
      <xdr:rowOff>0</xdr:rowOff>
    </xdr:from>
    <xdr:ext cx="123825" cy="123825"/>
    <xdr:pic>
      <xdr:nvPicPr>
        <xdr:cNvPr id="31062" name="Immagine 31061" descr="http://intranet.eidos.lan/_layouts/images/blank.gif">
          <a:extLst>
            <a:ext uri="{FF2B5EF4-FFF2-40B4-BE49-F238E27FC236}">
              <a16:creationId xmlns:a16="http://schemas.microsoft.com/office/drawing/2014/main" id="{EAAFB2C5-78EF-4784-AB91-C1F7D1D84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8343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63" name="Immagine 31062" descr="http://intranet.eidos.lan/_layouts/images/blank.gif">
          <a:extLst>
            <a:ext uri="{FF2B5EF4-FFF2-40B4-BE49-F238E27FC236}">
              <a16:creationId xmlns:a16="http://schemas.microsoft.com/office/drawing/2014/main" id="{2E3FE86D-C1F1-4713-ABB4-D6998549F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64" name="Immagine 31063" descr="http://intranet.eidos.lan/_layouts/images/blank.gif">
          <a:extLst>
            <a:ext uri="{FF2B5EF4-FFF2-40B4-BE49-F238E27FC236}">
              <a16:creationId xmlns:a16="http://schemas.microsoft.com/office/drawing/2014/main" id="{FFE0A6EF-B160-4123-B8A6-740EE9A25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65" name="Immagine 31064" descr="http://intranet.eidos.lan/_layouts/images/blank.gif">
          <a:extLst>
            <a:ext uri="{FF2B5EF4-FFF2-40B4-BE49-F238E27FC236}">
              <a16:creationId xmlns:a16="http://schemas.microsoft.com/office/drawing/2014/main" id="{D79A937A-4C4B-4AC2-B22D-13041310E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66" name="Immagine 31065" descr="http://intranet.eidos.lan/_layouts/images/blank.gif">
          <a:extLst>
            <a:ext uri="{FF2B5EF4-FFF2-40B4-BE49-F238E27FC236}">
              <a16:creationId xmlns:a16="http://schemas.microsoft.com/office/drawing/2014/main" id="{CD0999BA-37C6-4E36-993F-25DE5FD6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67" name="Immagine 31066" descr="http://intranet.eidos.lan/_layouts/images/blank.gif">
          <a:extLst>
            <a:ext uri="{FF2B5EF4-FFF2-40B4-BE49-F238E27FC236}">
              <a16:creationId xmlns:a16="http://schemas.microsoft.com/office/drawing/2014/main" id="{FB927635-0403-4D8B-8549-FD4E87CE3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68" name="Immagine 31067" descr="http://intranet.eidos.lan/_layouts/images/blank.gif">
          <a:extLst>
            <a:ext uri="{FF2B5EF4-FFF2-40B4-BE49-F238E27FC236}">
              <a16:creationId xmlns:a16="http://schemas.microsoft.com/office/drawing/2014/main" id="{E6B4C496-3F50-499F-BED8-AF3857233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069" name="Immagine 31068" descr="http://intranet.eidos.lan/_layouts/images/blank.gif">
          <a:extLst>
            <a:ext uri="{FF2B5EF4-FFF2-40B4-BE49-F238E27FC236}">
              <a16:creationId xmlns:a16="http://schemas.microsoft.com/office/drawing/2014/main" id="{938A9909-B7AA-4909-AAEA-4E47A786F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70" name="Immagine 31069" descr="http://intranet.eidos.lan/_layouts/images/blank.gif">
          <a:extLst>
            <a:ext uri="{FF2B5EF4-FFF2-40B4-BE49-F238E27FC236}">
              <a16:creationId xmlns:a16="http://schemas.microsoft.com/office/drawing/2014/main" id="{D38CF896-8166-4089-8CFC-00DFBBE09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71" name="Immagine 31070" descr="http://intranet.eidos.lan/_layouts/images/blank.gif">
          <a:extLst>
            <a:ext uri="{FF2B5EF4-FFF2-40B4-BE49-F238E27FC236}">
              <a16:creationId xmlns:a16="http://schemas.microsoft.com/office/drawing/2014/main" id="{0D1A1263-33AE-4F49-B264-11E465844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72" name="Immagine 31071" descr="http://intranet.eidos.lan/_layouts/images/blank.gif">
          <a:extLst>
            <a:ext uri="{FF2B5EF4-FFF2-40B4-BE49-F238E27FC236}">
              <a16:creationId xmlns:a16="http://schemas.microsoft.com/office/drawing/2014/main" id="{5407778A-3FE7-493C-BBE2-954AD884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73" name="Immagine 31072" descr="http://intranet.eidos.lan/_layouts/images/blank.gif">
          <a:extLst>
            <a:ext uri="{FF2B5EF4-FFF2-40B4-BE49-F238E27FC236}">
              <a16:creationId xmlns:a16="http://schemas.microsoft.com/office/drawing/2014/main" id="{06DDBA7F-03C1-4061-B0E3-CE25F26A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74" name="Immagine 31073" descr="http://intranet.eidos.lan/_layouts/images/blank.gif">
          <a:extLst>
            <a:ext uri="{FF2B5EF4-FFF2-40B4-BE49-F238E27FC236}">
              <a16:creationId xmlns:a16="http://schemas.microsoft.com/office/drawing/2014/main" id="{F0FCD882-ECBE-4C40-9E5F-18F428766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75" name="Immagine 31074" descr="http://intranet.eidos.lan/_layouts/images/blank.gif">
          <a:extLst>
            <a:ext uri="{FF2B5EF4-FFF2-40B4-BE49-F238E27FC236}">
              <a16:creationId xmlns:a16="http://schemas.microsoft.com/office/drawing/2014/main" id="{402F068E-C9DC-41DF-8AB7-A8592D2B6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373</xdr:row>
      <xdr:rowOff>0</xdr:rowOff>
    </xdr:from>
    <xdr:ext cx="123825" cy="123825"/>
    <xdr:pic>
      <xdr:nvPicPr>
        <xdr:cNvPr id="31076" name="Immagine 31075" descr="http://intranet.eidos.lan/_layouts/images/blank.gif">
          <a:extLst>
            <a:ext uri="{FF2B5EF4-FFF2-40B4-BE49-F238E27FC236}">
              <a16:creationId xmlns:a16="http://schemas.microsoft.com/office/drawing/2014/main" id="{E71D0323-08FB-4748-9E7C-2E4F4332C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48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375</xdr:row>
      <xdr:rowOff>0</xdr:rowOff>
    </xdr:from>
    <xdr:ext cx="123825" cy="123825"/>
    <xdr:pic>
      <xdr:nvPicPr>
        <xdr:cNvPr id="31077" name="Immagine 31076" descr="http://intranet.eidos.lan/_layouts/images/blank.gif">
          <a:extLst>
            <a:ext uri="{FF2B5EF4-FFF2-40B4-BE49-F238E27FC236}">
              <a16:creationId xmlns:a16="http://schemas.microsoft.com/office/drawing/2014/main" id="{F8642D28-B0F0-4E97-B448-7F81F3BAE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986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375</xdr:row>
      <xdr:rowOff>0</xdr:rowOff>
    </xdr:from>
    <xdr:ext cx="123825" cy="123825"/>
    <xdr:pic>
      <xdr:nvPicPr>
        <xdr:cNvPr id="31078" name="Immagine 31077" descr="http://intranet.eidos.lan/_layouts/images/blank.gif">
          <a:extLst>
            <a:ext uri="{FF2B5EF4-FFF2-40B4-BE49-F238E27FC236}">
              <a16:creationId xmlns:a16="http://schemas.microsoft.com/office/drawing/2014/main" id="{64D5A14D-EAAC-4B56-8C5B-3610D894E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986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390</xdr:row>
      <xdr:rowOff>0</xdr:rowOff>
    </xdr:from>
    <xdr:ext cx="123825" cy="123825"/>
    <xdr:pic>
      <xdr:nvPicPr>
        <xdr:cNvPr id="31079" name="Immagine 31078" descr="http://intranet.eidos.lan/_layouts/images/blank.gif">
          <a:extLst>
            <a:ext uri="{FF2B5EF4-FFF2-40B4-BE49-F238E27FC236}">
              <a16:creationId xmlns:a16="http://schemas.microsoft.com/office/drawing/2014/main" id="{D6EB5D71-D0CE-41D2-A2EF-39179FCF5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27481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0" name="Immagine 31079" descr="http://intranet.eidos.lan/_layouts/images/blank.gif">
          <a:extLst>
            <a:ext uri="{FF2B5EF4-FFF2-40B4-BE49-F238E27FC236}">
              <a16:creationId xmlns:a16="http://schemas.microsoft.com/office/drawing/2014/main" id="{2F95D551-7142-4EA2-B0A0-D2FBB96A2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1" name="Immagine 31080" descr="http://intranet.eidos.lan/_layouts/images/blank.gif">
          <a:extLst>
            <a:ext uri="{FF2B5EF4-FFF2-40B4-BE49-F238E27FC236}">
              <a16:creationId xmlns:a16="http://schemas.microsoft.com/office/drawing/2014/main" id="{F8F12C76-1334-42B7-957C-A9C01DD1A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2" name="Immagine 31081" descr="http://intranet.eidos.lan/_layouts/images/blank.gif">
          <a:extLst>
            <a:ext uri="{FF2B5EF4-FFF2-40B4-BE49-F238E27FC236}">
              <a16:creationId xmlns:a16="http://schemas.microsoft.com/office/drawing/2014/main" id="{FF42CA2A-C9B9-4AE2-8D23-321A4B5F7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3" name="Immagine 31082" descr="http://intranet.eidos.lan/_layouts/images/blank.gif">
          <a:extLst>
            <a:ext uri="{FF2B5EF4-FFF2-40B4-BE49-F238E27FC236}">
              <a16:creationId xmlns:a16="http://schemas.microsoft.com/office/drawing/2014/main" id="{1D65185B-F9BF-4F3A-981B-D1FC44C2D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4" name="Immagine 31083" descr="http://intranet.eidos.lan/_layouts/images/blank.gif">
          <a:extLst>
            <a:ext uri="{FF2B5EF4-FFF2-40B4-BE49-F238E27FC236}">
              <a16:creationId xmlns:a16="http://schemas.microsoft.com/office/drawing/2014/main" id="{F2337414-A729-481B-AC29-FB4F41710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5" name="Immagine 31084" descr="http://intranet.eidos.lan/_layouts/images/blank.gif">
          <a:extLst>
            <a:ext uri="{FF2B5EF4-FFF2-40B4-BE49-F238E27FC236}">
              <a16:creationId xmlns:a16="http://schemas.microsoft.com/office/drawing/2014/main" id="{17345807-34ED-4A99-B0BC-A3480C4F7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6" name="Immagine 31085" descr="http://intranet.eidos.lan/_layouts/images/blank.gif">
          <a:extLst>
            <a:ext uri="{FF2B5EF4-FFF2-40B4-BE49-F238E27FC236}">
              <a16:creationId xmlns:a16="http://schemas.microsoft.com/office/drawing/2014/main" id="{18A6AD6D-C1B6-4229-BFAC-B00A1F70C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7" name="Immagine 31086" descr="http://intranet.eidos.lan/_layouts/images/blank.gif">
          <a:extLst>
            <a:ext uri="{FF2B5EF4-FFF2-40B4-BE49-F238E27FC236}">
              <a16:creationId xmlns:a16="http://schemas.microsoft.com/office/drawing/2014/main" id="{2FA0EEA2-3B58-4791-B4A7-B82CA5C92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8" name="Immagine 31087" descr="http://intranet.eidos.lan/_layouts/images/blank.gif">
          <a:extLst>
            <a:ext uri="{FF2B5EF4-FFF2-40B4-BE49-F238E27FC236}">
              <a16:creationId xmlns:a16="http://schemas.microsoft.com/office/drawing/2014/main" id="{05FA56C6-DA16-40F0-B895-95BDBED60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89" name="Immagine 31088" descr="http://intranet.eidos.lan/_layouts/images/blank.gif">
          <a:extLst>
            <a:ext uri="{FF2B5EF4-FFF2-40B4-BE49-F238E27FC236}">
              <a16:creationId xmlns:a16="http://schemas.microsoft.com/office/drawing/2014/main" id="{832444D5-688A-447D-8AB1-F2DC879A1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90" name="Immagine 31089" descr="http://intranet.eidos.lan/_layouts/images/blank.gif">
          <a:extLst>
            <a:ext uri="{FF2B5EF4-FFF2-40B4-BE49-F238E27FC236}">
              <a16:creationId xmlns:a16="http://schemas.microsoft.com/office/drawing/2014/main" id="{B1F3861F-574F-4492-912D-56BA545BB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91" name="Immagine 31090" descr="http://intranet.eidos.lan/_layouts/images/blank.gif">
          <a:extLst>
            <a:ext uri="{FF2B5EF4-FFF2-40B4-BE49-F238E27FC236}">
              <a16:creationId xmlns:a16="http://schemas.microsoft.com/office/drawing/2014/main" id="{729E97F8-2B90-4F56-BA96-8E2D22EA6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092" name="Immagine 31091" descr="http://intranet.eidos.lan/_layouts/images/blank.gif">
          <a:extLst>
            <a:ext uri="{FF2B5EF4-FFF2-40B4-BE49-F238E27FC236}">
              <a16:creationId xmlns:a16="http://schemas.microsoft.com/office/drawing/2014/main" id="{39DCCABE-7781-49C0-8609-41FC298AB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49225" cy="149225"/>
    <xdr:pic>
      <xdr:nvPicPr>
        <xdr:cNvPr id="31093" name="Immagine 31092" descr="http://intranet.eidos.lan/_layouts/images/blank.gif">
          <a:extLst>
            <a:ext uri="{FF2B5EF4-FFF2-40B4-BE49-F238E27FC236}">
              <a16:creationId xmlns:a16="http://schemas.microsoft.com/office/drawing/2014/main" id="{89F8F9F1-79A6-424C-97EB-05A2358B6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094" name="Immagine 31093" descr="http://intranet.eidos.lan/_layouts/images/blank.gif">
          <a:extLst>
            <a:ext uri="{FF2B5EF4-FFF2-40B4-BE49-F238E27FC236}">
              <a16:creationId xmlns:a16="http://schemas.microsoft.com/office/drawing/2014/main" id="{0D41C63A-FEB8-4B74-857A-5DA1B1B4F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346</xdr:row>
      <xdr:rowOff>0</xdr:rowOff>
    </xdr:from>
    <xdr:ext cx="149225" cy="149225"/>
    <xdr:pic>
      <xdr:nvPicPr>
        <xdr:cNvPr id="31095" name="Immagine 31094" descr="http://intranet.eidos.lan/_layouts/images/blank.gif">
          <a:extLst>
            <a:ext uri="{FF2B5EF4-FFF2-40B4-BE49-F238E27FC236}">
              <a16:creationId xmlns:a16="http://schemas.microsoft.com/office/drawing/2014/main" id="{89C090D5-1EF6-4E46-9579-90B4151BE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15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346</xdr:row>
      <xdr:rowOff>0</xdr:rowOff>
    </xdr:from>
    <xdr:ext cx="123825" cy="123825"/>
    <xdr:pic>
      <xdr:nvPicPr>
        <xdr:cNvPr id="31096" name="Immagine 31095" descr="http://intranet.eidos.lan/_layouts/images/blank.gif">
          <a:extLst>
            <a:ext uri="{FF2B5EF4-FFF2-40B4-BE49-F238E27FC236}">
              <a16:creationId xmlns:a16="http://schemas.microsoft.com/office/drawing/2014/main" id="{142E5CAF-E83D-4439-AFDE-DDA7564EA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15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1097" name="Immagine 31096" descr="http://intranet.eidos.lan/_layouts/images/blank.gif">
          <a:extLst>
            <a:ext uri="{FF2B5EF4-FFF2-40B4-BE49-F238E27FC236}">
              <a16:creationId xmlns:a16="http://schemas.microsoft.com/office/drawing/2014/main" id="{FA7B34E6-7BC5-4056-BF5D-74B204E3F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342</xdr:row>
      <xdr:rowOff>0</xdr:rowOff>
    </xdr:from>
    <xdr:ext cx="123825" cy="123825"/>
    <xdr:pic>
      <xdr:nvPicPr>
        <xdr:cNvPr id="31098" name="Immagine 31097" descr="http://intranet.eidos.lan/_layouts/images/blank.gif">
          <a:extLst>
            <a:ext uri="{FF2B5EF4-FFF2-40B4-BE49-F238E27FC236}">
              <a16:creationId xmlns:a16="http://schemas.microsoft.com/office/drawing/2014/main" id="{EE9C104B-3264-454B-AA56-E683D824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344</xdr:row>
      <xdr:rowOff>0</xdr:rowOff>
    </xdr:from>
    <xdr:ext cx="123825" cy="123825"/>
    <xdr:pic>
      <xdr:nvPicPr>
        <xdr:cNvPr id="31099" name="Immagine 31098" descr="http://intranet.eidos.lan/_layouts/images/blank.gif">
          <a:extLst>
            <a:ext uri="{FF2B5EF4-FFF2-40B4-BE49-F238E27FC236}">
              <a16:creationId xmlns:a16="http://schemas.microsoft.com/office/drawing/2014/main" id="{250A1FDF-2F71-466F-97AE-9AF067553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344</xdr:row>
      <xdr:rowOff>0</xdr:rowOff>
    </xdr:from>
    <xdr:ext cx="123825" cy="123825"/>
    <xdr:pic>
      <xdr:nvPicPr>
        <xdr:cNvPr id="31100" name="Immagine 31099" descr="http://intranet.eidos.lan/_layouts/images/blank.gif">
          <a:extLst>
            <a:ext uri="{FF2B5EF4-FFF2-40B4-BE49-F238E27FC236}">
              <a16:creationId xmlns:a16="http://schemas.microsoft.com/office/drawing/2014/main" id="{175D4BA8-109B-40BE-B11F-A57885BF9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01" name="Immagine 31100" descr="http://intranet.eidos.lan/_layouts/images/blank.gif">
          <a:extLst>
            <a:ext uri="{FF2B5EF4-FFF2-40B4-BE49-F238E27FC236}">
              <a16:creationId xmlns:a16="http://schemas.microsoft.com/office/drawing/2014/main" id="{CCFA9F07-1C3B-4133-8130-F7D891A92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02" name="Immagine 31101" descr="http://intranet.eidos.lan/_layouts/images/blank.gif">
          <a:extLst>
            <a:ext uri="{FF2B5EF4-FFF2-40B4-BE49-F238E27FC236}">
              <a16:creationId xmlns:a16="http://schemas.microsoft.com/office/drawing/2014/main" id="{407B4F00-AA9F-4642-B1C8-34989BEE6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03" name="Immagine 31102" descr="http://intranet.eidos.lan/_layouts/images/blank.gif">
          <a:extLst>
            <a:ext uri="{FF2B5EF4-FFF2-40B4-BE49-F238E27FC236}">
              <a16:creationId xmlns:a16="http://schemas.microsoft.com/office/drawing/2014/main" id="{120C5C5B-1BBE-4DCD-9C72-BDC5E40C7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04" name="Immagine 31103" descr="http://intranet.eidos.lan/_layouts/images/blank.gif">
          <a:extLst>
            <a:ext uri="{FF2B5EF4-FFF2-40B4-BE49-F238E27FC236}">
              <a16:creationId xmlns:a16="http://schemas.microsoft.com/office/drawing/2014/main" id="{FBAF4F6B-6E1B-4D4A-BDE1-F998DA5CD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05" name="Immagine 31104" descr="http://intranet.eidos.lan/_layouts/images/blank.gif">
          <a:extLst>
            <a:ext uri="{FF2B5EF4-FFF2-40B4-BE49-F238E27FC236}">
              <a16:creationId xmlns:a16="http://schemas.microsoft.com/office/drawing/2014/main" id="{E9444F5A-5AFE-4562-BB66-2398A97A7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106" name="Immagine 31105" descr="http://intranet.eidos.lan/_layouts/images/blank.gif">
          <a:extLst>
            <a:ext uri="{FF2B5EF4-FFF2-40B4-BE49-F238E27FC236}">
              <a16:creationId xmlns:a16="http://schemas.microsoft.com/office/drawing/2014/main" id="{0D5CEF09-C637-4B3A-ADDF-976050D72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364</xdr:row>
      <xdr:rowOff>0</xdr:rowOff>
    </xdr:from>
    <xdr:ext cx="123825" cy="123825"/>
    <xdr:pic>
      <xdr:nvPicPr>
        <xdr:cNvPr id="31107" name="Immagine 31106" descr="http://intranet.eidos.lan/_layouts/images/blank.gif">
          <a:extLst>
            <a:ext uri="{FF2B5EF4-FFF2-40B4-BE49-F238E27FC236}">
              <a16:creationId xmlns:a16="http://schemas.microsoft.com/office/drawing/2014/main" id="{399BC10B-A770-4F79-A937-6FE41FC21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361</xdr:row>
      <xdr:rowOff>0</xdr:rowOff>
    </xdr:from>
    <xdr:ext cx="123825" cy="123825"/>
    <xdr:pic>
      <xdr:nvPicPr>
        <xdr:cNvPr id="31108" name="Immagine 31107" descr="http://intranet.eidos.lan/_layouts/images/blank.gif">
          <a:extLst>
            <a:ext uri="{FF2B5EF4-FFF2-40B4-BE49-F238E27FC236}">
              <a16:creationId xmlns:a16="http://schemas.microsoft.com/office/drawing/2014/main" id="{61F93154-D22B-41E2-B497-9DF062B01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20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361</xdr:row>
      <xdr:rowOff>0</xdr:rowOff>
    </xdr:from>
    <xdr:ext cx="123825" cy="123825"/>
    <xdr:pic>
      <xdr:nvPicPr>
        <xdr:cNvPr id="31109" name="Immagine 31108" descr="http://intranet.eidos.lan/_layouts/images/blank.gif">
          <a:extLst>
            <a:ext uri="{FF2B5EF4-FFF2-40B4-BE49-F238E27FC236}">
              <a16:creationId xmlns:a16="http://schemas.microsoft.com/office/drawing/2014/main" id="{05711349-1A0E-48E8-9AFF-BC088968B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20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110" name="Immagine 31109" descr="http://intranet.eidos.lan/_layouts/images/blank.gif">
          <a:extLst>
            <a:ext uri="{FF2B5EF4-FFF2-40B4-BE49-F238E27FC236}">
              <a16:creationId xmlns:a16="http://schemas.microsoft.com/office/drawing/2014/main" id="{C4B3A6BB-193C-4940-8D28-8EBBE38DA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341</xdr:row>
      <xdr:rowOff>0</xdr:rowOff>
    </xdr:from>
    <xdr:ext cx="123825" cy="123825"/>
    <xdr:pic>
      <xdr:nvPicPr>
        <xdr:cNvPr id="31111" name="Immagine 31110" descr="http://intranet.eidos.lan/_layouts/images/blank.gif">
          <a:extLst>
            <a:ext uri="{FF2B5EF4-FFF2-40B4-BE49-F238E27FC236}">
              <a16:creationId xmlns:a16="http://schemas.microsoft.com/office/drawing/2014/main" id="{5EF41834-0921-4774-BAFA-4BB43900F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12" name="Immagine 31111" descr="http://intranet.eidos.lan/_layouts/images/blank.gif">
          <a:extLst>
            <a:ext uri="{FF2B5EF4-FFF2-40B4-BE49-F238E27FC236}">
              <a16:creationId xmlns:a16="http://schemas.microsoft.com/office/drawing/2014/main" id="{555A2B2A-DCEE-43B3-B0CC-CAC624218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13" name="Immagine 31112" descr="http://intranet.eidos.lan/_layouts/images/blank.gif">
          <a:extLst>
            <a:ext uri="{FF2B5EF4-FFF2-40B4-BE49-F238E27FC236}">
              <a16:creationId xmlns:a16="http://schemas.microsoft.com/office/drawing/2014/main" id="{37AD9D43-E3F4-4367-9D8C-F7970ABA2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14" name="Immagine 31113" descr="http://intranet.eidos.lan/_layouts/images/blank.gif">
          <a:extLst>
            <a:ext uri="{FF2B5EF4-FFF2-40B4-BE49-F238E27FC236}">
              <a16:creationId xmlns:a16="http://schemas.microsoft.com/office/drawing/2014/main" id="{3E01B599-D242-4CEC-9D74-7A4A62DA6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15" name="Immagine 31114" descr="http://intranet.eidos.lan/_layouts/images/blank.gif">
          <a:extLst>
            <a:ext uri="{FF2B5EF4-FFF2-40B4-BE49-F238E27FC236}">
              <a16:creationId xmlns:a16="http://schemas.microsoft.com/office/drawing/2014/main" id="{F6C645B3-B082-4D62-B599-010AD9DCC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16" name="Immagine 31115" descr="http://intranet.eidos.lan/_layouts/images/blank.gif">
          <a:extLst>
            <a:ext uri="{FF2B5EF4-FFF2-40B4-BE49-F238E27FC236}">
              <a16:creationId xmlns:a16="http://schemas.microsoft.com/office/drawing/2014/main" id="{78EF5F0A-1F1F-4C18-A9A9-D8FA0DDAB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17" name="Immagine 31116" descr="http://intranet.eidos.lan/_layouts/images/blank.gif">
          <a:extLst>
            <a:ext uri="{FF2B5EF4-FFF2-40B4-BE49-F238E27FC236}">
              <a16:creationId xmlns:a16="http://schemas.microsoft.com/office/drawing/2014/main" id="{C949E4E3-0936-4FA1-B084-4ECF8589B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351</xdr:row>
      <xdr:rowOff>0</xdr:rowOff>
    </xdr:from>
    <xdr:ext cx="123825" cy="123825"/>
    <xdr:pic>
      <xdr:nvPicPr>
        <xdr:cNvPr id="31118" name="Immagine 31117" descr="http://intranet.eidos.lan/_layouts/images/blank.gif">
          <a:extLst>
            <a:ext uri="{FF2B5EF4-FFF2-40B4-BE49-F238E27FC236}">
              <a16:creationId xmlns:a16="http://schemas.microsoft.com/office/drawing/2014/main" id="{64EB5C38-FF7C-4EFA-8953-61A811992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358</xdr:row>
      <xdr:rowOff>0</xdr:rowOff>
    </xdr:from>
    <xdr:ext cx="123825" cy="123825"/>
    <xdr:pic>
      <xdr:nvPicPr>
        <xdr:cNvPr id="31119" name="Immagine 31118" descr="http://intranet.eidos.lan/_layouts/images/blank.gif">
          <a:extLst>
            <a:ext uri="{FF2B5EF4-FFF2-40B4-BE49-F238E27FC236}">
              <a16:creationId xmlns:a16="http://schemas.microsoft.com/office/drawing/2014/main" id="{FC538C76-DC57-40AD-87D7-7F06F36E9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358</xdr:row>
      <xdr:rowOff>0</xdr:rowOff>
    </xdr:from>
    <xdr:ext cx="123825" cy="123825"/>
    <xdr:pic>
      <xdr:nvPicPr>
        <xdr:cNvPr id="31120" name="Immagine 31119" descr="http://intranet.eidos.lan/_layouts/images/blank.gif">
          <a:extLst>
            <a:ext uri="{FF2B5EF4-FFF2-40B4-BE49-F238E27FC236}">
              <a16:creationId xmlns:a16="http://schemas.microsoft.com/office/drawing/2014/main" id="{39BAADF3-7AF7-410C-905E-C7EFBEE6A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345</xdr:row>
      <xdr:rowOff>0</xdr:rowOff>
    </xdr:from>
    <xdr:ext cx="123825" cy="123825"/>
    <xdr:pic>
      <xdr:nvPicPr>
        <xdr:cNvPr id="31121" name="Immagine 31120" descr="http://intranet.eidos.lan/_layouts/images/blank.gif">
          <a:extLst>
            <a:ext uri="{FF2B5EF4-FFF2-40B4-BE49-F238E27FC236}">
              <a16:creationId xmlns:a16="http://schemas.microsoft.com/office/drawing/2014/main" id="{2D4A9AF2-A67D-4406-B92F-CEDB2EAEF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48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345</xdr:row>
      <xdr:rowOff>0</xdr:rowOff>
    </xdr:from>
    <xdr:ext cx="123825" cy="123825"/>
    <xdr:pic>
      <xdr:nvPicPr>
        <xdr:cNvPr id="31122" name="Immagine 31121" descr="http://intranet.eidos.lan/_layouts/images/blank.gif">
          <a:extLst>
            <a:ext uri="{FF2B5EF4-FFF2-40B4-BE49-F238E27FC236}">
              <a16:creationId xmlns:a16="http://schemas.microsoft.com/office/drawing/2014/main" id="{907933BC-70FD-452A-BF26-036981EBF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48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365</xdr:row>
      <xdr:rowOff>0</xdr:rowOff>
    </xdr:from>
    <xdr:ext cx="123825" cy="123825"/>
    <xdr:pic>
      <xdr:nvPicPr>
        <xdr:cNvPr id="31123" name="Immagine 31122" descr="http://intranet.eidos.lan/_layouts/images/blank.gif">
          <a:extLst>
            <a:ext uri="{FF2B5EF4-FFF2-40B4-BE49-F238E27FC236}">
              <a16:creationId xmlns:a16="http://schemas.microsoft.com/office/drawing/2014/main" id="{C29C25FD-25C6-405D-8952-09EF7959C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796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359</xdr:row>
      <xdr:rowOff>0</xdr:rowOff>
    </xdr:from>
    <xdr:ext cx="123825" cy="123825"/>
    <xdr:pic>
      <xdr:nvPicPr>
        <xdr:cNvPr id="31124" name="Immagine 31123" descr="http://intranet.eidos.lan/_layouts/images/blank.gif">
          <a:extLst>
            <a:ext uri="{FF2B5EF4-FFF2-40B4-BE49-F238E27FC236}">
              <a16:creationId xmlns:a16="http://schemas.microsoft.com/office/drawing/2014/main" id="{969B71B2-6098-45C7-AB66-804068A0D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359</xdr:row>
      <xdr:rowOff>0</xdr:rowOff>
    </xdr:from>
    <xdr:ext cx="123825" cy="123825"/>
    <xdr:pic>
      <xdr:nvPicPr>
        <xdr:cNvPr id="31125" name="Immagine 31124" descr="http://intranet.eidos.lan/_layouts/images/blank.gif">
          <a:extLst>
            <a:ext uri="{FF2B5EF4-FFF2-40B4-BE49-F238E27FC236}">
              <a16:creationId xmlns:a16="http://schemas.microsoft.com/office/drawing/2014/main" id="{92DB38D7-9A81-401B-A19A-EFD06714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353</xdr:row>
      <xdr:rowOff>0</xdr:rowOff>
    </xdr:from>
    <xdr:ext cx="123825" cy="123825"/>
    <xdr:pic>
      <xdr:nvPicPr>
        <xdr:cNvPr id="31126" name="Immagine 31125" descr="http://intranet.eidos.lan/_layouts/images/blank.gif">
          <a:extLst>
            <a:ext uri="{FF2B5EF4-FFF2-40B4-BE49-F238E27FC236}">
              <a16:creationId xmlns:a16="http://schemas.microsoft.com/office/drawing/2014/main" id="{A1789A41-5D03-4C7A-B73A-7ABB2056D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67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353</xdr:row>
      <xdr:rowOff>0</xdr:rowOff>
    </xdr:from>
    <xdr:ext cx="123825" cy="123825"/>
    <xdr:pic>
      <xdr:nvPicPr>
        <xdr:cNvPr id="31127" name="Immagine 31126" descr="http://intranet.eidos.lan/_layouts/images/blank.gif">
          <a:extLst>
            <a:ext uri="{FF2B5EF4-FFF2-40B4-BE49-F238E27FC236}">
              <a16:creationId xmlns:a16="http://schemas.microsoft.com/office/drawing/2014/main" id="{F2FDFEBB-2CC6-4805-B62E-3E13CA4A8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567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366</xdr:row>
      <xdr:rowOff>0</xdr:rowOff>
    </xdr:from>
    <xdr:ext cx="123825" cy="123825"/>
    <xdr:pic>
      <xdr:nvPicPr>
        <xdr:cNvPr id="31128" name="Immagine 31127" descr="http://intranet.eidos.lan/_layouts/images/blank.gif">
          <a:extLst>
            <a:ext uri="{FF2B5EF4-FFF2-40B4-BE49-F238E27FC236}">
              <a16:creationId xmlns:a16="http://schemas.microsoft.com/office/drawing/2014/main" id="{73567DF5-4B89-4DFB-A439-D2B0B6B55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366</xdr:row>
      <xdr:rowOff>0</xdr:rowOff>
    </xdr:from>
    <xdr:ext cx="123825" cy="123825"/>
    <xdr:pic>
      <xdr:nvPicPr>
        <xdr:cNvPr id="31129" name="Immagine 31128" descr="http://intranet.eidos.lan/_layouts/images/blank.gif">
          <a:extLst>
            <a:ext uri="{FF2B5EF4-FFF2-40B4-BE49-F238E27FC236}">
              <a16:creationId xmlns:a16="http://schemas.microsoft.com/office/drawing/2014/main" id="{16ADB19F-DC71-40A1-9F96-EE8D22307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360</xdr:row>
      <xdr:rowOff>0</xdr:rowOff>
    </xdr:from>
    <xdr:ext cx="123825" cy="123825"/>
    <xdr:pic>
      <xdr:nvPicPr>
        <xdr:cNvPr id="31130" name="Immagine 31129" descr="http://intranet.eidos.lan/_layouts/images/blank.gif">
          <a:extLst>
            <a:ext uri="{FF2B5EF4-FFF2-40B4-BE49-F238E27FC236}">
              <a16:creationId xmlns:a16="http://schemas.microsoft.com/office/drawing/2014/main" id="{0117BE73-C481-40B5-9A9A-5147C141F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701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360</xdr:row>
      <xdr:rowOff>0</xdr:rowOff>
    </xdr:from>
    <xdr:ext cx="123825" cy="123825"/>
    <xdr:pic>
      <xdr:nvPicPr>
        <xdr:cNvPr id="31131" name="Immagine 31130" descr="http://intranet.eidos.lan/_layouts/images/blank.gif">
          <a:extLst>
            <a:ext uri="{FF2B5EF4-FFF2-40B4-BE49-F238E27FC236}">
              <a16:creationId xmlns:a16="http://schemas.microsoft.com/office/drawing/2014/main" id="{FEE0FCA0-1784-4B4E-8D00-5C792275B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701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343</xdr:row>
      <xdr:rowOff>0</xdr:rowOff>
    </xdr:from>
    <xdr:ext cx="123825" cy="123825"/>
    <xdr:pic>
      <xdr:nvPicPr>
        <xdr:cNvPr id="31132" name="Immagine 31131" descr="http://intranet.eidos.lan/_layouts/images/blank.gif">
          <a:extLst>
            <a:ext uri="{FF2B5EF4-FFF2-40B4-BE49-F238E27FC236}">
              <a16:creationId xmlns:a16="http://schemas.microsoft.com/office/drawing/2014/main" id="{5A1CF60E-1F15-4D35-9C23-DE13A6BF2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343</xdr:row>
      <xdr:rowOff>0</xdr:rowOff>
    </xdr:from>
    <xdr:ext cx="123825" cy="123825"/>
    <xdr:pic>
      <xdr:nvPicPr>
        <xdr:cNvPr id="31133" name="Immagine 31132" descr="http://intranet.eidos.lan/_layouts/images/blank.gif">
          <a:extLst>
            <a:ext uri="{FF2B5EF4-FFF2-40B4-BE49-F238E27FC236}">
              <a16:creationId xmlns:a16="http://schemas.microsoft.com/office/drawing/2014/main" id="{8FBA21FF-75A3-4543-8517-91AB91C38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336</xdr:row>
      <xdr:rowOff>0</xdr:rowOff>
    </xdr:from>
    <xdr:ext cx="123825" cy="123825"/>
    <xdr:pic>
      <xdr:nvPicPr>
        <xdr:cNvPr id="31134" name="Immagine 31133" descr="http://intranet.eidos.lan/_layouts/images/blank.gif">
          <a:extLst>
            <a:ext uri="{FF2B5EF4-FFF2-40B4-BE49-F238E27FC236}">
              <a16:creationId xmlns:a16="http://schemas.microsoft.com/office/drawing/2014/main" id="{3786ABFE-A90E-4107-B768-319264C1A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336</xdr:row>
      <xdr:rowOff>0</xdr:rowOff>
    </xdr:from>
    <xdr:ext cx="123825" cy="123825"/>
    <xdr:pic>
      <xdr:nvPicPr>
        <xdr:cNvPr id="31135" name="Immagine 31134" descr="http://intranet.eidos.lan/_layouts/images/blank.gif">
          <a:extLst>
            <a:ext uri="{FF2B5EF4-FFF2-40B4-BE49-F238E27FC236}">
              <a16:creationId xmlns:a16="http://schemas.microsoft.com/office/drawing/2014/main" id="{748D4001-7637-4E23-A88A-93F36478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7814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349</xdr:row>
      <xdr:rowOff>0</xdr:rowOff>
    </xdr:from>
    <xdr:ext cx="123825" cy="123825"/>
    <xdr:pic>
      <xdr:nvPicPr>
        <xdr:cNvPr id="31136" name="Immagine 31135" descr="http://intranet.eidos.lan/_layouts/images/blank.gif">
          <a:extLst>
            <a:ext uri="{FF2B5EF4-FFF2-40B4-BE49-F238E27FC236}">
              <a16:creationId xmlns:a16="http://schemas.microsoft.com/office/drawing/2014/main" id="{92F9FD69-0C0B-4FFB-8AA6-FD73C7C38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355</xdr:row>
      <xdr:rowOff>0</xdr:rowOff>
    </xdr:from>
    <xdr:ext cx="123825" cy="123825"/>
    <xdr:pic>
      <xdr:nvPicPr>
        <xdr:cNvPr id="31137" name="Immagine 31136" descr="http://intranet.eidos.lan/_layouts/images/blank.gif">
          <a:extLst>
            <a:ext uri="{FF2B5EF4-FFF2-40B4-BE49-F238E27FC236}">
              <a16:creationId xmlns:a16="http://schemas.microsoft.com/office/drawing/2014/main" id="{855DC0D1-F84C-4C3B-B75D-3427288F5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05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354</xdr:row>
      <xdr:rowOff>0</xdr:rowOff>
    </xdr:from>
    <xdr:ext cx="123825" cy="123825"/>
    <xdr:pic>
      <xdr:nvPicPr>
        <xdr:cNvPr id="31138" name="Immagine 31137" descr="http://intranet.eidos.lan/_layouts/images/blank.gif">
          <a:extLst>
            <a:ext uri="{FF2B5EF4-FFF2-40B4-BE49-F238E27FC236}">
              <a16:creationId xmlns:a16="http://schemas.microsoft.com/office/drawing/2014/main" id="{8B2E2249-BEF2-4FA8-9567-1DED5669A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39" name="Immagine 31138" descr="http://intranet.eidos.lan/_layouts/images/blank.gif">
          <a:extLst>
            <a:ext uri="{FF2B5EF4-FFF2-40B4-BE49-F238E27FC236}">
              <a16:creationId xmlns:a16="http://schemas.microsoft.com/office/drawing/2014/main" id="{644B31C9-56E0-4FCE-ABCA-B85C8736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40" name="Immagine 31139" descr="http://intranet.eidos.lan/_layouts/images/blank.gif">
          <a:extLst>
            <a:ext uri="{FF2B5EF4-FFF2-40B4-BE49-F238E27FC236}">
              <a16:creationId xmlns:a16="http://schemas.microsoft.com/office/drawing/2014/main" id="{4E819282-C328-44B3-A4AC-9B47014C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41" name="Immagine 31140" descr="http://intranet.eidos.lan/_layouts/images/blank.gif">
          <a:extLst>
            <a:ext uri="{FF2B5EF4-FFF2-40B4-BE49-F238E27FC236}">
              <a16:creationId xmlns:a16="http://schemas.microsoft.com/office/drawing/2014/main" id="{79CB65F7-5748-4109-A442-01350AC80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374</xdr:row>
      <xdr:rowOff>0</xdr:rowOff>
    </xdr:from>
    <xdr:ext cx="123825" cy="123825"/>
    <xdr:pic>
      <xdr:nvPicPr>
        <xdr:cNvPr id="31142" name="Immagine 31141" descr="http://intranet.eidos.lan/_layouts/images/blank.gif">
          <a:extLst>
            <a:ext uri="{FF2B5EF4-FFF2-40B4-BE49-F238E27FC236}">
              <a16:creationId xmlns:a16="http://schemas.microsoft.com/office/drawing/2014/main" id="{63332B4E-269C-45E3-8636-2123FCC65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371</xdr:row>
      <xdr:rowOff>0</xdr:rowOff>
    </xdr:from>
    <xdr:ext cx="123825" cy="123825"/>
    <xdr:pic>
      <xdr:nvPicPr>
        <xdr:cNvPr id="31143" name="Immagine 31142" descr="http://intranet.eidos.lan/_layouts/images/blank.gif">
          <a:extLst>
            <a:ext uri="{FF2B5EF4-FFF2-40B4-BE49-F238E27FC236}">
              <a16:creationId xmlns:a16="http://schemas.microsoft.com/office/drawing/2014/main" id="{6418553B-429E-41A3-85BC-403213FA9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10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374</xdr:row>
      <xdr:rowOff>0</xdr:rowOff>
    </xdr:from>
    <xdr:ext cx="123825" cy="123825"/>
    <xdr:pic>
      <xdr:nvPicPr>
        <xdr:cNvPr id="31144" name="Immagine 31143" descr="http://intranet.eidos.lan/_layouts/images/blank.gif">
          <a:extLst>
            <a:ext uri="{FF2B5EF4-FFF2-40B4-BE49-F238E27FC236}">
              <a16:creationId xmlns:a16="http://schemas.microsoft.com/office/drawing/2014/main" id="{46C1EF80-21DC-42D6-912B-22AAA31F6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374</xdr:row>
      <xdr:rowOff>0</xdr:rowOff>
    </xdr:from>
    <xdr:ext cx="123825" cy="123825"/>
    <xdr:pic>
      <xdr:nvPicPr>
        <xdr:cNvPr id="31145" name="Immagine 31144" descr="http://intranet.eidos.lan/_layouts/images/blank.gif">
          <a:extLst>
            <a:ext uri="{FF2B5EF4-FFF2-40B4-BE49-F238E27FC236}">
              <a16:creationId xmlns:a16="http://schemas.microsoft.com/office/drawing/2014/main" id="{0828FCA4-DAA1-417F-927E-F35D4FFB3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380</xdr:row>
      <xdr:rowOff>0</xdr:rowOff>
    </xdr:from>
    <xdr:ext cx="123825" cy="123825"/>
    <xdr:pic>
      <xdr:nvPicPr>
        <xdr:cNvPr id="31146" name="Immagine 31145" descr="http://intranet.eidos.lan/_layouts/images/blank.gif">
          <a:extLst>
            <a:ext uri="{FF2B5EF4-FFF2-40B4-BE49-F238E27FC236}">
              <a16:creationId xmlns:a16="http://schemas.microsoft.com/office/drawing/2014/main" id="{7A83F191-51FF-4CB1-B5AE-3171F6C4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0805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374</xdr:row>
      <xdr:rowOff>0</xdr:rowOff>
    </xdr:from>
    <xdr:ext cx="123825" cy="123825"/>
    <xdr:pic>
      <xdr:nvPicPr>
        <xdr:cNvPr id="31147" name="Immagine 31146" descr="http://intranet.eidos.lan/_layouts/images/blank.gif">
          <a:extLst>
            <a:ext uri="{FF2B5EF4-FFF2-40B4-BE49-F238E27FC236}">
              <a16:creationId xmlns:a16="http://schemas.microsoft.com/office/drawing/2014/main" id="{D2CB905F-2657-47B1-95D0-3FD563CE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380</xdr:row>
      <xdr:rowOff>0</xdr:rowOff>
    </xdr:from>
    <xdr:ext cx="123825" cy="123825"/>
    <xdr:pic>
      <xdr:nvPicPr>
        <xdr:cNvPr id="31148" name="Immagine 31147" descr="http://intranet.eidos.lan/_layouts/images/blank.gif">
          <a:extLst>
            <a:ext uri="{FF2B5EF4-FFF2-40B4-BE49-F238E27FC236}">
              <a16:creationId xmlns:a16="http://schemas.microsoft.com/office/drawing/2014/main" id="{85283B36-0D0F-4D32-BE5D-BCC9481A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0805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382</xdr:row>
      <xdr:rowOff>0</xdr:rowOff>
    </xdr:from>
    <xdr:ext cx="123825" cy="123825"/>
    <xdr:pic>
      <xdr:nvPicPr>
        <xdr:cNvPr id="31149" name="Immagine 31148" descr="http://intranet.eidos.lan/_layouts/images/blank.gif">
          <a:extLst>
            <a:ext uri="{FF2B5EF4-FFF2-40B4-BE49-F238E27FC236}">
              <a16:creationId xmlns:a16="http://schemas.microsoft.com/office/drawing/2014/main" id="{ACE7B21E-4E78-41B6-A129-9128A8EDB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1186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382</xdr:row>
      <xdr:rowOff>0</xdr:rowOff>
    </xdr:from>
    <xdr:ext cx="123825" cy="123825"/>
    <xdr:pic>
      <xdr:nvPicPr>
        <xdr:cNvPr id="31150" name="Immagine 31149" descr="http://intranet.eidos.lan/_layouts/images/blank.gif">
          <a:extLst>
            <a:ext uri="{FF2B5EF4-FFF2-40B4-BE49-F238E27FC236}">
              <a16:creationId xmlns:a16="http://schemas.microsoft.com/office/drawing/2014/main" id="{5B1CD9AC-C36D-4879-AA3A-BC4930A29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1186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379</xdr:row>
      <xdr:rowOff>0</xdr:rowOff>
    </xdr:from>
    <xdr:ext cx="123825" cy="123825"/>
    <xdr:pic>
      <xdr:nvPicPr>
        <xdr:cNvPr id="31151" name="Immagine 31150" descr="http://intranet.eidos.lan/_layouts/images/blank.gif">
          <a:extLst>
            <a:ext uri="{FF2B5EF4-FFF2-40B4-BE49-F238E27FC236}">
              <a16:creationId xmlns:a16="http://schemas.microsoft.com/office/drawing/2014/main" id="{83B7604B-3C52-4723-99FA-D48C9F7FF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0614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379</xdr:row>
      <xdr:rowOff>0</xdr:rowOff>
    </xdr:from>
    <xdr:ext cx="123825" cy="123825"/>
    <xdr:pic>
      <xdr:nvPicPr>
        <xdr:cNvPr id="31152" name="Immagine 31151" descr="http://intranet.eidos.lan/_layouts/images/blank.gif">
          <a:extLst>
            <a:ext uri="{FF2B5EF4-FFF2-40B4-BE49-F238E27FC236}">
              <a16:creationId xmlns:a16="http://schemas.microsoft.com/office/drawing/2014/main" id="{F2A41872-2024-48F0-A514-0899EBB7B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0614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53" name="Immagine 31152" descr="http://intranet.eidos.lan/_layouts/images/blank.gif">
          <a:extLst>
            <a:ext uri="{FF2B5EF4-FFF2-40B4-BE49-F238E27FC236}">
              <a16:creationId xmlns:a16="http://schemas.microsoft.com/office/drawing/2014/main" id="{96D5A94D-4173-4E29-A537-46B8C154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54" name="Immagine 31153" descr="http://intranet.eidos.lan/_layouts/images/blank.gif">
          <a:extLst>
            <a:ext uri="{FF2B5EF4-FFF2-40B4-BE49-F238E27FC236}">
              <a16:creationId xmlns:a16="http://schemas.microsoft.com/office/drawing/2014/main" id="{1F6B8214-6B8E-417A-B036-7FEB502D2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354</xdr:row>
      <xdr:rowOff>0</xdr:rowOff>
    </xdr:from>
    <xdr:ext cx="123825" cy="123825"/>
    <xdr:pic>
      <xdr:nvPicPr>
        <xdr:cNvPr id="31155" name="Immagine 31154" descr="http://intranet.eidos.lan/_layouts/images/blank.gif">
          <a:extLst>
            <a:ext uri="{FF2B5EF4-FFF2-40B4-BE49-F238E27FC236}">
              <a16:creationId xmlns:a16="http://schemas.microsoft.com/office/drawing/2014/main" id="{4D606941-1656-4EE6-AF10-C61DEE935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354</xdr:row>
      <xdr:rowOff>0</xdr:rowOff>
    </xdr:from>
    <xdr:ext cx="123825" cy="123825"/>
    <xdr:pic>
      <xdr:nvPicPr>
        <xdr:cNvPr id="31156" name="Immagine 31155" descr="http://intranet.eidos.lan/_layouts/images/blank.gif">
          <a:extLst>
            <a:ext uri="{FF2B5EF4-FFF2-40B4-BE49-F238E27FC236}">
              <a16:creationId xmlns:a16="http://schemas.microsoft.com/office/drawing/2014/main" id="{841AC3D5-377B-4D39-858A-970F32D5A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354</xdr:row>
      <xdr:rowOff>0</xdr:rowOff>
    </xdr:from>
    <xdr:ext cx="123825" cy="123825"/>
    <xdr:pic>
      <xdr:nvPicPr>
        <xdr:cNvPr id="31157" name="Immagine 31156" descr="http://intranet.eidos.lan/_layouts/images/blank.gif">
          <a:extLst>
            <a:ext uri="{FF2B5EF4-FFF2-40B4-BE49-F238E27FC236}">
              <a16:creationId xmlns:a16="http://schemas.microsoft.com/office/drawing/2014/main" id="{B006BF9D-4B94-4636-B458-E7484A084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58" name="Immagine 31157" descr="http://intranet.eidos.lan/_layouts/images/blank.gif">
          <a:extLst>
            <a:ext uri="{FF2B5EF4-FFF2-40B4-BE49-F238E27FC236}">
              <a16:creationId xmlns:a16="http://schemas.microsoft.com/office/drawing/2014/main" id="{A1621081-AEAC-4AB5-80F1-47221CC04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59" name="Immagine 31158" descr="http://intranet.eidos.lan/_layouts/images/blank.gif">
          <a:extLst>
            <a:ext uri="{FF2B5EF4-FFF2-40B4-BE49-F238E27FC236}">
              <a16:creationId xmlns:a16="http://schemas.microsoft.com/office/drawing/2014/main" id="{12B4341E-B780-4F99-9527-740C36541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60" name="Immagine 31159" descr="http://intranet.eidos.lan/_layouts/images/blank.gif">
          <a:extLst>
            <a:ext uri="{FF2B5EF4-FFF2-40B4-BE49-F238E27FC236}">
              <a16:creationId xmlns:a16="http://schemas.microsoft.com/office/drawing/2014/main" id="{8CBFFA81-3941-4E06-BEE6-0A6B3C821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359</xdr:row>
      <xdr:rowOff>0</xdr:rowOff>
    </xdr:from>
    <xdr:ext cx="123825" cy="123825"/>
    <xdr:pic>
      <xdr:nvPicPr>
        <xdr:cNvPr id="31161" name="Immagine 31160" descr="http://intranet.eidos.lan/_layouts/images/blank.gif">
          <a:extLst>
            <a:ext uri="{FF2B5EF4-FFF2-40B4-BE49-F238E27FC236}">
              <a16:creationId xmlns:a16="http://schemas.microsoft.com/office/drawing/2014/main" id="{677752F0-94FB-42B2-A81E-045ECDD7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377</xdr:row>
      <xdr:rowOff>0</xdr:rowOff>
    </xdr:from>
    <xdr:ext cx="123825" cy="123825"/>
    <xdr:pic>
      <xdr:nvPicPr>
        <xdr:cNvPr id="31162" name="Immagine 31161" descr="http://intranet.eidos.lan/_layouts/images/blank.gif">
          <a:extLst>
            <a:ext uri="{FF2B5EF4-FFF2-40B4-BE49-F238E27FC236}">
              <a16:creationId xmlns:a16="http://schemas.microsoft.com/office/drawing/2014/main" id="{366EB457-7569-40EE-BB91-456398FEC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0233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377</xdr:row>
      <xdr:rowOff>0</xdr:rowOff>
    </xdr:from>
    <xdr:ext cx="123825" cy="123825"/>
    <xdr:pic>
      <xdr:nvPicPr>
        <xdr:cNvPr id="31163" name="Immagine 31162" descr="http://intranet.eidos.lan/_layouts/images/blank.gif">
          <a:extLst>
            <a:ext uri="{FF2B5EF4-FFF2-40B4-BE49-F238E27FC236}">
              <a16:creationId xmlns:a16="http://schemas.microsoft.com/office/drawing/2014/main" id="{E2F16A4F-8462-4A1B-9D10-495C0C5E3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0233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378</xdr:row>
      <xdr:rowOff>0</xdr:rowOff>
    </xdr:from>
    <xdr:ext cx="123825" cy="123825"/>
    <xdr:pic>
      <xdr:nvPicPr>
        <xdr:cNvPr id="31164" name="Immagine 31163" descr="http://intranet.eidos.lan/_layouts/images/blank.gif">
          <a:extLst>
            <a:ext uri="{FF2B5EF4-FFF2-40B4-BE49-F238E27FC236}">
              <a16:creationId xmlns:a16="http://schemas.microsoft.com/office/drawing/2014/main" id="{A1A50892-7599-493B-B3EE-17D78EFE2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0424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383</xdr:row>
      <xdr:rowOff>0</xdr:rowOff>
    </xdr:from>
    <xdr:ext cx="123825" cy="123825"/>
    <xdr:pic>
      <xdr:nvPicPr>
        <xdr:cNvPr id="31165" name="Immagine 31164" descr="http://intranet.eidos.lan/_layouts/images/blank.gif">
          <a:extLst>
            <a:ext uri="{FF2B5EF4-FFF2-40B4-BE49-F238E27FC236}">
              <a16:creationId xmlns:a16="http://schemas.microsoft.com/office/drawing/2014/main" id="{EAEA5B06-DC4B-4B65-AB3A-36CAD7AEC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383</xdr:row>
      <xdr:rowOff>0</xdr:rowOff>
    </xdr:from>
    <xdr:ext cx="123825" cy="123825"/>
    <xdr:pic>
      <xdr:nvPicPr>
        <xdr:cNvPr id="31166" name="Immagine 31165" descr="http://intranet.eidos.lan/_layouts/images/blank.gif">
          <a:extLst>
            <a:ext uri="{FF2B5EF4-FFF2-40B4-BE49-F238E27FC236}">
              <a16:creationId xmlns:a16="http://schemas.microsoft.com/office/drawing/2014/main" id="{FA49EFE6-7477-4800-AFD6-0CDD2D092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336</xdr:row>
      <xdr:rowOff>0</xdr:rowOff>
    </xdr:from>
    <xdr:ext cx="123825" cy="123825"/>
    <xdr:pic>
      <xdr:nvPicPr>
        <xdr:cNvPr id="31167" name="Immagine 31166" descr="http://intranet.eidos.lan/_layouts/images/blank.gif">
          <a:extLst>
            <a:ext uri="{FF2B5EF4-FFF2-40B4-BE49-F238E27FC236}">
              <a16:creationId xmlns:a16="http://schemas.microsoft.com/office/drawing/2014/main" id="{F29A1B1F-5334-4DCC-A00E-C2B9CEA65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336</xdr:row>
      <xdr:rowOff>0</xdr:rowOff>
    </xdr:from>
    <xdr:ext cx="123825" cy="123825"/>
    <xdr:pic>
      <xdr:nvPicPr>
        <xdr:cNvPr id="31168" name="Immagine 31167" descr="http://intranet.eidos.lan/_layouts/images/blank.gif">
          <a:extLst>
            <a:ext uri="{FF2B5EF4-FFF2-40B4-BE49-F238E27FC236}">
              <a16:creationId xmlns:a16="http://schemas.microsoft.com/office/drawing/2014/main" id="{6B26F8EE-86C4-4287-8964-8A92432BA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358</xdr:row>
      <xdr:rowOff>0</xdr:rowOff>
    </xdr:from>
    <xdr:ext cx="123825" cy="123825"/>
    <xdr:pic>
      <xdr:nvPicPr>
        <xdr:cNvPr id="31169" name="Immagine 31168" descr="http://intranet.eidos.lan/_layouts/images/blank.gif">
          <a:extLst>
            <a:ext uri="{FF2B5EF4-FFF2-40B4-BE49-F238E27FC236}">
              <a16:creationId xmlns:a16="http://schemas.microsoft.com/office/drawing/2014/main" id="{E1378612-5364-4F25-AB04-C24EC692C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358</xdr:row>
      <xdr:rowOff>0</xdr:rowOff>
    </xdr:from>
    <xdr:ext cx="123825" cy="123825"/>
    <xdr:pic>
      <xdr:nvPicPr>
        <xdr:cNvPr id="31170" name="Immagine 31169" descr="http://intranet.eidos.lan/_layouts/images/blank.gif">
          <a:extLst>
            <a:ext uri="{FF2B5EF4-FFF2-40B4-BE49-F238E27FC236}">
              <a16:creationId xmlns:a16="http://schemas.microsoft.com/office/drawing/2014/main" id="{570568A8-474C-40DC-9EB0-A77CF110D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6629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345</xdr:row>
      <xdr:rowOff>0</xdr:rowOff>
    </xdr:from>
    <xdr:ext cx="123825" cy="123825"/>
    <xdr:pic>
      <xdr:nvPicPr>
        <xdr:cNvPr id="31171" name="Immagine 31170" descr="http://intranet.eidos.lan/_layouts/images/blank.gif">
          <a:extLst>
            <a:ext uri="{FF2B5EF4-FFF2-40B4-BE49-F238E27FC236}">
              <a16:creationId xmlns:a16="http://schemas.microsoft.com/office/drawing/2014/main" id="{8C80CEAA-E8C3-4594-AE4B-F2DA0AF01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548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345</xdr:row>
      <xdr:rowOff>0</xdr:rowOff>
    </xdr:from>
    <xdr:ext cx="123825" cy="123825"/>
    <xdr:pic>
      <xdr:nvPicPr>
        <xdr:cNvPr id="31172" name="Immagine 31171" descr="http://intranet.eidos.lan/_layouts/images/blank.gif">
          <a:extLst>
            <a:ext uri="{FF2B5EF4-FFF2-40B4-BE49-F238E27FC236}">
              <a16:creationId xmlns:a16="http://schemas.microsoft.com/office/drawing/2014/main" id="{AC974FBA-9CBC-4C25-AAE0-0C528257E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5486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359</xdr:row>
      <xdr:rowOff>0</xdr:rowOff>
    </xdr:from>
    <xdr:ext cx="123825" cy="123825"/>
    <xdr:pic>
      <xdr:nvPicPr>
        <xdr:cNvPr id="31173" name="Immagine 31172" descr="http://intranet.eidos.lan/_layouts/images/blank.gif">
          <a:extLst>
            <a:ext uri="{FF2B5EF4-FFF2-40B4-BE49-F238E27FC236}">
              <a16:creationId xmlns:a16="http://schemas.microsoft.com/office/drawing/2014/main" id="{9BF1E473-7528-409A-BC3D-9222BF0BC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359</xdr:row>
      <xdr:rowOff>0</xdr:rowOff>
    </xdr:from>
    <xdr:ext cx="123825" cy="123825"/>
    <xdr:pic>
      <xdr:nvPicPr>
        <xdr:cNvPr id="31174" name="Immagine 31173" descr="http://intranet.eidos.lan/_layouts/images/blank.gif">
          <a:extLst>
            <a:ext uri="{FF2B5EF4-FFF2-40B4-BE49-F238E27FC236}">
              <a16:creationId xmlns:a16="http://schemas.microsoft.com/office/drawing/2014/main" id="{5339EA53-4F45-414B-A60A-E5AD91D0A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353</xdr:row>
      <xdr:rowOff>0</xdr:rowOff>
    </xdr:from>
    <xdr:ext cx="123825" cy="123825"/>
    <xdr:pic>
      <xdr:nvPicPr>
        <xdr:cNvPr id="31175" name="Immagine 31174" descr="http://intranet.eidos.lan/_layouts/images/blank.gif">
          <a:extLst>
            <a:ext uri="{FF2B5EF4-FFF2-40B4-BE49-F238E27FC236}">
              <a16:creationId xmlns:a16="http://schemas.microsoft.com/office/drawing/2014/main" id="{4CDD94AF-8F96-4682-BFA8-8599B3EC4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567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353</xdr:row>
      <xdr:rowOff>0</xdr:rowOff>
    </xdr:from>
    <xdr:ext cx="123825" cy="123825"/>
    <xdr:pic>
      <xdr:nvPicPr>
        <xdr:cNvPr id="31176" name="Immagine 31175" descr="http://intranet.eidos.lan/_layouts/images/blank.gif">
          <a:extLst>
            <a:ext uri="{FF2B5EF4-FFF2-40B4-BE49-F238E27FC236}">
              <a16:creationId xmlns:a16="http://schemas.microsoft.com/office/drawing/2014/main" id="{C10EC794-887E-45AA-AFA6-B614E27A8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5676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366</xdr:row>
      <xdr:rowOff>0</xdr:rowOff>
    </xdr:from>
    <xdr:ext cx="123825" cy="123825"/>
    <xdr:pic>
      <xdr:nvPicPr>
        <xdr:cNvPr id="31177" name="Immagine 31176" descr="http://intranet.eidos.lan/_layouts/images/blank.gif">
          <a:extLst>
            <a:ext uri="{FF2B5EF4-FFF2-40B4-BE49-F238E27FC236}">
              <a16:creationId xmlns:a16="http://schemas.microsoft.com/office/drawing/2014/main" id="{BCE6D699-90D9-435E-A87B-C3C9560B6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366</xdr:row>
      <xdr:rowOff>0</xdr:rowOff>
    </xdr:from>
    <xdr:ext cx="123825" cy="123825"/>
    <xdr:pic>
      <xdr:nvPicPr>
        <xdr:cNvPr id="31178" name="Immagine 31177" descr="http://intranet.eidos.lan/_layouts/images/blank.gif">
          <a:extLst>
            <a:ext uri="{FF2B5EF4-FFF2-40B4-BE49-F238E27FC236}">
              <a16:creationId xmlns:a16="http://schemas.microsoft.com/office/drawing/2014/main" id="{D383E4C8-3A4E-4CE6-9E40-CC472AA69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8153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360</xdr:row>
      <xdr:rowOff>0</xdr:rowOff>
    </xdr:from>
    <xdr:ext cx="123825" cy="123825"/>
    <xdr:pic>
      <xdr:nvPicPr>
        <xdr:cNvPr id="31179" name="Immagine 31178" descr="http://intranet.eidos.lan/_layouts/images/blank.gif">
          <a:extLst>
            <a:ext uri="{FF2B5EF4-FFF2-40B4-BE49-F238E27FC236}">
              <a16:creationId xmlns:a16="http://schemas.microsoft.com/office/drawing/2014/main" id="{1056986D-87EF-4712-BC69-FE93C4D1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701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360</xdr:row>
      <xdr:rowOff>0</xdr:rowOff>
    </xdr:from>
    <xdr:ext cx="123825" cy="123825"/>
    <xdr:pic>
      <xdr:nvPicPr>
        <xdr:cNvPr id="31180" name="Immagine 31179" descr="http://intranet.eidos.lan/_layouts/images/blank.gif">
          <a:extLst>
            <a:ext uri="{FF2B5EF4-FFF2-40B4-BE49-F238E27FC236}">
              <a16:creationId xmlns:a16="http://schemas.microsoft.com/office/drawing/2014/main" id="{4EEFF25E-FD2D-4CC0-9986-9CD6DDE30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7010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343</xdr:row>
      <xdr:rowOff>0</xdr:rowOff>
    </xdr:from>
    <xdr:ext cx="123825" cy="123825"/>
    <xdr:pic>
      <xdr:nvPicPr>
        <xdr:cNvPr id="31181" name="Immagine 31180" descr="http://intranet.eidos.lan/_layouts/images/blank.gif">
          <a:extLst>
            <a:ext uri="{FF2B5EF4-FFF2-40B4-BE49-F238E27FC236}">
              <a16:creationId xmlns:a16="http://schemas.microsoft.com/office/drawing/2014/main" id="{5D4C47BF-2EA3-4AC6-9119-91C70265C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343</xdr:row>
      <xdr:rowOff>0</xdr:rowOff>
    </xdr:from>
    <xdr:ext cx="123825" cy="123825"/>
    <xdr:pic>
      <xdr:nvPicPr>
        <xdr:cNvPr id="31182" name="Immagine 31181" descr="http://intranet.eidos.lan/_layouts/images/blank.gif">
          <a:extLst>
            <a:ext uri="{FF2B5EF4-FFF2-40B4-BE49-F238E27FC236}">
              <a16:creationId xmlns:a16="http://schemas.microsoft.com/office/drawing/2014/main" id="{826AC830-19F0-407F-9990-C88301FC1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3771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336</xdr:row>
      <xdr:rowOff>0</xdr:rowOff>
    </xdr:from>
    <xdr:ext cx="123825" cy="123825"/>
    <xdr:pic>
      <xdr:nvPicPr>
        <xdr:cNvPr id="31183" name="Immagine 31182" descr="http://intranet.eidos.lan/_layouts/images/blank.gif">
          <a:extLst>
            <a:ext uri="{FF2B5EF4-FFF2-40B4-BE49-F238E27FC236}">
              <a16:creationId xmlns:a16="http://schemas.microsoft.com/office/drawing/2014/main" id="{1B07C382-A6F1-4EC7-8A58-A9D930FAE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336</xdr:row>
      <xdr:rowOff>0</xdr:rowOff>
    </xdr:from>
    <xdr:ext cx="123825" cy="123825"/>
    <xdr:pic>
      <xdr:nvPicPr>
        <xdr:cNvPr id="31184" name="Immagine 31183" descr="http://intranet.eidos.lan/_layouts/images/blank.gif">
          <a:extLst>
            <a:ext uri="{FF2B5EF4-FFF2-40B4-BE49-F238E27FC236}">
              <a16:creationId xmlns:a16="http://schemas.microsoft.com/office/drawing/2014/main" id="{6F7BCA81-A583-4A74-ACE9-3D38A445C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128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336</xdr:row>
      <xdr:rowOff>0</xdr:rowOff>
    </xdr:from>
    <xdr:ext cx="123825" cy="123825"/>
    <xdr:pic>
      <xdr:nvPicPr>
        <xdr:cNvPr id="31185" name="Immagine 31184" descr="http://intranet.eidos.lan/_layouts/images/blank.gif">
          <a:extLst>
            <a:ext uri="{FF2B5EF4-FFF2-40B4-BE49-F238E27FC236}">
              <a16:creationId xmlns:a16="http://schemas.microsoft.com/office/drawing/2014/main" id="{1085FAD4-B232-4EC4-8C34-2EDC10392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336</xdr:row>
      <xdr:rowOff>0</xdr:rowOff>
    </xdr:from>
    <xdr:ext cx="123825" cy="123825"/>
    <xdr:pic>
      <xdr:nvPicPr>
        <xdr:cNvPr id="31186" name="Immagine 31185" descr="http://intranet.eidos.lan/_layouts/images/blank.gif">
          <a:extLst>
            <a:ext uri="{FF2B5EF4-FFF2-40B4-BE49-F238E27FC236}">
              <a16:creationId xmlns:a16="http://schemas.microsoft.com/office/drawing/2014/main" id="{82BE42DB-7B8A-409E-9784-F7B503AEB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5880" y="62438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87" name="Immagine 31186" descr="http://intranet.eidos.lan/_layouts/images/blank.gif">
          <a:extLst>
            <a:ext uri="{FF2B5EF4-FFF2-40B4-BE49-F238E27FC236}">
              <a16:creationId xmlns:a16="http://schemas.microsoft.com/office/drawing/2014/main" id="{F02C8B95-7C3F-4F71-819F-D8E138952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88" name="Immagine 31187" descr="http://intranet.eidos.lan/_layouts/images/blank.gif">
          <a:extLst>
            <a:ext uri="{FF2B5EF4-FFF2-40B4-BE49-F238E27FC236}">
              <a16:creationId xmlns:a16="http://schemas.microsoft.com/office/drawing/2014/main" id="{ADC80636-487B-42E6-8DE2-942B49AE8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89" name="Immagine 31188" descr="http://intranet.eidos.lan/_layouts/images/blank.gif">
          <a:extLst>
            <a:ext uri="{FF2B5EF4-FFF2-40B4-BE49-F238E27FC236}">
              <a16:creationId xmlns:a16="http://schemas.microsoft.com/office/drawing/2014/main" id="{B83FF1B5-2BA9-4BF1-B0A5-BCEDDC2A4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0" name="Immagine 31189" descr="http://intranet.eidos.lan/_layouts/images/blank.gif">
          <a:extLst>
            <a:ext uri="{FF2B5EF4-FFF2-40B4-BE49-F238E27FC236}">
              <a16:creationId xmlns:a16="http://schemas.microsoft.com/office/drawing/2014/main" id="{94373799-C289-4A77-B91C-5348B6E9C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1" name="Immagine 31190" descr="http://intranet.eidos.lan/_layouts/images/blank.gif">
          <a:extLst>
            <a:ext uri="{FF2B5EF4-FFF2-40B4-BE49-F238E27FC236}">
              <a16:creationId xmlns:a16="http://schemas.microsoft.com/office/drawing/2014/main" id="{12452492-6E81-4904-AE2D-99ED89033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2" name="Immagine 31191" descr="http://intranet.eidos.lan/_layouts/images/blank.gif">
          <a:extLst>
            <a:ext uri="{FF2B5EF4-FFF2-40B4-BE49-F238E27FC236}">
              <a16:creationId xmlns:a16="http://schemas.microsoft.com/office/drawing/2014/main" id="{C83976F7-F293-45B5-9E59-9EFE59BA7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3" name="Immagine 31192" descr="http://intranet.eidos.lan/_layouts/images/blank.gif">
          <a:extLst>
            <a:ext uri="{FF2B5EF4-FFF2-40B4-BE49-F238E27FC236}">
              <a16:creationId xmlns:a16="http://schemas.microsoft.com/office/drawing/2014/main" id="{8FE94C67-3B31-4ABD-AC54-F719D2CF0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4" name="Immagine 31193" descr="http://intranet.eidos.lan/_layouts/images/blank.gif">
          <a:extLst>
            <a:ext uri="{FF2B5EF4-FFF2-40B4-BE49-F238E27FC236}">
              <a16:creationId xmlns:a16="http://schemas.microsoft.com/office/drawing/2014/main" id="{5B9103B6-4A7B-49E9-831C-0FAD255A5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5" name="Immagine 31194" descr="http://intranet.eidos.lan/_layouts/images/blank.gif">
          <a:extLst>
            <a:ext uri="{FF2B5EF4-FFF2-40B4-BE49-F238E27FC236}">
              <a16:creationId xmlns:a16="http://schemas.microsoft.com/office/drawing/2014/main" id="{18BB9673-1910-437D-8461-5C13DAAFF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6" name="Immagine 31195" descr="http://intranet.eidos.lan/_layouts/images/blank.gif">
          <a:extLst>
            <a:ext uri="{FF2B5EF4-FFF2-40B4-BE49-F238E27FC236}">
              <a16:creationId xmlns:a16="http://schemas.microsoft.com/office/drawing/2014/main" id="{ACCA0B86-7F3C-4043-8864-0FF4DCBFE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7" name="Immagine 31196" descr="http://intranet.eidos.lan/_layouts/images/blank.gif">
          <a:extLst>
            <a:ext uri="{FF2B5EF4-FFF2-40B4-BE49-F238E27FC236}">
              <a16:creationId xmlns:a16="http://schemas.microsoft.com/office/drawing/2014/main" id="{67A3EF59-582B-4BC6-8CDF-22EC4BFA2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8" name="Immagine 31197" descr="http://intranet.eidos.lan/_layouts/images/blank.gif">
          <a:extLst>
            <a:ext uri="{FF2B5EF4-FFF2-40B4-BE49-F238E27FC236}">
              <a16:creationId xmlns:a16="http://schemas.microsoft.com/office/drawing/2014/main" id="{1B24E716-CC24-4B60-9618-ED3F5EA1C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199" name="Immagine 31198" descr="http://intranet.eidos.lan/_layouts/images/blank.gif">
          <a:extLst>
            <a:ext uri="{FF2B5EF4-FFF2-40B4-BE49-F238E27FC236}">
              <a16:creationId xmlns:a16="http://schemas.microsoft.com/office/drawing/2014/main" id="{0D435E5F-1702-4EB8-AA55-20917B2FF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49225" cy="149225"/>
    <xdr:pic>
      <xdr:nvPicPr>
        <xdr:cNvPr id="31200" name="Immagine 31199" descr="http://intranet.eidos.lan/_layouts/images/blank.gif">
          <a:extLst>
            <a:ext uri="{FF2B5EF4-FFF2-40B4-BE49-F238E27FC236}">
              <a16:creationId xmlns:a16="http://schemas.microsoft.com/office/drawing/2014/main" id="{4962D4C2-8D52-494E-877C-E9647ED29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01" name="Immagine 31200" descr="http://intranet.eidos.lan/_layouts/images/blank.gif">
          <a:extLst>
            <a:ext uri="{FF2B5EF4-FFF2-40B4-BE49-F238E27FC236}">
              <a16:creationId xmlns:a16="http://schemas.microsoft.com/office/drawing/2014/main" id="{84C1D055-5CE5-490E-BF30-3D48A39D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346</xdr:row>
      <xdr:rowOff>0</xdr:rowOff>
    </xdr:from>
    <xdr:ext cx="149225" cy="149225"/>
    <xdr:pic>
      <xdr:nvPicPr>
        <xdr:cNvPr id="31202" name="Immagine 31201" descr="http://intranet.eidos.lan/_layouts/images/blank.gif">
          <a:extLst>
            <a:ext uri="{FF2B5EF4-FFF2-40B4-BE49-F238E27FC236}">
              <a16:creationId xmlns:a16="http://schemas.microsoft.com/office/drawing/2014/main" id="{0F564E0F-A659-4BD3-ACDA-88D1FD50E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4152780"/>
          <a:ext cx="149225" cy="1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346</xdr:row>
      <xdr:rowOff>0</xdr:rowOff>
    </xdr:from>
    <xdr:ext cx="123825" cy="123825"/>
    <xdr:pic>
      <xdr:nvPicPr>
        <xdr:cNvPr id="31203" name="Immagine 31202" descr="http://intranet.eidos.lan/_layouts/images/blank.gif">
          <a:extLst>
            <a:ext uri="{FF2B5EF4-FFF2-40B4-BE49-F238E27FC236}">
              <a16:creationId xmlns:a16="http://schemas.microsoft.com/office/drawing/2014/main" id="{6AEB7483-E9D8-44CD-B61C-75D2FCA7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415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342</xdr:row>
      <xdr:rowOff>0</xdr:rowOff>
    </xdr:from>
    <xdr:ext cx="123825" cy="123825"/>
    <xdr:pic>
      <xdr:nvPicPr>
        <xdr:cNvPr id="31204" name="Immagine 31203" descr="http://intranet.eidos.lan/_layouts/images/blank.gif">
          <a:extLst>
            <a:ext uri="{FF2B5EF4-FFF2-40B4-BE49-F238E27FC236}">
              <a16:creationId xmlns:a16="http://schemas.microsoft.com/office/drawing/2014/main" id="{ED282884-C780-4B46-938C-A1869F7B3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342</xdr:row>
      <xdr:rowOff>0</xdr:rowOff>
    </xdr:from>
    <xdr:ext cx="123825" cy="123825"/>
    <xdr:pic>
      <xdr:nvPicPr>
        <xdr:cNvPr id="31205" name="Immagine 31204" descr="http://intranet.eidos.lan/_layouts/images/blank.gif">
          <a:extLst>
            <a:ext uri="{FF2B5EF4-FFF2-40B4-BE49-F238E27FC236}">
              <a16:creationId xmlns:a16="http://schemas.microsoft.com/office/drawing/2014/main" id="{8454CA7D-EB2C-450B-8E73-C251A7296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581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344</xdr:row>
      <xdr:rowOff>0</xdr:rowOff>
    </xdr:from>
    <xdr:ext cx="123825" cy="123825"/>
    <xdr:pic>
      <xdr:nvPicPr>
        <xdr:cNvPr id="31206" name="Immagine 31205" descr="http://intranet.eidos.lan/_layouts/images/blank.gif">
          <a:extLst>
            <a:ext uri="{FF2B5EF4-FFF2-40B4-BE49-F238E27FC236}">
              <a16:creationId xmlns:a16="http://schemas.microsoft.com/office/drawing/2014/main" id="{0830753C-8054-4CA9-8F3E-5B0BE0373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344</xdr:row>
      <xdr:rowOff>0</xdr:rowOff>
    </xdr:from>
    <xdr:ext cx="123825" cy="123825"/>
    <xdr:pic>
      <xdr:nvPicPr>
        <xdr:cNvPr id="31207" name="Immagine 31206" descr="http://intranet.eidos.lan/_layouts/images/blank.gif">
          <a:extLst>
            <a:ext uri="{FF2B5EF4-FFF2-40B4-BE49-F238E27FC236}">
              <a16:creationId xmlns:a16="http://schemas.microsoft.com/office/drawing/2014/main" id="{65900C36-EC0B-4181-85C8-4C4D84671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96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08" name="Immagine 31207" descr="http://intranet.eidos.lan/_layouts/images/blank.gif">
          <a:extLst>
            <a:ext uri="{FF2B5EF4-FFF2-40B4-BE49-F238E27FC236}">
              <a16:creationId xmlns:a16="http://schemas.microsoft.com/office/drawing/2014/main" id="{29FB0F2D-ED88-4438-8046-50E05E5CC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09" name="Immagine 31208" descr="http://intranet.eidos.lan/_layouts/images/blank.gif">
          <a:extLst>
            <a:ext uri="{FF2B5EF4-FFF2-40B4-BE49-F238E27FC236}">
              <a16:creationId xmlns:a16="http://schemas.microsoft.com/office/drawing/2014/main" id="{ACCF085B-FD35-4A73-9ED7-FECDA9A4D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10" name="Immagine 31209" descr="http://intranet.eidos.lan/_layouts/images/blank.gif">
          <a:extLst>
            <a:ext uri="{FF2B5EF4-FFF2-40B4-BE49-F238E27FC236}">
              <a16:creationId xmlns:a16="http://schemas.microsoft.com/office/drawing/2014/main" id="{260DE8D6-8977-4C78-BB77-868A2DA07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11" name="Immagine 31210" descr="http://intranet.eidos.lan/_layouts/images/blank.gif">
          <a:extLst>
            <a:ext uri="{FF2B5EF4-FFF2-40B4-BE49-F238E27FC236}">
              <a16:creationId xmlns:a16="http://schemas.microsoft.com/office/drawing/2014/main" id="{9CB25352-A315-4D9F-86E4-F0F4338D3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12" name="Immagine 31211" descr="http://intranet.eidos.lan/_layouts/images/blank.gif">
          <a:extLst>
            <a:ext uri="{FF2B5EF4-FFF2-40B4-BE49-F238E27FC236}">
              <a16:creationId xmlns:a16="http://schemas.microsoft.com/office/drawing/2014/main" id="{9EABDA86-48D0-4A62-8723-235FA9491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364</xdr:row>
      <xdr:rowOff>0</xdr:rowOff>
    </xdr:from>
    <xdr:ext cx="123825" cy="123825"/>
    <xdr:pic>
      <xdr:nvPicPr>
        <xdr:cNvPr id="31213" name="Immagine 31212" descr="http://intranet.eidos.lan/_layouts/images/blank.gif">
          <a:extLst>
            <a:ext uri="{FF2B5EF4-FFF2-40B4-BE49-F238E27FC236}">
              <a16:creationId xmlns:a16="http://schemas.microsoft.com/office/drawing/2014/main" id="{EC0E1DCC-D9EA-4CD0-9B84-33E6B2943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364</xdr:row>
      <xdr:rowOff>0</xdr:rowOff>
    </xdr:from>
    <xdr:ext cx="123825" cy="123825"/>
    <xdr:pic>
      <xdr:nvPicPr>
        <xdr:cNvPr id="31214" name="Immagine 31213" descr="http://intranet.eidos.lan/_layouts/images/blank.gif">
          <a:extLst>
            <a:ext uri="{FF2B5EF4-FFF2-40B4-BE49-F238E27FC236}">
              <a16:creationId xmlns:a16="http://schemas.microsoft.com/office/drawing/2014/main" id="{C7A70C07-EE32-4DAD-813C-DC21EB9AD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7772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361</xdr:row>
      <xdr:rowOff>0</xdr:rowOff>
    </xdr:from>
    <xdr:ext cx="123825" cy="123825"/>
    <xdr:pic>
      <xdr:nvPicPr>
        <xdr:cNvPr id="31215" name="Immagine 31214" descr="http://intranet.eidos.lan/_layouts/images/blank.gif">
          <a:extLst>
            <a:ext uri="{FF2B5EF4-FFF2-40B4-BE49-F238E27FC236}">
              <a16:creationId xmlns:a16="http://schemas.microsoft.com/office/drawing/2014/main" id="{5D99C7E4-FE24-4162-9B73-19FFC034A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720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361</xdr:row>
      <xdr:rowOff>0</xdr:rowOff>
    </xdr:from>
    <xdr:ext cx="123825" cy="123825"/>
    <xdr:pic>
      <xdr:nvPicPr>
        <xdr:cNvPr id="31216" name="Immagine 31215" descr="http://intranet.eidos.lan/_layouts/images/blank.gif">
          <a:extLst>
            <a:ext uri="{FF2B5EF4-FFF2-40B4-BE49-F238E27FC236}">
              <a16:creationId xmlns:a16="http://schemas.microsoft.com/office/drawing/2014/main" id="{3C81F3AB-AA9D-4EAC-8EAF-C571BEDE1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720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217" name="Immagine 31216" descr="http://intranet.eidos.lan/_layouts/images/blank.gif">
          <a:extLst>
            <a:ext uri="{FF2B5EF4-FFF2-40B4-BE49-F238E27FC236}">
              <a16:creationId xmlns:a16="http://schemas.microsoft.com/office/drawing/2014/main" id="{CA15FCB3-F4CF-427E-9273-CAB6D2AEB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341</xdr:row>
      <xdr:rowOff>0</xdr:rowOff>
    </xdr:from>
    <xdr:ext cx="123825" cy="123825"/>
    <xdr:pic>
      <xdr:nvPicPr>
        <xdr:cNvPr id="31218" name="Immagine 31217" descr="http://intranet.eidos.lan/_layouts/images/blank.gif">
          <a:extLst>
            <a:ext uri="{FF2B5EF4-FFF2-40B4-BE49-F238E27FC236}">
              <a16:creationId xmlns:a16="http://schemas.microsoft.com/office/drawing/2014/main" id="{B25FB322-F8A9-4EC2-B488-0ABAE3E83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3390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19" name="Immagine 31218" descr="http://intranet.eidos.lan/_layouts/images/blank.gif">
          <a:extLst>
            <a:ext uri="{FF2B5EF4-FFF2-40B4-BE49-F238E27FC236}">
              <a16:creationId xmlns:a16="http://schemas.microsoft.com/office/drawing/2014/main" id="{6FE904E5-4ACA-42E7-97C3-A21F5F2FC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20" name="Immagine 31219" descr="http://intranet.eidos.lan/_layouts/images/blank.gif">
          <a:extLst>
            <a:ext uri="{FF2B5EF4-FFF2-40B4-BE49-F238E27FC236}">
              <a16:creationId xmlns:a16="http://schemas.microsoft.com/office/drawing/2014/main" id="{6B6F148A-65A8-4D29-B030-57FCEB520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21" name="Immagine 31220" descr="http://intranet.eidos.lan/_layouts/images/blank.gif">
          <a:extLst>
            <a:ext uri="{FF2B5EF4-FFF2-40B4-BE49-F238E27FC236}">
              <a16:creationId xmlns:a16="http://schemas.microsoft.com/office/drawing/2014/main" id="{EAA69906-5E40-4FD9-BE9B-03169BAF1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22" name="Immagine 31221" descr="http://intranet.eidos.lan/_layouts/images/blank.gif">
          <a:extLst>
            <a:ext uri="{FF2B5EF4-FFF2-40B4-BE49-F238E27FC236}">
              <a16:creationId xmlns:a16="http://schemas.microsoft.com/office/drawing/2014/main" id="{8A680A49-E42B-4978-8DEE-3B3488BFD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23" name="Immagine 31222" descr="http://intranet.eidos.lan/_layouts/images/blank.gif">
          <a:extLst>
            <a:ext uri="{FF2B5EF4-FFF2-40B4-BE49-F238E27FC236}">
              <a16:creationId xmlns:a16="http://schemas.microsoft.com/office/drawing/2014/main" id="{A2B13DA8-4508-4920-A48F-6670E0C4A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24" name="Immagine 31223" descr="http://intranet.eidos.lan/_layouts/images/blank.gif">
          <a:extLst>
            <a:ext uri="{FF2B5EF4-FFF2-40B4-BE49-F238E27FC236}">
              <a16:creationId xmlns:a16="http://schemas.microsoft.com/office/drawing/2014/main" id="{85414F32-F9ED-4282-BD60-6D2E01BA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351</xdr:row>
      <xdr:rowOff>0</xdr:rowOff>
    </xdr:from>
    <xdr:ext cx="123825" cy="123825"/>
    <xdr:pic>
      <xdr:nvPicPr>
        <xdr:cNvPr id="31225" name="Immagine 31224" descr="http://intranet.eidos.lan/_layouts/images/blank.gif">
          <a:extLst>
            <a:ext uri="{FF2B5EF4-FFF2-40B4-BE49-F238E27FC236}">
              <a16:creationId xmlns:a16="http://schemas.microsoft.com/office/drawing/2014/main" id="{5C223B77-AA79-429E-887F-5614F0183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105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365</xdr:row>
      <xdr:rowOff>0</xdr:rowOff>
    </xdr:from>
    <xdr:ext cx="123825" cy="123825"/>
    <xdr:pic>
      <xdr:nvPicPr>
        <xdr:cNvPr id="31226" name="Immagine 31225" descr="http://intranet.eidos.lan/_layouts/images/blank.gif">
          <a:extLst>
            <a:ext uri="{FF2B5EF4-FFF2-40B4-BE49-F238E27FC236}">
              <a16:creationId xmlns:a16="http://schemas.microsoft.com/office/drawing/2014/main" id="{BB96F65D-9D18-4AE6-AC47-1CAA9D95F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7962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349</xdr:row>
      <xdr:rowOff>0</xdr:rowOff>
    </xdr:from>
    <xdr:ext cx="123825" cy="123825"/>
    <xdr:pic>
      <xdr:nvPicPr>
        <xdr:cNvPr id="31227" name="Immagine 31226" descr="http://intranet.eidos.lan/_layouts/images/blank.gif">
          <a:extLst>
            <a:ext uri="{FF2B5EF4-FFF2-40B4-BE49-F238E27FC236}">
              <a16:creationId xmlns:a16="http://schemas.microsoft.com/office/drawing/2014/main" id="{C39A1151-A23F-41F3-BBBE-8A4FA611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4724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355</xdr:row>
      <xdr:rowOff>0</xdr:rowOff>
    </xdr:from>
    <xdr:ext cx="123825" cy="123825"/>
    <xdr:pic>
      <xdr:nvPicPr>
        <xdr:cNvPr id="31228" name="Immagine 31227" descr="http://intranet.eidos.lan/_layouts/images/blank.gif">
          <a:extLst>
            <a:ext uri="{FF2B5EF4-FFF2-40B4-BE49-F238E27FC236}">
              <a16:creationId xmlns:a16="http://schemas.microsoft.com/office/drawing/2014/main" id="{B58A66A6-F857-4641-A9B0-25C35FEA8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057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354</xdr:row>
      <xdr:rowOff>0</xdr:rowOff>
    </xdr:from>
    <xdr:ext cx="123825" cy="123825"/>
    <xdr:pic>
      <xdr:nvPicPr>
        <xdr:cNvPr id="31229" name="Immagine 31228" descr="http://intranet.eidos.lan/_layouts/images/blank.gif">
          <a:extLst>
            <a:ext uri="{FF2B5EF4-FFF2-40B4-BE49-F238E27FC236}">
              <a16:creationId xmlns:a16="http://schemas.microsoft.com/office/drawing/2014/main" id="{95F23670-A75E-40DE-9BA0-85B1ADC46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30" name="Immagine 31229" descr="http://intranet.eidos.lan/_layouts/images/blank.gif">
          <a:extLst>
            <a:ext uri="{FF2B5EF4-FFF2-40B4-BE49-F238E27FC236}">
              <a16:creationId xmlns:a16="http://schemas.microsoft.com/office/drawing/2014/main" id="{9BB3E664-4FC7-4669-B5DE-6414C77E0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31" name="Immagine 31230" descr="http://intranet.eidos.lan/_layouts/images/blank.gif">
          <a:extLst>
            <a:ext uri="{FF2B5EF4-FFF2-40B4-BE49-F238E27FC236}">
              <a16:creationId xmlns:a16="http://schemas.microsoft.com/office/drawing/2014/main" id="{327D52BF-5EE7-417A-9F3A-0353F5249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32" name="Immagine 31231" descr="http://intranet.eidos.lan/_layouts/images/blank.gif">
          <a:extLst>
            <a:ext uri="{FF2B5EF4-FFF2-40B4-BE49-F238E27FC236}">
              <a16:creationId xmlns:a16="http://schemas.microsoft.com/office/drawing/2014/main" id="{8B9F4E6B-80E9-4827-9A9C-8957770D6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374</xdr:row>
      <xdr:rowOff>0</xdr:rowOff>
    </xdr:from>
    <xdr:ext cx="123825" cy="123825"/>
    <xdr:pic>
      <xdr:nvPicPr>
        <xdr:cNvPr id="31233" name="Immagine 31232" descr="http://intranet.eidos.lan/_layouts/images/blank.gif">
          <a:extLst>
            <a:ext uri="{FF2B5EF4-FFF2-40B4-BE49-F238E27FC236}">
              <a16:creationId xmlns:a16="http://schemas.microsoft.com/office/drawing/2014/main" id="{83FABA2E-9C9E-486B-819F-1E56833B2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371</xdr:row>
      <xdr:rowOff>0</xdr:rowOff>
    </xdr:from>
    <xdr:ext cx="123825" cy="123825"/>
    <xdr:pic>
      <xdr:nvPicPr>
        <xdr:cNvPr id="31234" name="Immagine 31233" descr="http://intranet.eidos.lan/_layouts/images/blank.gif">
          <a:extLst>
            <a:ext uri="{FF2B5EF4-FFF2-40B4-BE49-F238E27FC236}">
              <a16:creationId xmlns:a16="http://schemas.microsoft.com/office/drawing/2014/main" id="{5916B67B-F263-4151-8534-82D44F662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9105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374</xdr:row>
      <xdr:rowOff>0</xdr:rowOff>
    </xdr:from>
    <xdr:ext cx="123825" cy="123825"/>
    <xdr:pic>
      <xdr:nvPicPr>
        <xdr:cNvPr id="31235" name="Immagine 31234" descr="http://intranet.eidos.lan/_layouts/images/blank.gif">
          <a:extLst>
            <a:ext uri="{FF2B5EF4-FFF2-40B4-BE49-F238E27FC236}">
              <a16:creationId xmlns:a16="http://schemas.microsoft.com/office/drawing/2014/main" id="{2DF271B8-B70F-4BB9-891D-B4788D0EF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374</xdr:row>
      <xdr:rowOff>0</xdr:rowOff>
    </xdr:from>
    <xdr:ext cx="123825" cy="123825"/>
    <xdr:pic>
      <xdr:nvPicPr>
        <xdr:cNvPr id="31236" name="Immagine 31235" descr="http://intranet.eidos.lan/_layouts/images/blank.gif">
          <a:extLst>
            <a:ext uri="{FF2B5EF4-FFF2-40B4-BE49-F238E27FC236}">
              <a16:creationId xmlns:a16="http://schemas.microsoft.com/office/drawing/2014/main" id="{9D8748E1-EA84-4604-98AB-B8A2D993B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380</xdr:row>
      <xdr:rowOff>0</xdr:rowOff>
    </xdr:from>
    <xdr:ext cx="123825" cy="123825"/>
    <xdr:pic>
      <xdr:nvPicPr>
        <xdr:cNvPr id="31237" name="Immagine 31236" descr="http://intranet.eidos.lan/_layouts/images/blank.gif">
          <a:extLst>
            <a:ext uri="{FF2B5EF4-FFF2-40B4-BE49-F238E27FC236}">
              <a16:creationId xmlns:a16="http://schemas.microsoft.com/office/drawing/2014/main" id="{3991CEA0-3960-4EE6-AA8A-FAC4D2BAE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0805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374</xdr:row>
      <xdr:rowOff>0</xdr:rowOff>
    </xdr:from>
    <xdr:ext cx="123825" cy="123825"/>
    <xdr:pic>
      <xdr:nvPicPr>
        <xdr:cNvPr id="31238" name="Immagine 31237" descr="http://intranet.eidos.lan/_layouts/images/blank.gif">
          <a:extLst>
            <a:ext uri="{FF2B5EF4-FFF2-40B4-BE49-F238E27FC236}">
              <a16:creationId xmlns:a16="http://schemas.microsoft.com/office/drawing/2014/main" id="{CE8655D6-EFC5-495A-A5A1-622B645A3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967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380</xdr:row>
      <xdr:rowOff>0</xdr:rowOff>
    </xdr:from>
    <xdr:ext cx="123825" cy="123825"/>
    <xdr:pic>
      <xdr:nvPicPr>
        <xdr:cNvPr id="31239" name="Immagine 31238" descr="http://intranet.eidos.lan/_layouts/images/blank.gif">
          <a:extLst>
            <a:ext uri="{FF2B5EF4-FFF2-40B4-BE49-F238E27FC236}">
              <a16:creationId xmlns:a16="http://schemas.microsoft.com/office/drawing/2014/main" id="{395B18F4-C1CC-40EA-85CF-2CAD0D017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0805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382</xdr:row>
      <xdr:rowOff>0</xdr:rowOff>
    </xdr:from>
    <xdr:ext cx="123825" cy="123825"/>
    <xdr:pic>
      <xdr:nvPicPr>
        <xdr:cNvPr id="31240" name="Immagine 31239" descr="http://intranet.eidos.lan/_layouts/images/blank.gif">
          <a:extLst>
            <a:ext uri="{FF2B5EF4-FFF2-40B4-BE49-F238E27FC236}">
              <a16:creationId xmlns:a16="http://schemas.microsoft.com/office/drawing/2014/main" id="{97EA7515-3D3C-4886-B171-6E552AA83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1186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382</xdr:row>
      <xdr:rowOff>0</xdr:rowOff>
    </xdr:from>
    <xdr:ext cx="123825" cy="123825"/>
    <xdr:pic>
      <xdr:nvPicPr>
        <xdr:cNvPr id="31241" name="Immagine 31240" descr="http://intranet.eidos.lan/_layouts/images/blank.gif">
          <a:extLst>
            <a:ext uri="{FF2B5EF4-FFF2-40B4-BE49-F238E27FC236}">
              <a16:creationId xmlns:a16="http://schemas.microsoft.com/office/drawing/2014/main" id="{52E9419A-A848-47CE-ADB5-00DE4FA9D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1186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379</xdr:row>
      <xdr:rowOff>0</xdr:rowOff>
    </xdr:from>
    <xdr:ext cx="123825" cy="123825"/>
    <xdr:pic>
      <xdr:nvPicPr>
        <xdr:cNvPr id="31242" name="Immagine 31241" descr="http://intranet.eidos.lan/_layouts/images/blank.gif">
          <a:extLst>
            <a:ext uri="{FF2B5EF4-FFF2-40B4-BE49-F238E27FC236}">
              <a16:creationId xmlns:a16="http://schemas.microsoft.com/office/drawing/2014/main" id="{D087D386-ADC3-447E-8EFA-E7515D0D5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0614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379</xdr:row>
      <xdr:rowOff>0</xdr:rowOff>
    </xdr:from>
    <xdr:ext cx="123825" cy="123825"/>
    <xdr:pic>
      <xdr:nvPicPr>
        <xdr:cNvPr id="31243" name="Immagine 31242" descr="http://intranet.eidos.lan/_layouts/images/blank.gif">
          <a:extLst>
            <a:ext uri="{FF2B5EF4-FFF2-40B4-BE49-F238E27FC236}">
              <a16:creationId xmlns:a16="http://schemas.microsoft.com/office/drawing/2014/main" id="{C9E6D89B-EDD4-4AD4-BFE4-E0C5AC51B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0614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44" name="Immagine 31243" descr="http://intranet.eidos.lan/_layouts/images/blank.gif">
          <a:extLst>
            <a:ext uri="{FF2B5EF4-FFF2-40B4-BE49-F238E27FC236}">
              <a16:creationId xmlns:a16="http://schemas.microsoft.com/office/drawing/2014/main" id="{08C5C210-57B1-4C15-8358-B753406CB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45" name="Immagine 31244" descr="http://intranet.eidos.lan/_layouts/images/blank.gif">
          <a:extLst>
            <a:ext uri="{FF2B5EF4-FFF2-40B4-BE49-F238E27FC236}">
              <a16:creationId xmlns:a16="http://schemas.microsoft.com/office/drawing/2014/main" id="{C9DE8E76-AEE1-48FF-8D12-90C7D3BC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354</xdr:row>
      <xdr:rowOff>0</xdr:rowOff>
    </xdr:from>
    <xdr:ext cx="123825" cy="123825"/>
    <xdr:pic>
      <xdr:nvPicPr>
        <xdr:cNvPr id="31246" name="Immagine 31245" descr="http://intranet.eidos.lan/_layouts/images/blank.gif">
          <a:extLst>
            <a:ext uri="{FF2B5EF4-FFF2-40B4-BE49-F238E27FC236}">
              <a16:creationId xmlns:a16="http://schemas.microsoft.com/office/drawing/2014/main" id="{B3395027-DF03-471F-9267-6C09971A8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354</xdr:row>
      <xdr:rowOff>0</xdr:rowOff>
    </xdr:from>
    <xdr:ext cx="123825" cy="123825"/>
    <xdr:pic>
      <xdr:nvPicPr>
        <xdr:cNvPr id="31247" name="Immagine 31246" descr="http://intranet.eidos.lan/_layouts/images/blank.gif">
          <a:extLst>
            <a:ext uri="{FF2B5EF4-FFF2-40B4-BE49-F238E27FC236}">
              <a16:creationId xmlns:a16="http://schemas.microsoft.com/office/drawing/2014/main" id="{40DE1134-9A45-4F4E-B7A7-FE83E1607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354</xdr:row>
      <xdr:rowOff>0</xdr:rowOff>
    </xdr:from>
    <xdr:ext cx="123825" cy="123825"/>
    <xdr:pic>
      <xdr:nvPicPr>
        <xdr:cNvPr id="31248" name="Immagine 31247" descr="http://intranet.eidos.lan/_layouts/images/blank.gif">
          <a:extLst>
            <a:ext uri="{FF2B5EF4-FFF2-40B4-BE49-F238E27FC236}">
              <a16:creationId xmlns:a16="http://schemas.microsoft.com/office/drawing/2014/main" id="{8A384B8B-51F0-432F-8F86-3977DDBAE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58672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49" name="Immagine 31248" descr="http://intranet.eidos.lan/_layouts/images/blank.gif">
          <a:extLst>
            <a:ext uri="{FF2B5EF4-FFF2-40B4-BE49-F238E27FC236}">
              <a16:creationId xmlns:a16="http://schemas.microsoft.com/office/drawing/2014/main" id="{A1440FE4-C6C0-4F1C-909D-E35AAD7A0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50" name="Immagine 31249" descr="http://intranet.eidos.lan/_layouts/images/blank.gif">
          <a:extLst>
            <a:ext uri="{FF2B5EF4-FFF2-40B4-BE49-F238E27FC236}">
              <a16:creationId xmlns:a16="http://schemas.microsoft.com/office/drawing/2014/main" id="{925F46FB-CE41-4784-B7BF-D2613207A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51" name="Immagine 31250" descr="http://intranet.eidos.lan/_layouts/images/blank.gif">
          <a:extLst>
            <a:ext uri="{FF2B5EF4-FFF2-40B4-BE49-F238E27FC236}">
              <a16:creationId xmlns:a16="http://schemas.microsoft.com/office/drawing/2014/main" id="{38B9AD7E-F933-4030-B0EE-FFAF3A36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359</xdr:row>
      <xdr:rowOff>0</xdr:rowOff>
    </xdr:from>
    <xdr:ext cx="123825" cy="123825"/>
    <xdr:pic>
      <xdr:nvPicPr>
        <xdr:cNvPr id="31252" name="Immagine 31251" descr="http://intranet.eidos.lan/_layouts/images/blank.gif">
          <a:extLst>
            <a:ext uri="{FF2B5EF4-FFF2-40B4-BE49-F238E27FC236}">
              <a16:creationId xmlns:a16="http://schemas.microsoft.com/office/drawing/2014/main" id="{3F4C5CB7-48C9-4F18-A280-B74AE69B8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6681978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377</xdr:row>
      <xdr:rowOff>0</xdr:rowOff>
    </xdr:from>
    <xdr:ext cx="123825" cy="123825"/>
    <xdr:pic>
      <xdr:nvPicPr>
        <xdr:cNvPr id="31253" name="Immagine 31252" descr="http://intranet.eidos.lan/_layouts/images/blank.gif">
          <a:extLst>
            <a:ext uri="{FF2B5EF4-FFF2-40B4-BE49-F238E27FC236}">
              <a16:creationId xmlns:a16="http://schemas.microsoft.com/office/drawing/2014/main" id="{01884EAB-5701-4E40-85D5-DEDB4A9EE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0233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377</xdr:row>
      <xdr:rowOff>0</xdr:rowOff>
    </xdr:from>
    <xdr:ext cx="123825" cy="123825"/>
    <xdr:pic>
      <xdr:nvPicPr>
        <xdr:cNvPr id="31254" name="Immagine 31253" descr="http://intranet.eidos.lan/_layouts/images/blank.gif">
          <a:extLst>
            <a:ext uri="{FF2B5EF4-FFF2-40B4-BE49-F238E27FC236}">
              <a16:creationId xmlns:a16="http://schemas.microsoft.com/office/drawing/2014/main" id="{56503530-8283-4EA6-B570-F14425313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0233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378</xdr:row>
      <xdr:rowOff>0</xdr:rowOff>
    </xdr:from>
    <xdr:ext cx="123825" cy="123825"/>
    <xdr:pic>
      <xdr:nvPicPr>
        <xdr:cNvPr id="31255" name="Immagine 31254" descr="http://intranet.eidos.lan/_layouts/images/blank.gif">
          <a:extLst>
            <a:ext uri="{FF2B5EF4-FFF2-40B4-BE49-F238E27FC236}">
              <a16:creationId xmlns:a16="http://schemas.microsoft.com/office/drawing/2014/main" id="{F5E87DA8-D7E7-4980-8067-7A6FEC81C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04240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383</xdr:row>
      <xdr:rowOff>0</xdr:rowOff>
    </xdr:from>
    <xdr:ext cx="123825" cy="123825"/>
    <xdr:pic>
      <xdr:nvPicPr>
        <xdr:cNvPr id="31256" name="Immagine 31255" descr="http://intranet.eidos.lan/_layouts/images/blank.gif">
          <a:extLst>
            <a:ext uri="{FF2B5EF4-FFF2-40B4-BE49-F238E27FC236}">
              <a16:creationId xmlns:a16="http://schemas.microsoft.com/office/drawing/2014/main" id="{28DC469B-3D3B-4D46-8872-019418EB5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348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383</xdr:row>
      <xdr:rowOff>0</xdr:rowOff>
    </xdr:from>
    <xdr:ext cx="123825" cy="123825"/>
    <xdr:pic>
      <xdr:nvPicPr>
        <xdr:cNvPr id="31257" name="Immagine 31256" descr="http://intranet.eidos.lan/_layouts/images/blank.gif">
          <a:extLst>
            <a:ext uri="{FF2B5EF4-FFF2-40B4-BE49-F238E27FC236}">
              <a16:creationId xmlns:a16="http://schemas.microsoft.com/office/drawing/2014/main" id="{93123F9C-2E36-452A-AB7B-8847DC8E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348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383</xdr:row>
      <xdr:rowOff>0</xdr:rowOff>
    </xdr:from>
    <xdr:ext cx="123825" cy="123825"/>
    <xdr:pic>
      <xdr:nvPicPr>
        <xdr:cNvPr id="31258" name="Immagine 31257" descr="http://intranet.eidos.lan/_layouts/images/blank.gif">
          <a:extLst>
            <a:ext uri="{FF2B5EF4-FFF2-40B4-BE49-F238E27FC236}">
              <a16:creationId xmlns:a16="http://schemas.microsoft.com/office/drawing/2014/main" id="{33F22B64-D79D-4C3B-B2AE-1BF562006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383</xdr:row>
      <xdr:rowOff>0</xdr:rowOff>
    </xdr:from>
    <xdr:ext cx="123825" cy="123825"/>
    <xdr:pic>
      <xdr:nvPicPr>
        <xdr:cNvPr id="31259" name="Immagine 31258" descr="http://intranet.eidos.lan/_layouts/images/blank.gif">
          <a:extLst>
            <a:ext uri="{FF2B5EF4-FFF2-40B4-BE49-F238E27FC236}">
              <a16:creationId xmlns:a16="http://schemas.microsoft.com/office/drawing/2014/main" id="{5104D524-ADFD-4961-905E-A3B743998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4316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383</xdr:row>
      <xdr:rowOff>0</xdr:rowOff>
    </xdr:from>
    <xdr:ext cx="123825" cy="123825"/>
    <xdr:pic>
      <xdr:nvPicPr>
        <xdr:cNvPr id="31260" name="Immagine 31259" descr="http://intranet.eidos.lan/_layouts/images/blank.gif">
          <a:extLst>
            <a:ext uri="{FF2B5EF4-FFF2-40B4-BE49-F238E27FC236}">
              <a16:creationId xmlns:a16="http://schemas.microsoft.com/office/drawing/2014/main" id="{5BBABB37-C5AF-4176-8CCF-88602A936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383</xdr:row>
      <xdr:rowOff>0</xdr:rowOff>
    </xdr:from>
    <xdr:ext cx="123825" cy="123825"/>
    <xdr:pic>
      <xdr:nvPicPr>
        <xdr:cNvPr id="31261" name="Immagine 31260" descr="http://intranet.eidos.lan/_layouts/images/blank.gif">
          <a:extLst>
            <a:ext uri="{FF2B5EF4-FFF2-40B4-BE49-F238E27FC236}">
              <a16:creationId xmlns:a16="http://schemas.microsoft.com/office/drawing/2014/main" id="{F2C013B2-E335-43AC-B99B-8F302C456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78980" y="7137654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aura Rossi" id="{F2380DA9-A7D8-4B9B-B94B-E1104DDC7096}" userId="S::l.rossi@ns12.it::9441d1ed-c707-4a7b-9836-8c1646757677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2" dT="2023-04-21T14:16:26.77" personId="{F2380DA9-A7D8-4B9B-B94B-E1104DDC7096}" id="{F9368F8A-3D3F-4D5B-9819-71B3A9E761F1}">
    <text>ANNULLATO</text>
  </threadedComment>
  <threadedComment ref="G14" dT="2024-05-30T07:21:49.76" personId="{F2380DA9-A7D8-4B9B-B94B-E1104DDC7096}" id="{8DA6DFE4-1960-49A9-8D07-8587F4F2318E}">
    <text xml:space="preserve">Dimesso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50" dT="2023-02-23T11:43:24.95" personId="{F2380DA9-A7D8-4B9B-B94B-E1104DDC7096}" id="{7813E7FF-58E1-4A4C-870A-4347127A0D13}">
    <text>Il lavoratore non accetta proroga contratto</text>
  </threadedComment>
  <threadedComment ref="F58" dT="2023-02-17T09:10:46.22" personId="{F2380DA9-A7D8-4B9B-B94B-E1104DDC7096}" id="{2F3BF7A4-1CB0-4DF5-921F-E2C84172F05B}">
    <text>dimesso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20" dT="2022-12-05T13:08:18.39" personId="{F2380DA9-A7D8-4B9B-B94B-E1104DDC7096}" id="{AE468CBD-6A57-41B4-ADA8-2EACBD8BB65C}">
    <text>Interruzione anticipata</text>
  </threadedComment>
  <threadedComment ref="F46" dT="2022-05-23T10:22:26.02" personId="{F2380DA9-A7D8-4B9B-B94B-E1104DDC7096}" id="{EC804672-F119-4203-B997-00C532590570}">
    <text>scadenza naturale 30/06 dimissioni lavoatore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bryan.circi@gmail.com" TargetMode="External"/><Relationship Id="rId21" Type="http://schemas.openxmlformats.org/officeDocument/2006/relationships/hyperlink" Target="mailto:l.trappetti@ns12.it" TargetMode="External"/><Relationship Id="rId63" Type="http://schemas.openxmlformats.org/officeDocument/2006/relationships/hyperlink" Target="mailto:d.marino@ns12.it" TargetMode="External"/><Relationship Id="rId159" Type="http://schemas.openxmlformats.org/officeDocument/2006/relationships/hyperlink" Target="mailto:luca.martelli1989@gmail.com" TargetMode="External"/><Relationship Id="rId170" Type="http://schemas.openxmlformats.org/officeDocument/2006/relationships/hyperlink" Target="mailto:giulia.valentino13@gmail.com" TargetMode="External"/><Relationship Id="rId191" Type="http://schemas.openxmlformats.org/officeDocument/2006/relationships/hyperlink" Target="mailto:fabiozonline@gmail.com" TargetMode="External"/><Relationship Id="rId205" Type="http://schemas.openxmlformats.org/officeDocument/2006/relationships/hyperlink" Target="mailto:adri.sorcioni@gmail.com" TargetMode="External"/><Relationship Id="rId226" Type="http://schemas.openxmlformats.org/officeDocument/2006/relationships/hyperlink" Target="mailto:e.peppetti@libero.it" TargetMode="External"/><Relationship Id="rId247" Type="http://schemas.openxmlformats.org/officeDocument/2006/relationships/hyperlink" Target="mailto:cristian.gramantieri02@gmail.com" TargetMode="External"/><Relationship Id="rId107" Type="http://schemas.openxmlformats.org/officeDocument/2006/relationships/hyperlink" Target="mailto:g.falcone@ns12.it" TargetMode="External"/><Relationship Id="rId11" Type="http://schemas.openxmlformats.org/officeDocument/2006/relationships/hyperlink" Target="mailto:patrizio.montalto@hotmail.it" TargetMode="External"/><Relationship Id="rId32" Type="http://schemas.openxmlformats.org/officeDocument/2006/relationships/hyperlink" Target="mailto:d.dangelo@ns12.it" TargetMode="External"/><Relationship Id="rId53" Type="http://schemas.openxmlformats.org/officeDocument/2006/relationships/hyperlink" Target="mailto:l.brizi@ns12.it" TargetMode="External"/><Relationship Id="rId74" Type="http://schemas.openxmlformats.org/officeDocument/2006/relationships/hyperlink" Target="mailto:s.mattiacci@ns12.it" TargetMode="External"/><Relationship Id="rId128" Type="http://schemas.openxmlformats.org/officeDocument/2006/relationships/hyperlink" Target="mailto:g.mai@ns12.it" TargetMode="External"/><Relationship Id="rId149" Type="http://schemas.openxmlformats.org/officeDocument/2006/relationships/hyperlink" Target="mailto:laura.rossi01@libero.it" TargetMode="External"/><Relationship Id="rId5" Type="http://schemas.openxmlformats.org/officeDocument/2006/relationships/hyperlink" Target="mailto:a.antonucci@ns12.it" TargetMode="External"/><Relationship Id="rId95" Type="http://schemas.openxmlformats.org/officeDocument/2006/relationships/hyperlink" Target="mailto:a.bruno@ns12.it" TargetMode="External"/><Relationship Id="rId160" Type="http://schemas.openxmlformats.org/officeDocument/2006/relationships/hyperlink" Target="mailto:a.martignon@ns12.it" TargetMode="External"/><Relationship Id="rId181" Type="http://schemas.openxmlformats.org/officeDocument/2006/relationships/hyperlink" Target="mailto:f.mascellino@ns12.it" TargetMode="External"/><Relationship Id="rId216" Type="http://schemas.openxmlformats.org/officeDocument/2006/relationships/hyperlink" Target="mailto:cristian.apuzzo98@gmail.com" TargetMode="External"/><Relationship Id="rId237" Type="http://schemas.openxmlformats.org/officeDocument/2006/relationships/hyperlink" Target="mailto:fbarbara71@hotmail.it" TargetMode="External"/><Relationship Id="rId258" Type="http://schemas.openxmlformats.org/officeDocument/2006/relationships/hyperlink" Target="mailto:sabrinamoccia93.sm@gmail.com" TargetMode="External"/><Relationship Id="rId22" Type="http://schemas.openxmlformats.org/officeDocument/2006/relationships/hyperlink" Target="mailto:r.marchesi@ns12.it" TargetMode="External"/><Relationship Id="rId43" Type="http://schemas.openxmlformats.org/officeDocument/2006/relationships/hyperlink" Target="mailto:c.failla@ns12.it" TargetMode="External"/><Relationship Id="rId64" Type="http://schemas.openxmlformats.org/officeDocument/2006/relationships/hyperlink" Target="mailto:g.chicca@ns12.it" TargetMode="External"/><Relationship Id="rId118" Type="http://schemas.openxmlformats.org/officeDocument/2006/relationships/hyperlink" Target="mailto:b.circi@ns12.it" TargetMode="External"/><Relationship Id="rId139" Type="http://schemas.openxmlformats.org/officeDocument/2006/relationships/hyperlink" Target="mailto:paolellialessio@gmail.com" TargetMode="External"/><Relationship Id="rId85" Type="http://schemas.openxmlformats.org/officeDocument/2006/relationships/hyperlink" Target="mailto:l.ferretti@ns12.it" TargetMode="External"/><Relationship Id="rId150" Type="http://schemas.openxmlformats.org/officeDocument/2006/relationships/hyperlink" Target="mailto:e.carnevale@ns12.it" TargetMode="External"/><Relationship Id="rId171" Type="http://schemas.openxmlformats.org/officeDocument/2006/relationships/hyperlink" Target="mailto:e.gagliardo@ns12.it" TargetMode="External"/><Relationship Id="rId192" Type="http://schemas.openxmlformats.org/officeDocument/2006/relationships/hyperlink" Target="mailto:maxlavoro92@gmail.com" TargetMode="External"/><Relationship Id="rId206" Type="http://schemas.openxmlformats.org/officeDocument/2006/relationships/hyperlink" Target="mailto:andrea.buttini@gmail.com" TargetMode="External"/><Relationship Id="rId227" Type="http://schemas.openxmlformats.org/officeDocument/2006/relationships/hyperlink" Target="mailto:e.peppetti@ns12.it" TargetMode="External"/><Relationship Id="rId248" Type="http://schemas.openxmlformats.org/officeDocument/2006/relationships/hyperlink" Target="mailto:c.gramantieri@ns12.it" TargetMode="External"/><Relationship Id="rId12" Type="http://schemas.openxmlformats.org/officeDocument/2006/relationships/hyperlink" Target="mailto:p.montalto@ns12.it" TargetMode="External"/><Relationship Id="rId33" Type="http://schemas.openxmlformats.org/officeDocument/2006/relationships/hyperlink" Target="mailto:f.paiano@ns12.it" TargetMode="External"/><Relationship Id="rId108" Type="http://schemas.openxmlformats.org/officeDocument/2006/relationships/hyperlink" Target="mailto:t.rizzardi@ns12.it" TargetMode="External"/><Relationship Id="rId129" Type="http://schemas.openxmlformats.org/officeDocument/2006/relationships/hyperlink" Target="mailto:giulia-mai@alice.it" TargetMode="External"/><Relationship Id="rId54" Type="http://schemas.openxmlformats.org/officeDocument/2006/relationships/hyperlink" Target="mailto:s.girardello@ns12.it" TargetMode="External"/><Relationship Id="rId75" Type="http://schemas.openxmlformats.org/officeDocument/2006/relationships/hyperlink" Target="mailto:n.bergamini@ns12.it" TargetMode="External"/><Relationship Id="rId96" Type="http://schemas.openxmlformats.org/officeDocument/2006/relationships/hyperlink" Target="mailto:a.camorani@ns12.it" TargetMode="External"/><Relationship Id="rId140" Type="http://schemas.openxmlformats.org/officeDocument/2006/relationships/hyperlink" Target="mailto:a.paolelli@ns12.it" TargetMode="External"/><Relationship Id="rId161" Type="http://schemas.openxmlformats.org/officeDocument/2006/relationships/hyperlink" Target="mailto:andreamartignon968@gmail.com" TargetMode="External"/><Relationship Id="rId182" Type="http://schemas.openxmlformats.org/officeDocument/2006/relationships/hyperlink" Target="mailto:franesco.mascellino@gmail.com" TargetMode="External"/><Relationship Id="rId217" Type="http://schemas.openxmlformats.org/officeDocument/2006/relationships/hyperlink" Target="mailto:c.apuzzo@ns12.it" TargetMode="External"/><Relationship Id="rId6" Type="http://schemas.openxmlformats.org/officeDocument/2006/relationships/hyperlink" Target="mailto:r.angiolini@ns12.it" TargetMode="External"/><Relationship Id="rId238" Type="http://schemas.openxmlformats.org/officeDocument/2006/relationships/hyperlink" Target="mailto:zakaria.akharraz2003@gmail.com" TargetMode="External"/><Relationship Id="rId259" Type="http://schemas.openxmlformats.org/officeDocument/2006/relationships/printerSettings" Target="../printerSettings/printerSettings1.bin"/><Relationship Id="rId23" Type="http://schemas.openxmlformats.org/officeDocument/2006/relationships/hyperlink" Target="mailto:d.casali@ns12.it" TargetMode="External"/><Relationship Id="rId119" Type="http://schemas.openxmlformats.org/officeDocument/2006/relationships/hyperlink" Target="mailto:daniele.zerella@gmail.com" TargetMode="External"/><Relationship Id="rId44" Type="http://schemas.openxmlformats.org/officeDocument/2006/relationships/hyperlink" Target="mailto:a.donaggio@ns12.it" TargetMode="External"/><Relationship Id="rId65" Type="http://schemas.openxmlformats.org/officeDocument/2006/relationships/hyperlink" Target="mailto:m.ausili@ns12.it" TargetMode="External"/><Relationship Id="rId86" Type="http://schemas.openxmlformats.org/officeDocument/2006/relationships/hyperlink" Target="mailto:c.gallo@ns12.it" TargetMode="External"/><Relationship Id="rId130" Type="http://schemas.openxmlformats.org/officeDocument/2006/relationships/hyperlink" Target="mailto:s.gallerati@ns12.it" TargetMode="External"/><Relationship Id="rId151" Type="http://schemas.openxmlformats.org/officeDocument/2006/relationships/hyperlink" Target="mailto:carnevale.eliseo@outlook.it" TargetMode="External"/><Relationship Id="rId172" Type="http://schemas.openxmlformats.org/officeDocument/2006/relationships/hyperlink" Target="mailto:emanuele.gagliardo@gmail.com" TargetMode="External"/><Relationship Id="rId193" Type="http://schemas.openxmlformats.org/officeDocument/2006/relationships/hyperlink" Target="mailto:assunta.dodorico@outlook.it" TargetMode="External"/><Relationship Id="rId207" Type="http://schemas.openxmlformats.org/officeDocument/2006/relationships/hyperlink" Target="mailto:enzo.aruanno@gmail.com" TargetMode="External"/><Relationship Id="rId228" Type="http://schemas.openxmlformats.org/officeDocument/2006/relationships/hyperlink" Target="mailto:a.felici@ns12.it" TargetMode="External"/><Relationship Id="rId249" Type="http://schemas.openxmlformats.org/officeDocument/2006/relationships/hyperlink" Target="mailto:f.giora@ns12.it" TargetMode="External"/><Relationship Id="rId13" Type="http://schemas.openxmlformats.org/officeDocument/2006/relationships/hyperlink" Target="mailto:l.giustini@ns12.it" TargetMode="External"/><Relationship Id="rId109" Type="http://schemas.openxmlformats.org/officeDocument/2006/relationships/hyperlink" Target="mailto:denniscapo25@gmail.com" TargetMode="External"/><Relationship Id="rId260" Type="http://schemas.openxmlformats.org/officeDocument/2006/relationships/drawing" Target="../drawings/drawing1.xml"/><Relationship Id="rId34" Type="http://schemas.openxmlformats.org/officeDocument/2006/relationships/hyperlink" Target="mailto:m.cecere@ns12.it" TargetMode="External"/><Relationship Id="rId55" Type="http://schemas.openxmlformats.org/officeDocument/2006/relationships/hyperlink" Target="mailto:g.giustiniani@ns12.it" TargetMode="External"/><Relationship Id="rId76" Type="http://schemas.openxmlformats.org/officeDocument/2006/relationships/hyperlink" Target="mailto:bergamininatascia@libero.it" TargetMode="External"/><Relationship Id="rId97" Type="http://schemas.openxmlformats.org/officeDocument/2006/relationships/hyperlink" Target="mailto:alessio.camorani@gmail.com" TargetMode="External"/><Relationship Id="rId120" Type="http://schemas.openxmlformats.org/officeDocument/2006/relationships/hyperlink" Target="mailto:d.zerella@ns12.it" TargetMode="External"/><Relationship Id="rId141" Type="http://schemas.openxmlformats.org/officeDocument/2006/relationships/hyperlink" Target="mailto:j.francesconi@ns12.it" TargetMode="External"/><Relationship Id="rId7" Type="http://schemas.openxmlformats.org/officeDocument/2006/relationships/hyperlink" Target="mailto:i.vita@ns12.it" TargetMode="External"/><Relationship Id="rId162" Type="http://schemas.openxmlformats.org/officeDocument/2006/relationships/hyperlink" Target="mailto:cri.martoglio@gmail.com" TargetMode="External"/><Relationship Id="rId183" Type="http://schemas.openxmlformats.org/officeDocument/2006/relationships/hyperlink" Target="mailto:ivy_vendet@live.it" TargetMode="External"/><Relationship Id="rId218" Type="http://schemas.openxmlformats.org/officeDocument/2006/relationships/hyperlink" Target="mailto:j.ditullio@ns12.it" TargetMode="External"/><Relationship Id="rId239" Type="http://schemas.openxmlformats.org/officeDocument/2006/relationships/hyperlink" Target="mailto:z.akharraz@ns12.it" TargetMode="External"/><Relationship Id="rId250" Type="http://schemas.openxmlformats.org/officeDocument/2006/relationships/hyperlink" Target="mailto:francesco161@live.it" TargetMode="External"/><Relationship Id="rId24" Type="http://schemas.openxmlformats.org/officeDocument/2006/relationships/hyperlink" Target="mailto:s.capalbo@ns12.it" TargetMode="External"/><Relationship Id="rId45" Type="http://schemas.openxmlformats.org/officeDocument/2006/relationships/hyperlink" Target="mailto:p.delcotto@ns12.it" TargetMode="External"/><Relationship Id="rId66" Type="http://schemas.openxmlformats.org/officeDocument/2006/relationships/hyperlink" Target="mailto:d.barbato@ns12.it" TargetMode="External"/><Relationship Id="rId87" Type="http://schemas.openxmlformats.org/officeDocument/2006/relationships/hyperlink" Target="mailto:liudan@hotmail.it" TargetMode="External"/><Relationship Id="rId110" Type="http://schemas.openxmlformats.org/officeDocument/2006/relationships/hyperlink" Target="mailto:mausili@libero.it" TargetMode="External"/><Relationship Id="rId131" Type="http://schemas.openxmlformats.org/officeDocument/2006/relationships/hyperlink" Target="mailto:susanna9991@gmail.com" TargetMode="External"/><Relationship Id="rId152" Type="http://schemas.openxmlformats.org/officeDocument/2006/relationships/hyperlink" Target="mailto:l.midiri@ns12.it" TargetMode="External"/><Relationship Id="rId173" Type="http://schemas.openxmlformats.org/officeDocument/2006/relationships/hyperlink" Target="mailto:giacomotanduo2502@gmail.com" TargetMode="External"/><Relationship Id="rId194" Type="http://schemas.openxmlformats.org/officeDocument/2006/relationships/hyperlink" Target="mailto:daniele.conflitti91@gmail.com" TargetMode="External"/><Relationship Id="rId208" Type="http://schemas.openxmlformats.org/officeDocument/2006/relationships/hyperlink" Target="mailto:n.beccaria@ns12.it" TargetMode="External"/><Relationship Id="rId229" Type="http://schemas.openxmlformats.org/officeDocument/2006/relationships/hyperlink" Target="mailto:andrea.felici@pec-mail.it" TargetMode="External"/><Relationship Id="rId240" Type="http://schemas.openxmlformats.org/officeDocument/2006/relationships/hyperlink" Target="mailto:giuseppedellaperuta2000@gmail.com" TargetMode="External"/><Relationship Id="rId261" Type="http://schemas.openxmlformats.org/officeDocument/2006/relationships/vmlDrawing" Target="../drawings/vmlDrawing1.vml"/><Relationship Id="rId14" Type="http://schemas.openxmlformats.org/officeDocument/2006/relationships/hyperlink" Target="mailto:l.giustini@tiscali.it" TargetMode="External"/><Relationship Id="rId35" Type="http://schemas.openxmlformats.org/officeDocument/2006/relationships/hyperlink" Target="mailto:f.brighi@ns12.it" TargetMode="External"/><Relationship Id="rId56" Type="http://schemas.openxmlformats.org/officeDocument/2006/relationships/hyperlink" Target="mailto:g.iriarte@ns12.it" TargetMode="External"/><Relationship Id="rId77" Type="http://schemas.openxmlformats.org/officeDocument/2006/relationships/hyperlink" Target="mailto:m.porzio@ns12.it" TargetMode="External"/><Relationship Id="rId100" Type="http://schemas.openxmlformats.org/officeDocument/2006/relationships/hyperlink" Target="mailto:d.malta@ns12.it" TargetMode="External"/><Relationship Id="rId8" Type="http://schemas.openxmlformats.org/officeDocument/2006/relationships/hyperlink" Target="mailto:d.donatobeccaria@ns12.it" TargetMode="External"/><Relationship Id="rId98" Type="http://schemas.openxmlformats.org/officeDocument/2006/relationships/hyperlink" Target="mailto:d.capolupo@ns12.it" TargetMode="External"/><Relationship Id="rId121" Type="http://schemas.openxmlformats.org/officeDocument/2006/relationships/hyperlink" Target="mailto:e.riondino@ns12.it" TargetMode="External"/><Relationship Id="rId142" Type="http://schemas.openxmlformats.org/officeDocument/2006/relationships/hyperlink" Target="mailto:g.piccioni@ns12.it" TargetMode="External"/><Relationship Id="rId163" Type="http://schemas.openxmlformats.org/officeDocument/2006/relationships/hyperlink" Target="mailto:c.martoglio@ns12.it" TargetMode="External"/><Relationship Id="rId184" Type="http://schemas.openxmlformats.org/officeDocument/2006/relationships/hyperlink" Target="mailto:f_gatto@hotmail.com" TargetMode="External"/><Relationship Id="rId219" Type="http://schemas.openxmlformats.org/officeDocument/2006/relationships/hyperlink" Target="mailto:signalmusic@hotmail.com" TargetMode="External"/><Relationship Id="rId230" Type="http://schemas.openxmlformats.org/officeDocument/2006/relationships/hyperlink" Target="mailto:s.durante@ns12.it" TargetMode="External"/><Relationship Id="rId251" Type="http://schemas.openxmlformats.org/officeDocument/2006/relationships/hyperlink" Target="mailto:simonegenua98@gmail.com" TargetMode="External"/><Relationship Id="rId25" Type="http://schemas.openxmlformats.org/officeDocument/2006/relationships/hyperlink" Target="mailto:a.cocco@ns12.it" TargetMode="External"/><Relationship Id="rId46" Type="http://schemas.openxmlformats.org/officeDocument/2006/relationships/hyperlink" Target="mailto:p.daronch@ns12.it" TargetMode="External"/><Relationship Id="rId67" Type="http://schemas.openxmlformats.org/officeDocument/2006/relationships/hyperlink" Target="mailto:e.rrokomani@ns12.it" TargetMode="External"/><Relationship Id="rId88" Type="http://schemas.openxmlformats.org/officeDocument/2006/relationships/hyperlink" Target="mailto:c.iovino@ns12.it" TargetMode="External"/><Relationship Id="rId111" Type="http://schemas.openxmlformats.org/officeDocument/2006/relationships/hyperlink" Target="mailto:tommaso.rizzardi@gmail.com" TargetMode="External"/><Relationship Id="rId132" Type="http://schemas.openxmlformats.org/officeDocument/2006/relationships/hyperlink" Target="mailto:t.guido@ns12.it" TargetMode="External"/><Relationship Id="rId153" Type="http://schemas.openxmlformats.org/officeDocument/2006/relationships/hyperlink" Target="mailto:lucamid@hotmail.it" TargetMode="External"/><Relationship Id="rId174" Type="http://schemas.openxmlformats.org/officeDocument/2006/relationships/hyperlink" Target="mailto:g.tanduo@ns12.it" TargetMode="External"/><Relationship Id="rId195" Type="http://schemas.openxmlformats.org/officeDocument/2006/relationships/hyperlink" Target="mailto:ass.mario@libero.it" TargetMode="External"/><Relationship Id="rId209" Type="http://schemas.openxmlformats.org/officeDocument/2006/relationships/hyperlink" Target="mailto:beccarianicola65@gmail.com" TargetMode="External"/><Relationship Id="rId220" Type="http://schemas.openxmlformats.org/officeDocument/2006/relationships/hyperlink" Target="mailto:p.tinari@ns12.it" TargetMode="External"/><Relationship Id="rId241" Type="http://schemas.openxmlformats.org/officeDocument/2006/relationships/hyperlink" Target="mailto:g.peruta@ns12.it" TargetMode="External"/><Relationship Id="rId15" Type="http://schemas.openxmlformats.org/officeDocument/2006/relationships/hyperlink" Target="mailto:d.romagno@ns12.it" TargetMode="External"/><Relationship Id="rId36" Type="http://schemas.openxmlformats.org/officeDocument/2006/relationships/hyperlink" Target="mailto:c.dedominicis@ns12.it" TargetMode="External"/><Relationship Id="rId57" Type="http://schemas.openxmlformats.org/officeDocument/2006/relationships/hyperlink" Target="mailto:m.manchisi@ns12.it" TargetMode="External"/><Relationship Id="rId78" Type="http://schemas.openxmlformats.org/officeDocument/2006/relationships/hyperlink" Target="mailto:s.mozzetti@ns12.it" TargetMode="External"/><Relationship Id="rId99" Type="http://schemas.openxmlformats.org/officeDocument/2006/relationships/hyperlink" Target="mailto:s.filippi@ns12.it" TargetMode="External"/><Relationship Id="rId101" Type="http://schemas.openxmlformats.org/officeDocument/2006/relationships/hyperlink" Target="mailto:Marco.ted94@gmail.com" TargetMode="External"/><Relationship Id="rId122" Type="http://schemas.openxmlformats.org/officeDocument/2006/relationships/hyperlink" Target="mailto:f.iacovacci@ns12.it" TargetMode="External"/><Relationship Id="rId143" Type="http://schemas.openxmlformats.org/officeDocument/2006/relationships/hyperlink" Target="mailto:guidopiccioni@libero.it" TargetMode="External"/><Relationship Id="rId164" Type="http://schemas.openxmlformats.org/officeDocument/2006/relationships/hyperlink" Target="mailto:castellucciocamilla@gmail.com" TargetMode="External"/><Relationship Id="rId185" Type="http://schemas.openxmlformats.org/officeDocument/2006/relationships/hyperlink" Target="mailto:andrea.gridelli@gmail.com" TargetMode="External"/><Relationship Id="rId9" Type="http://schemas.openxmlformats.org/officeDocument/2006/relationships/hyperlink" Target="mailto:mt.spigoni@ns12.it" TargetMode="External"/><Relationship Id="rId210" Type="http://schemas.openxmlformats.org/officeDocument/2006/relationships/hyperlink" Target="mailto:e.rossi@ns12.it" TargetMode="External"/><Relationship Id="rId26" Type="http://schemas.openxmlformats.org/officeDocument/2006/relationships/hyperlink" Target="mailto:c.conti@ns12.it" TargetMode="External"/><Relationship Id="rId231" Type="http://schemas.openxmlformats.org/officeDocument/2006/relationships/hyperlink" Target="mailto:lorenzo.cristofoli94@gmail.com" TargetMode="External"/><Relationship Id="rId252" Type="http://schemas.openxmlformats.org/officeDocument/2006/relationships/hyperlink" Target="mailto:s.genua@ns12.it" TargetMode="External"/><Relationship Id="rId47" Type="http://schemas.openxmlformats.org/officeDocument/2006/relationships/hyperlink" Target="mailto:c.conchetto@ns12.it" TargetMode="External"/><Relationship Id="rId68" Type="http://schemas.openxmlformats.org/officeDocument/2006/relationships/hyperlink" Target="mailto:emirjeta@yahoo.it" TargetMode="External"/><Relationship Id="rId89" Type="http://schemas.openxmlformats.org/officeDocument/2006/relationships/hyperlink" Target="mailto:a.tedeschi@ns12.it" TargetMode="External"/><Relationship Id="rId112" Type="http://schemas.openxmlformats.org/officeDocument/2006/relationships/hyperlink" Target="mailto:v.micelli@ns12.it" TargetMode="External"/><Relationship Id="rId133" Type="http://schemas.openxmlformats.org/officeDocument/2006/relationships/hyperlink" Target="mailto:l.markus@ns12.it" TargetMode="External"/><Relationship Id="rId154" Type="http://schemas.openxmlformats.org/officeDocument/2006/relationships/hyperlink" Target="mailto:m.orlandi@ns12.it" TargetMode="External"/><Relationship Id="rId175" Type="http://schemas.openxmlformats.org/officeDocument/2006/relationships/hyperlink" Target="mailto:g.casotto@ns12.it" TargetMode="External"/><Relationship Id="rId196" Type="http://schemas.openxmlformats.org/officeDocument/2006/relationships/hyperlink" Target="mailto:cruciani931@gmail.com" TargetMode="External"/><Relationship Id="rId200" Type="http://schemas.openxmlformats.org/officeDocument/2006/relationships/hyperlink" Target="mailto:dantecas@tiscali.it" TargetMode="External"/><Relationship Id="rId16" Type="http://schemas.openxmlformats.org/officeDocument/2006/relationships/hyperlink" Target="mailto:a.sansoni@ns12.it" TargetMode="External"/><Relationship Id="rId221" Type="http://schemas.openxmlformats.org/officeDocument/2006/relationships/hyperlink" Target="mailto:piertinari@gmail.com" TargetMode="External"/><Relationship Id="rId242" Type="http://schemas.openxmlformats.org/officeDocument/2006/relationships/hyperlink" Target="mailto:benpis004@gmail.com" TargetMode="External"/><Relationship Id="rId37" Type="http://schemas.openxmlformats.org/officeDocument/2006/relationships/hyperlink" Target="mailto:l.esposto@ns12.it" TargetMode="External"/><Relationship Id="rId58" Type="http://schemas.openxmlformats.org/officeDocument/2006/relationships/hyperlink" Target="mailto:f.mannino@ns12.it" TargetMode="External"/><Relationship Id="rId79" Type="http://schemas.openxmlformats.org/officeDocument/2006/relationships/hyperlink" Target="mailto:stefano.mozzetti@icloud.com" TargetMode="External"/><Relationship Id="rId102" Type="http://schemas.openxmlformats.org/officeDocument/2006/relationships/hyperlink" Target="mailto:zellps2@gmail.com" TargetMode="External"/><Relationship Id="rId123" Type="http://schemas.openxmlformats.org/officeDocument/2006/relationships/hyperlink" Target="mailto:iaco.rm91@gmail.com" TargetMode="External"/><Relationship Id="rId144" Type="http://schemas.openxmlformats.org/officeDocument/2006/relationships/hyperlink" Target="mailto:c.pensa@ns12.it" TargetMode="External"/><Relationship Id="rId90" Type="http://schemas.openxmlformats.org/officeDocument/2006/relationships/hyperlink" Target="mailto:a.malandra@ns12.it" TargetMode="External"/><Relationship Id="rId165" Type="http://schemas.openxmlformats.org/officeDocument/2006/relationships/hyperlink" Target="mailto:c.castelluccio@ns12.it" TargetMode="External"/><Relationship Id="rId186" Type="http://schemas.openxmlformats.org/officeDocument/2006/relationships/hyperlink" Target="mailto:ilgenio73@live.com" TargetMode="External"/><Relationship Id="rId211" Type="http://schemas.openxmlformats.org/officeDocument/2006/relationships/hyperlink" Target="mailto:rekingema@gmail.com" TargetMode="External"/><Relationship Id="rId232" Type="http://schemas.openxmlformats.org/officeDocument/2006/relationships/hyperlink" Target="mailto:l.cristofoli@ns12.it" TargetMode="External"/><Relationship Id="rId253" Type="http://schemas.openxmlformats.org/officeDocument/2006/relationships/hyperlink" Target="mailto:v.calselli@ns12.it" TargetMode="External"/><Relationship Id="rId27" Type="http://schemas.openxmlformats.org/officeDocument/2006/relationships/hyperlink" Target="mailto:m.opold@ns12.it" TargetMode="External"/><Relationship Id="rId48" Type="http://schemas.openxmlformats.org/officeDocument/2006/relationships/hyperlink" Target="mailto:a.cardinali@ns12.it" TargetMode="External"/><Relationship Id="rId69" Type="http://schemas.openxmlformats.org/officeDocument/2006/relationships/hyperlink" Target="mailto:fabrizio.sapienza@gmail.com" TargetMode="External"/><Relationship Id="rId113" Type="http://schemas.openxmlformats.org/officeDocument/2006/relationships/hyperlink" Target="mailto:p.scazzina@ns12.it" TargetMode="External"/><Relationship Id="rId134" Type="http://schemas.openxmlformats.org/officeDocument/2006/relationships/hyperlink" Target="mailto:lucamark93@gmail.com" TargetMode="External"/><Relationship Id="rId80" Type="http://schemas.openxmlformats.org/officeDocument/2006/relationships/hyperlink" Target="mailto:l.baci@ns12.it" TargetMode="External"/><Relationship Id="rId155" Type="http://schemas.openxmlformats.org/officeDocument/2006/relationships/hyperlink" Target="mailto:manu.orla@icloud.com" TargetMode="External"/><Relationship Id="rId176" Type="http://schemas.openxmlformats.org/officeDocument/2006/relationships/hyperlink" Target="mailto:giorgiacasotto1@gmail.com" TargetMode="External"/><Relationship Id="rId197" Type="http://schemas.openxmlformats.org/officeDocument/2006/relationships/hyperlink" Target="mailto:salvatoredigiacomo@libero.it" TargetMode="External"/><Relationship Id="rId201" Type="http://schemas.openxmlformats.org/officeDocument/2006/relationships/hyperlink" Target="mailto:letizia.trappetti@gmail.com" TargetMode="External"/><Relationship Id="rId222" Type="http://schemas.openxmlformats.org/officeDocument/2006/relationships/hyperlink" Target="mailto:e.banovi@ns12.it" TargetMode="External"/><Relationship Id="rId243" Type="http://schemas.openxmlformats.org/officeDocument/2006/relationships/hyperlink" Target="mailto:giordanoleone90@gmail.com" TargetMode="External"/><Relationship Id="rId17" Type="http://schemas.openxmlformats.org/officeDocument/2006/relationships/hyperlink" Target="mailto:a.buttini@ns12.it" TargetMode="External"/><Relationship Id="rId38" Type="http://schemas.openxmlformats.org/officeDocument/2006/relationships/hyperlink" Target="mailto:m.niero@ns12.it" TargetMode="External"/><Relationship Id="rId59" Type="http://schemas.openxmlformats.org/officeDocument/2006/relationships/hyperlink" Target="mailto:m.ippoliti@ns12.it" TargetMode="External"/><Relationship Id="rId103" Type="http://schemas.openxmlformats.org/officeDocument/2006/relationships/hyperlink" Target="mailto:g.dragotta@ns12.it" TargetMode="External"/><Relationship Id="rId124" Type="http://schemas.openxmlformats.org/officeDocument/2006/relationships/hyperlink" Target="mailto:Justin1995.jv@gmail.com" TargetMode="External"/><Relationship Id="rId70" Type="http://schemas.openxmlformats.org/officeDocument/2006/relationships/hyperlink" Target="mailto:f.sapienza@ns12.it" TargetMode="External"/><Relationship Id="rId91" Type="http://schemas.openxmlformats.org/officeDocument/2006/relationships/hyperlink" Target="mailto:daniel.proietti1987@gmail.com" TargetMode="External"/><Relationship Id="rId145" Type="http://schemas.openxmlformats.org/officeDocument/2006/relationships/hyperlink" Target="mailto:f.perigli@ns12.it" TargetMode="External"/><Relationship Id="rId166" Type="http://schemas.openxmlformats.org/officeDocument/2006/relationships/hyperlink" Target="mailto:andrea.fiorenza@hotmail.it" TargetMode="External"/><Relationship Id="rId187" Type="http://schemas.openxmlformats.org/officeDocument/2006/relationships/hyperlink" Target="mailto:andrea.donaggio@gmail.com" TargetMode="External"/><Relationship Id="rId1" Type="http://schemas.openxmlformats.org/officeDocument/2006/relationships/hyperlink" Target="mailto:p.ardito@ns12.it" TargetMode="External"/><Relationship Id="rId212" Type="http://schemas.openxmlformats.org/officeDocument/2006/relationships/hyperlink" Target="mailto:davide.casadio1989@gmail.com" TargetMode="External"/><Relationship Id="rId233" Type="http://schemas.openxmlformats.org/officeDocument/2006/relationships/hyperlink" Target="mailto:gpalatta@ns12.it" TargetMode="External"/><Relationship Id="rId254" Type="http://schemas.openxmlformats.org/officeDocument/2006/relationships/hyperlink" Target="mailto:valerio9518@gmail.com" TargetMode="External"/><Relationship Id="rId28" Type="http://schemas.openxmlformats.org/officeDocument/2006/relationships/hyperlink" Target="mailto:d.conflitti@ns12.it" TargetMode="External"/><Relationship Id="rId49" Type="http://schemas.openxmlformats.org/officeDocument/2006/relationships/hyperlink" Target="mailto:a.caniglia@ns12.it" TargetMode="External"/><Relationship Id="rId114" Type="http://schemas.openxmlformats.org/officeDocument/2006/relationships/hyperlink" Target="mailto:paola.scazzina@gmail.com" TargetMode="External"/><Relationship Id="rId60" Type="http://schemas.openxmlformats.org/officeDocument/2006/relationships/hyperlink" Target="mailto:m.grassi@ns12.it" TargetMode="External"/><Relationship Id="rId81" Type="http://schemas.openxmlformats.org/officeDocument/2006/relationships/hyperlink" Target="mailto:a.caniglia@ns12.it" TargetMode="External"/><Relationship Id="rId135" Type="http://schemas.openxmlformats.org/officeDocument/2006/relationships/hyperlink" Target="mailto:lr.tomei@ns12.it" TargetMode="External"/><Relationship Id="rId156" Type="http://schemas.openxmlformats.org/officeDocument/2006/relationships/hyperlink" Target="mailto:t.nalesso@ns12.it" TargetMode="External"/><Relationship Id="rId177" Type="http://schemas.openxmlformats.org/officeDocument/2006/relationships/hyperlink" Target="mailto:m.carbonin@ns12.it" TargetMode="External"/><Relationship Id="rId198" Type="http://schemas.openxmlformats.org/officeDocument/2006/relationships/hyperlink" Target="mailto:e.foglietta@libero.it" TargetMode="External"/><Relationship Id="rId202" Type="http://schemas.openxmlformats.org/officeDocument/2006/relationships/hyperlink" Target="mailto:giuseppecardilli@gmail.com" TargetMode="External"/><Relationship Id="rId223" Type="http://schemas.openxmlformats.org/officeDocument/2006/relationships/hyperlink" Target="mailto:ernes05ernes@gmail.com" TargetMode="External"/><Relationship Id="rId244" Type="http://schemas.openxmlformats.org/officeDocument/2006/relationships/hyperlink" Target="mailto:g.leone@ns12.it" TargetMode="External"/><Relationship Id="rId18" Type="http://schemas.openxmlformats.org/officeDocument/2006/relationships/hyperlink" Target="mailto:a.sorcioni@ns12.it" TargetMode="External"/><Relationship Id="rId39" Type="http://schemas.openxmlformats.org/officeDocument/2006/relationships/hyperlink" Target="mailto:d.nicolosi@ns12.it" TargetMode="External"/><Relationship Id="rId50" Type="http://schemas.openxmlformats.org/officeDocument/2006/relationships/hyperlink" Target="mailto:a.calvagna@ns12.it" TargetMode="External"/><Relationship Id="rId104" Type="http://schemas.openxmlformats.org/officeDocument/2006/relationships/hyperlink" Target="mailto:p.stranges@ns12.it" TargetMode="External"/><Relationship Id="rId125" Type="http://schemas.openxmlformats.org/officeDocument/2006/relationships/hyperlink" Target="mailto:si.vieriu@ns12.it" TargetMode="External"/><Relationship Id="rId146" Type="http://schemas.openxmlformats.org/officeDocument/2006/relationships/hyperlink" Target="mailto:a.paraschiv@ns12.it" TargetMode="External"/><Relationship Id="rId167" Type="http://schemas.openxmlformats.org/officeDocument/2006/relationships/hyperlink" Target="mailto:bannabw@gmail.com" TargetMode="External"/><Relationship Id="rId188" Type="http://schemas.openxmlformats.org/officeDocument/2006/relationships/hyperlink" Target="mailto:luigi.esposto1973@gmail.com" TargetMode="External"/><Relationship Id="rId71" Type="http://schemas.openxmlformats.org/officeDocument/2006/relationships/hyperlink" Target="mailto:letizia.trappetti@gmail.com" TargetMode="External"/><Relationship Id="rId92" Type="http://schemas.openxmlformats.org/officeDocument/2006/relationships/hyperlink" Target="mailto:domi.malta93@gmail.com" TargetMode="External"/><Relationship Id="rId213" Type="http://schemas.openxmlformats.org/officeDocument/2006/relationships/hyperlink" Target="mailto:d.casadio@ns12.it" TargetMode="External"/><Relationship Id="rId234" Type="http://schemas.openxmlformats.org/officeDocument/2006/relationships/hyperlink" Target="mailto:g.palatta@gmail.com" TargetMode="External"/><Relationship Id="rId2" Type="http://schemas.openxmlformats.org/officeDocument/2006/relationships/hyperlink" Target="mailto:v.aruanno@ns12.it" TargetMode="External"/><Relationship Id="rId29" Type="http://schemas.openxmlformats.org/officeDocument/2006/relationships/hyperlink" Target="mailto:a.dodorico@ns12.it" TargetMode="External"/><Relationship Id="rId255" Type="http://schemas.openxmlformats.org/officeDocument/2006/relationships/hyperlink" Target="mailto:alessiogiannetti@outlook.com" TargetMode="External"/><Relationship Id="rId40" Type="http://schemas.openxmlformats.org/officeDocument/2006/relationships/hyperlink" Target="mailto:e.francesconi@ns12.it" TargetMode="External"/><Relationship Id="rId115" Type="http://schemas.openxmlformats.org/officeDocument/2006/relationships/hyperlink" Target="mailto:m.mainieri@ns12.it" TargetMode="External"/><Relationship Id="rId136" Type="http://schemas.openxmlformats.org/officeDocument/2006/relationships/hyperlink" Target="mailto:roberto_t01@libero.it" TargetMode="External"/><Relationship Id="rId157" Type="http://schemas.openxmlformats.org/officeDocument/2006/relationships/hyperlink" Target="mailto:tommaso.nalesso@prontomail.com" TargetMode="External"/><Relationship Id="rId178" Type="http://schemas.openxmlformats.org/officeDocument/2006/relationships/hyperlink" Target="mailto:marcocarbonin04@gmail.com" TargetMode="External"/><Relationship Id="rId61" Type="http://schemas.openxmlformats.org/officeDocument/2006/relationships/hyperlink" Target="mailto:a.gridelli@ns12.it" TargetMode="External"/><Relationship Id="rId82" Type="http://schemas.openxmlformats.org/officeDocument/2006/relationships/hyperlink" Target="mailto:t.brusegan@ns12.it" TargetMode="External"/><Relationship Id="rId199" Type="http://schemas.openxmlformats.org/officeDocument/2006/relationships/hyperlink" Target="mailto:nellacapalbo@gmail.com" TargetMode="External"/><Relationship Id="rId203" Type="http://schemas.openxmlformats.org/officeDocument/2006/relationships/hyperlink" Target="mailto:palessio1995@gmail.com" TargetMode="External"/><Relationship Id="rId19" Type="http://schemas.openxmlformats.org/officeDocument/2006/relationships/hyperlink" Target="mailto:a.putzulu@ns12.it" TargetMode="External"/><Relationship Id="rId224" Type="http://schemas.openxmlformats.org/officeDocument/2006/relationships/hyperlink" Target="mailto:peppoli.andrea02@gmail.com" TargetMode="External"/><Relationship Id="rId245" Type="http://schemas.openxmlformats.org/officeDocument/2006/relationships/hyperlink" Target="mailto:vitalimattia03@gmail.com" TargetMode="External"/><Relationship Id="rId30" Type="http://schemas.openxmlformats.org/officeDocument/2006/relationships/hyperlink" Target="mailto:s.digiacomo@ns12.it" TargetMode="External"/><Relationship Id="rId105" Type="http://schemas.openxmlformats.org/officeDocument/2006/relationships/hyperlink" Target="mailto:m.tedesco@ns12.it" TargetMode="External"/><Relationship Id="rId126" Type="http://schemas.openxmlformats.org/officeDocument/2006/relationships/hyperlink" Target="mailto:a.gualtieri@ns12.it" TargetMode="External"/><Relationship Id="rId147" Type="http://schemas.openxmlformats.org/officeDocument/2006/relationships/hyperlink" Target="mailto:luca.magnan@gmail.com" TargetMode="External"/><Relationship Id="rId168" Type="http://schemas.openxmlformats.org/officeDocument/2006/relationships/hyperlink" Target="mailto:a.franco@ns12.it" TargetMode="External"/><Relationship Id="rId51" Type="http://schemas.openxmlformats.org/officeDocument/2006/relationships/hyperlink" Target="mailto:l.calcari@ns12.it" TargetMode="External"/><Relationship Id="rId72" Type="http://schemas.openxmlformats.org/officeDocument/2006/relationships/hyperlink" Target="mailto:Riccarda.cannone@gmail.com" TargetMode="External"/><Relationship Id="rId93" Type="http://schemas.openxmlformats.org/officeDocument/2006/relationships/hyperlink" Target="mailto:d.proietti@ns12.it" TargetMode="External"/><Relationship Id="rId189" Type="http://schemas.openxmlformats.org/officeDocument/2006/relationships/hyperlink" Target="mailto:cristiano_74@hotmail.it" TargetMode="External"/><Relationship Id="rId3" Type="http://schemas.openxmlformats.org/officeDocument/2006/relationships/hyperlink" Target="mailto:d.asti@ns12.it" TargetMode="External"/><Relationship Id="rId214" Type="http://schemas.openxmlformats.org/officeDocument/2006/relationships/hyperlink" Target="mailto:aletesto04@gmail.com" TargetMode="External"/><Relationship Id="rId235" Type="http://schemas.openxmlformats.org/officeDocument/2006/relationships/hyperlink" Target="mailto:d.mancini985@gmail.com" TargetMode="External"/><Relationship Id="rId256" Type="http://schemas.openxmlformats.org/officeDocument/2006/relationships/hyperlink" Target="mailto:a.giannetti@ns12.it" TargetMode="External"/><Relationship Id="rId116" Type="http://schemas.openxmlformats.org/officeDocument/2006/relationships/hyperlink" Target="mailto:massimilianomainieri@gmail.com" TargetMode="External"/><Relationship Id="rId137" Type="http://schemas.openxmlformats.org/officeDocument/2006/relationships/hyperlink" Target="mailto:porzio.massimo2022@libero.it" TargetMode="External"/><Relationship Id="rId158" Type="http://schemas.openxmlformats.org/officeDocument/2006/relationships/hyperlink" Target="mailto:l.martelli@ns12.it" TargetMode="External"/><Relationship Id="rId20" Type="http://schemas.openxmlformats.org/officeDocument/2006/relationships/hyperlink" Target="mailto:g.cardilli@ns12.it" TargetMode="External"/><Relationship Id="rId41" Type="http://schemas.openxmlformats.org/officeDocument/2006/relationships/hyperlink" Target="mailto:a.ferri@ns12.it" TargetMode="External"/><Relationship Id="rId62" Type="http://schemas.openxmlformats.org/officeDocument/2006/relationships/hyperlink" Target="mailto:m.lutta@ns12.it" TargetMode="External"/><Relationship Id="rId83" Type="http://schemas.openxmlformats.org/officeDocument/2006/relationships/hyperlink" Target="mailto:l.magnan@ns12.it" TargetMode="External"/><Relationship Id="rId179" Type="http://schemas.openxmlformats.org/officeDocument/2006/relationships/hyperlink" Target="mailto:s.grigoli@ns12.it" TargetMode="External"/><Relationship Id="rId190" Type="http://schemas.openxmlformats.org/officeDocument/2006/relationships/hyperlink" Target="mailto:Riccarda.cannone@gmail.com" TargetMode="External"/><Relationship Id="rId204" Type="http://schemas.openxmlformats.org/officeDocument/2006/relationships/hyperlink" Target="mailto:manu.martucci@gmail.com" TargetMode="External"/><Relationship Id="rId225" Type="http://schemas.openxmlformats.org/officeDocument/2006/relationships/hyperlink" Target="mailto:ap.peppoli@ns12.it" TargetMode="External"/><Relationship Id="rId246" Type="http://schemas.openxmlformats.org/officeDocument/2006/relationships/hyperlink" Target="mailto:m.vitali@ns12.it" TargetMode="External"/><Relationship Id="rId106" Type="http://schemas.openxmlformats.org/officeDocument/2006/relationships/hyperlink" Target="mailto:falconegabriele1991@gmail.com" TargetMode="External"/><Relationship Id="rId127" Type="http://schemas.openxmlformats.org/officeDocument/2006/relationships/hyperlink" Target="mailto:gualtieri.alfonso20@gmail.com" TargetMode="External"/><Relationship Id="rId10" Type="http://schemas.openxmlformats.org/officeDocument/2006/relationships/hyperlink" Target="mailto:spigonigutierrezmt@gmail.com" TargetMode="External"/><Relationship Id="rId31" Type="http://schemas.openxmlformats.org/officeDocument/2006/relationships/hyperlink" Target="mailto:a.digregorio@ns12.it" TargetMode="External"/><Relationship Id="rId52" Type="http://schemas.openxmlformats.org/officeDocument/2006/relationships/hyperlink" Target="mailto:m.buongiorno@ns12.it" TargetMode="External"/><Relationship Id="rId73" Type="http://schemas.openxmlformats.org/officeDocument/2006/relationships/hyperlink" Target="mailto:a.tatti@ns12.it" TargetMode="External"/><Relationship Id="rId94" Type="http://schemas.openxmlformats.org/officeDocument/2006/relationships/hyperlink" Target="mailto:m.pontoriero@ns12.it" TargetMode="External"/><Relationship Id="rId148" Type="http://schemas.openxmlformats.org/officeDocument/2006/relationships/hyperlink" Target="mailto:lorenzo.baci93@gmail.com" TargetMode="External"/><Relationship Id="rId169" Type="http://schemas.openxmlformats.org/officeDocument/2006/relationships/hyperlink" Target="mailto:g.valentino@ns12.it" TargetMode="External"/><Relationship Id="rId4" Type="http://schemas.openxmlformats.org/officeDocument/2006/relationships/hyperlink" Target="mailto:m.arrabito@ns12.it" TargetMode="External"/><Relationship Id="rId180" Type="http://schemas.openxmlformats.org/officeDocument/2006/relationships/hyperlink" Target="mailto:salvo.grigoli@icloud.com" TargetMode="External"/><Relationship Id="rId215" Type="http://schemas.openxmlformats.org/officeDocument/2006/relationships/hyperlink" Target="mailto:a.testolina@ns12.it" TargetMode="External"/><Relationship Id="rId236" Type="http://schemas.openxmlformats.org/officeDocument/2006/relationships/hyperlink" Target="mailto:b.francesconi@ns12.it" TargetMode="External"/><Relationship Id="rId257" Type="http://schemas.openxmlformats.org/officeDocument/2006/relationships/hyperlink" Target="mailto:s.moccia@ns12.it" TargetMode="External"/><Relationship Id="rId42" Type="http://schemas.openxmlformats.org/officeDocument/2006/relationships/hyperlink" Target="mailto:i.falzaresi@ns12.it" TargetMode="External"/><Relationship Id="rId84" Type="http://schemas.openxmlformats.org/officeDocument/2006/relationships/hyperlink" Target="mailto:v.cavazzini@ns12.it" TargetMode="External"/><Relationship Id="rId138" Type="http://schemas.openxmlformats.org/officeDocument/2006/relationships/hyperlink" Target="mailto:totoguido97@gmail.com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valeriodambrosio@hotmail.com" TargetMode="External"/><Relationship Id="rId21" Type="http://schemas.openxmlformats.org/officeDocument/2006/relationships/hyperlink" Target="mailto:dariolarosa@hotmail.com" TargetMode="External"/><Relationship Id="rId324" Type="http://schemas.openxmlformats.org/officeDocument/2006/relationships/hyperlink" Target="mailto:francescadeagostini@gmail.com" TargetMode="External"/><Relationship Id="rId531" Type="http://schemas.openxmlformats.org/officeDocument/2006/relationships/hyperlink" Target="mailto:filippospada77@gmail.com" TargetMode="External"/><Relationship Id="rId629" Type="http://schemas.openxmlformats.org/officeDocument/2006/relationships/drawing" Target="../drawings/drawing2.xml"/><Relationship Id="rId170" Type="http://schemas.openxmlformats.org/officeDocument/2006/relationships/hyperlink" Target="mailto:a.borgogno@gmail.it" TargetMode="External"/><Relationship Id="rId268" Type="http://schemas.openxmlformats.org/officeDocument/2006/relationships/hyperlink" Target="mailto:delucanicolas80@gmail.com" TargetMode="External"/><Relationship Id="rId475" Type="http://schemas.openxmlformats.org/officeDocument/2006/relationships/hyperlink" Target="mailto:d.vignoni@libero.it" TargetMode="External"/><Relationship Id="rId32" Type="http://schemas.openxmlformats.org/officeDocument/2006/relationships/hyperlink" Target="mailto:lisa.romagnoli1985@gmail.com" TargetMode="External"/><Relationship Id="rId128" Type="http://schemas.openxmlformats.org/officeDocument/2006/relationships/hyperlink" Target="mailto:danilo.daqua@gmail.com" TargetMode="External"/><Relationship Id="rId335" Type="http://schemas.openxmlformats.org/officeDocument/2006/relationships/hyperlink" Target="mailto:g.bua@ns12.it" TargetMode="External"/><Relationship Id="rId542" Type="http://schemas.openxmlformats.org/officeDocument/2006/relationships/hyperlink" Target="mailto:vittorio.cavani@smartfactorylab.com" TargetMode="External"/><Relationship Id="rId181" Type="http://schemas.openxmlformats.org/officeDocument/2006/relationships/hyperlink" Target="mailto:n.scarpelli@gmail.com" TargetMode="External"/><Relationship Id="rId402" Type="http://schemas.openxmlformats.org/officeDocument/2006/relationships/hyperlink" Target="mailto:d.schietroma@ns12.it" TargetMode="External"/><Relationship Id="rId279" Type="http://schemas.openxmlformats.org/officeDocument/2006/relationships/hyperlink" Target="mailto:debiasio72@libero.it" TargetMode="External"/><Relationship Id="rId486" Type="http://schemas.openxmlformats.org/officeDocument/2006/relationships/hyperlink" Target="mailto:f.rimmaudo@ns12.it" TargetMode="External"/><Relationship Id="rId43" Type="http://schemas.openxmlformats.org/officeDocument/2006/relationships/hyperlink" Target="mailto:alessandro.degirolamo@gmail.com" TargetMode="External"/><Relationship Id="rId139" Type="http://schemas.openxmlformats.org/officeDocument/2006/relationships/hyperlink" Target="mailto:kirstengrozinger@gmail.com" TargetMode="External"/><Relationship Id="rId346" Type="http://schemas.openxmlformats.org/officeDocument/2006/relationships/hyperlink" Target="mailto:morgavif@gmail.com" TargetMode="External"/><Relationship Id="rId553" Type="http://schemas.openxmlformats.org/officeDocument/2006/relationships/hyperlink" Target="mailto:n.postaru@ns12.it" TargetMode="External"/><Relationship Id="rId192" Type="http://schemas.openxmlformats.org/officeDocument/2006/relationships/hyperlink" Target="mailto:patrickpaponetti@yahoo.it" TargetMode="External"/><Relationship Id="rId206" Type="http://schemas.openxmlformats.org/officeDocument/2006/relationships/hyperlink" Target="mailto:paolettinunzio@gmail.com" TargetMode="External"/><Relationship Id="rId413" Type="http://schemas.openxmlformats.org/officeDocument/2006/relationships/hyperlink" Target="mailto:alessandro.asci@libero.it" TargetMode="External"/><Relationship Id="rId497" Type="http://schemas.openxmlformats.org/officeDocument/2006/relationships/hyperlink" Target="mailto:r.solofria@ns12.it" TargetMode="External"/><Relationship Id="rId620" Type="http://schemas.openxmlformats.org/officeDocument/2006/relationships/hyperlink" Target="mailto:cecchettialberto30@yahoo.com" TargetMode="External"/><Relationship Id="rId357" Type="http://schemas.openxmlformats.org/officeDocument/2006/relationships/hyperlink" Target="mailto:m.lionato@ns12.it" TargetMode="External"/><Relationship Id="rId54" Type="http://schemas.openxmlformats.org/officeDocument/2006/relationships/hyperlink" Target="mailto:m.balata@ns12.it" TargetMode="External"/><Relationship Id="rId217" Type="http://schemas.openxmlformats.org/officeDocument/2006/relationships/hyperlink" Target="mailto:emanuela.falcione@gmail.com" TargetMode="External"/><Relationship Id="rId564" Type="http://schemas.openxmlformats.org/officeDocument/2006/relationships/hyperlink" Target="mailto:ihor.harkot@gmail.com" TargetMode="External"/><Relationship Id="rId424" Type="http://schemas.openxmlformats.org/officeDocument/2006/relationships/hyperlink" Target="mailto:mrclucci1@gmail.com" TargetMode="External"/><Relationship Id="rId270" Type="http://schemas.openxmlformats.org/officeDocument/2006/relationships/hyperlink" Target="mailto:riccardograssisalmeron@gmail.com" TargetMode="External"/><Relationship Id="rId65" Type="http://schemas.openxmlformats.org/officeDocument/2006/relationships/hyperlink" Target="mailto:f.picaro@ns12.it" TargetMode="External"/><Relationship Id="rId130" Type="http://schemas.openxmlformats.org/officeDocument/2006/relationships/hyperlink" Target="mailto:mir.marmo@gmail.com" TargetMode="External"/><Relationship Id="rId368" Type="http://schemas.openxmlformats.org/officeDocument/2006/relationships/hyperlink" Target="mailto:v.chisari@ns12.it" TargetMode="External"/><Relationship Id="rId575" Type="http://schemas.openxmlformats.org/officeDocument/2006/relationships/hyperlink" Target="mailto:gsonur2@gmail.com" TargetMode="External"/><Relationship Id="rId228" Type="http://schemas.openxmlformats.org/officeDocument/2006/relationships/hyperlink" Target="mailto:paolaprovenzano89@gmail.com" TargetMode="External"/><Relationship Id="rId435" Type="http://schemas.openxmlformats.org/officeDocument/2006/relationships/hyperlink" Target="mailto:palummol@gmail.com" TargetMode="External"/><Relationship Id="rId281" Type="http://schemas.openxmlformats.org/officeDocument/2006/relationships/hyperlink" Target="mailto:g.decol@ns12.it" TargetMode="External"/><Relationship Id="rId502" Type="http://schemas.openxmlformats.org/officeDocument/2006/relationships/hyperlink" Target="mailto:ricco.walter@gmail.com" TargetMode="External"/><Relationship Id="rId76" Type="http://schemas.openxmlformats.org/officeDocument/2006/relationships/hyperlink" Target="mailto:m.ronci@ns12.it" TargetMode="External"/><Relationship Id="rId141" Type="http://schemas.openxmlformats.org/officeDocument/2006/relationships/hyperlink" Target="mailto:enrica.eleonora_93@hotmail.it" TargetMode="External"/><Relationship Id="rId379" Type="http://schemas.openxmlformats.org/officeDocument/2006/relationships/hyperlink" Target="mailto:vincenzocrinitibeta@gmail.com" TargetMode="External"/><Relationship Id="rId586" Type="http://schemas.openxmlformats.org/officeDocument/2006/relationships/hyperlink" Target="mailto:diegosalpestre04@gmail.com" TargetMode="External"/><Relationship Id="rId7" Type="http://schemas.openxmlformats.org/officeDocument/2006/relationships/hyperlink" Target="mailto:n.catacchio@ns12.it" TargetMode="External"/><Relationship Id="rId239" Type="http://schemas.openxmlformats.org/officeDocument/2006/relationships/hyperlink" Target="mailto:i.vita@ns12.it" TargetMode="External"/><Relationship Id="rId446" Type="http://schemas.openxmlformats.org/officeDocument/2006/relationships/hyperlink" Target="mailto:ma.cotza@tiscali.it" TargetMode="External"/><Relationship Id="rId292" Type="http://schemas.openxmlformats.org/officeDocument/2006/relationships/hyperlink" Target="mailto:s.apicella@ns12.it" TargetMode="External"/><Relationship Id="rId306" Type="http://schemas.openxmlformats.org/officeDocument/2006/relationships/hyperlink" Target="mailto:stefano.ranzato@gmail.com" TargetMode="External"/><Relationship Id="rId87" Type="http://schemas.openxmlformats.org/officeDocument/2006/relationships/hyperlink" Target="mailto:leonardo.pietrangeli@gmail.com" TargetMode="External"/><Relationship Id="rId513" Type="http://schemas.openxmlformats.org/officeDocument/2006/relationships/hyperlink" Target="mailto:Alessandro.borsone@gmail.com" TargetMode="External"/><Relationship Id="rId597" Type="http://schemas.openxmlformats.org/officeDocument/2006/relationships/hyperlink" Target="mailto:ardste1967@gmail.com" TargetMode="External"/><Relationship Id="rId152" Type="http://schemas.openxmlformats.org/officeDocument/2006/relationships/hyperlink" Target="mailto:lukicnina@ymail.com_nina8662@gmail.com" TargetMode="External"/><Relationship Id="rId457" Type="http://schemas.openxmlformats.org/officeDocument/2006/relationships/hyperlink" Target="mailto:civile.andrea@yahoo.it" TargetMode="External"/><Relationship Id="rId14" Type="http://schemas.openxmlformats.org/officeDocument/2006/relationships/hyperlink" Target="mailto:a.cossu@ns12.it" TargetMode="External"/><Relationship Id="rId317" Type="http://schemas.openxmlformats.org/officeDocument/2006/relationships/hyperlink" Target="mailto:n.deluca@ns12.it" TargetMode="External"/><Relationship Id="rId524" Type="http://schemas.openxmlformats.org/officeDocument/2006/relationships/hyperlink" Target="mailto:m.leoni@ns12.it" TargetMode="External"/><Relationship Id="rId98" Type="http://schemas.openxmlformats.org/officeDocument/2006/relationships/hyperlink" Target="mailto:cristianmarrosu@libero.it" TargetMode="External"/><Relationship Id="rId163" Type="http://schemas.openxmlformats.org/officeDocument/2006/relationships/hyperlink" Target="mailto:letizia.trappetti@gmail.com" TargetMode="External"/><Relationship Id="rId370" Type="http://schemas.openxmlformats.org/officeDocument/2006/relationships/hyperlink" Target="mailto:candido.rossi@gmail.com" TargetMode="External"/><Relationship Id="rId230" Type="http://schemas.openxmlformats.org/officeDocument/2006/relationships/hyperlink" Target="mailto:r.cresti@ns12.it" TargetMode="External"/><Relationship Id="rId468" Type="http://schemas.openxmlformats.org/officeDocument/2006/relationships/hyperlink" Target="mailto:lucamark93@gmail.com" TargetMode="External"/><Relationship Id="rId25" Type="http://schemas.openxmlformats.org/officeDocument/2006/relationships/hyperlink" Target="mailto:c.rospigliosi@ns12.it" TargetMode="External"/><Relationship Id="rId328" Type="http://schemas.openxmlformats.org/officeDocument/2006/relationships/hyperlink" Target="mailto:provenzani.lorenzo@gmail.com" TargetMode="External"/><Relationship Id="rId535" Type="http://schemas.openxmlformats.org/officeDocument/2006/relationships/hyperlink" Target="mailto:m.cagnoni98@gmail.com" TargetMode="External"/><Relationship Id="rId174" Type="http://schemas.openxmlformats.org/officeDocument/2006/relationships/hyperlink" Target="mailto:patrizio.montalto@hotmail.it" TargetMode="External"/><Relationship Id="rId381" Type="http://schemas.openxmlformats.org/officeDocument/2006/relationships/hyperlink" Target="mailto:VITOCHIS@LIBERO.IT" TargetMode="External"/><Relationship Id="rId602" Type="http://schemas.openxmlformats.org/officeDocument/2006/relationships/hyperlink" Target="mailto:l.santini2013@gmail.com" TargetMode="External"/><Relationship Id="rId241" Type="http://schemas.openxmlformats.org/officeDocument/2006/relationships/hyperlink" Target="mailto:a.bagordo@ns12.it" TargetMode="External"/><Relationship Id="rId479" Type="http://schemas.openxmlformats.org/officeDocument/2006/relationships/hyperlink" Target="mailto:edoardocorallini@tiscali.it" TargetMode="External"/><Relationship Id="rId36" Type="http://schemas.openxmlformats.org/officeDocument/2006/relationships/hyperlink" Target="mailto:m.santucciu@ns12.it" TargetMode="External"/><Relationship Id="rId339" Type="http://schemas.openxmlformats.org/officeDocument/2006/relationships/hyperlink" Target="mailto:martinaprim@gmail.com" TargetMode="External"/><Relationship Id="rId546" Type="http://schemas.openxmlformats.org/officeDocument/2006/relationships/hyperlink" Target="mailto:riccardovagnarelli@gmail.com" TargetMode="External"/><Relationship Id="rId78" Type="http://schemas.openxmlformats.org/officeDocument/2006/relationships/hyperlink" Target="mailto:micheledanaila@gmail.com" TargetMode="External"/><Relationship Id="rId101" Type="http://schemas.openxmlformats.org/officeDocument/2006/relationships/hyperlink" Target="mailto:ester01@hotmail.it" TargetMode="External"/><Relationship Id="rId143" Type="http://schemas.openxmlformats.org/officeDocument/2006/relationships/hyperlink" Target="mailto:pizzale@gmail.com" TargetMode="External"/><Relationship Id="rId185" Type="http://schemas.openxmlformats.org/officeDocument/2006/relationships/hyperlink" Target="mailto:f.caputo@ns12.it" TargetMode="External"/><Relationship Id="rId350" Type="http://schemas.openxmlformats.org/officeDocument/2006/relationships/hyperlink" Target="mailto:r.mariotti@ns12.it" TargetMode="External"/><Relationship Id="rId406" Type="http://schemas.openxmlformats.org/officeDocument/2006/relationships/hyperlink" Target="mailto:a.capelli@ns12.it" TargetMode="External"/><Relationship Id="rId588" Type="http://schemas.openxmlformats.org/officeDocument/2006/relationships/hyperlink" Target="mailto:dany26550@gmail.com" TargetMode="External"/><Relationship Id="rId9" Type="http://schemas.openxmlformats.org/officeDocument/2006/relationships/hyperlink" Target="mailto:l.carella@ns12.it" TargetMode="External"/><Relationship Id="rId210" Type="http://schemas.openxmlformats.org/officeDocument/2006/relationships/hyperlink" Target="mailto:m.corsi@ns12.it" TargetMode="External"/><Relationship Id="rId392" Type="http://schemas.openxmlformats.org/officeDocument/2006/relationships/hyperlink" Target="mailto:d.ciraco@ns12.it" TargetMode="External"/><Relationship Id="rId448" Type="http://schemas.openxmlformats.org/officeDocument/2006/relationships/hyperlink" Target="mailto:s.durante@ns12.it" TargetMode="External"/><Relationship Id="rId613" Type="http://schemas.openxmlformats.org/officeDocument/2006/relationships/hyperlink" Target="mailto:davidezoccarato.dz@gmail.com" TargetMode="External"/><Relationship Id="rId252" Type="http://schemas.openxmlformats.org/officeDocument/2006/relationships/hyperlink" Target="mailto:r.darcangelis@ns12.it" TargetMode="External"/><Relationship Id="rId294" Type="http://schemas.openxmlformats.org/officeDocument/2006/relationships/hyperlink" Target="mailto:g.astuto@ns12.it" TargetMode="External"/><Relationship Id="rId308" Type="http://schemas.openxmlformats.org/officeDocument/2006/relationships/hyperlink" Target="mailto:fmainieri@gmail.com" TargetMode="External"/><Relationship Id="rId515" Type="http://schemas.openxmlformats.org/officeDocument/2006/relationships/hyperlink" Target="mailto:t.bolognese@ns12.it" TargetMode="External"/><Relationship Id="rId47" Type="http://schemas.openxmlformats.org/officeDocument/2006/relationships/hyperlink" Target="mailto:stef.panuccio@gmail.com" TargetMode="External"/><Relationship Id="rId89" Type="http://schemas.openxmlformats.org/officeDocument/2006/relationships/hyperlink" Target="mailto:a.digregorio@ns12.it" TargetMode="External"/><Relationship Id="rId112" Type="http://schemas.openxmlformats.org/officeDocument/2006/relationships/hyperlink" Target="mailto:o.viviani@ns12.it" TargetMode="External"/><Relationship Id="rId154" Type="http://schemas.openxmlformats.org/officeDocument/2006/relationships/hyperlink" Target="mailto:giorgio.emme@libero.it" TargetMode="External"/><Relationship Id="rId361" Type="http://schemas.openxmlformats.org/officeDocument/2006/relationships/hyperlink" Target="mailto:a.ianni@ns12.it" TargetMode="External"/><Relationship Id="rId557" Type="http://schemas.openxmlformats.org/officeDocument/2006/relationships/hyperlink" Target="mailto:fabio_adragna@libero.it" TargetMode="External"/><Relationship Id="rId599" Type="http://schemas.openxmlformats.org/officeDocument/2006/relationships/hyperlink" Target="mailto:v.bacchin@ns12.it" TargetMode="External"/><Relationship Id="rId196" Type="http://schemas.openxmlformats.org/officeDocument/2006/relationships/hyperlink" Target="mailto:rperrone@hotmail.it" TargetMode="External"/><Relationship Id="rId417" Type="http://schemas.openxmlformats.org/officeDocument/2006/relationships/hyperlink" Target="mailto:r.orlando@ns12.it" TargetMode="External"/><Relationship Id="rId459" Type="http://schemas.openxmlformats.org/officeDocument/2006/relationships/hyperlink" Target="mailto:carraroalberto86@gmail.com" TargetMode="External"/><Relationship Id="rId624" Type="http://schemas.openxmlformats.org/officeDocument/2006/relationships/hyperlink" Target="mailto:giorgio.fraiegari@gmail.com" TargetMode="External"/><Relationship Id="rId16" Type="http://schemas.openxmlformats.org/officeDocument/2006/relationships/hyperlink" Target="mailto:m.lamarca@ns12.it" TargetMode="External"/><Relationship Id="rId221" Type="http://schemas.openxmlformats.org/officeDocument/2006/relationships/hyperlink" Target="mailto:s.apicella@ns12.it" TargetMode="External"/><Relationship Id="rId263" Type="http://schemas.openxmlformats.org/officeDocument/2006/relationships/hyperlink" Target="mailto:k.eva@workmail.com" TargetMode="External"/><Relationship Id="rId319" Type="http://schemas.openxmlformats.org/officeDocument/2006/relationships/hyperlink" Target="mailto:a.niero@ns12.it" TargetMode="External"/><Relationship Id="rId470" Type="http://schemas.openxmlformats.org/officeDocument/2006/relationships/hyperlink" Target="mailto:s.palma@ns12.it" TargetMode="External"/><Relationship Id="rId526" Type="http://schemas.openxmlformats.org/officeDocument/2006/relationships/hyperlink" Target="mailto:g.fontana@ns12.it" TargetMode="External"/><Relationship Id="rId58" Type="http://schemas.openxmlformats.org/officeDocument/2006/relationships/hyperlink" Target="mailto:f.brighi@ns12.it" TargetMode="External"/><Relationship Id="rId123" Type="http://schemas.openxmlformats.org/officeDocument/2006/relationships/hyperlink" Target="mailto:m.agostinelli@ns12.it" TargetMode="External"/><Relationship Id="rId330" Type="http://schemas.openxmlformats.org/officeDocument/2006/relationships/hyperlink" Target="mailto:isabellawow@outlook.it" TargetMode="External"/><Relationship Id="rId568" Type="http://schemas.openxmlformats.org/officeDocument/2006/relationships/hyperlink" Target="mailto:c.dorelli@ns12.it" TargetMode="External"/><Relationship Id="rId165" Type="http://schemas.openxmlformats.org/officeDocument/2006/relationships/hyperlink" Target="mailto:gianlucacaggiano@gmail.com" TargetMode="External"/><Relationship Id="rId372" Type="http://schemas.openxmlformats.org/officeDocument/2006/relationships/hyperlink" Target="mailto:bartolomeomontenero@gmail.com" TargetMode="External"/><Relationship Id="rId428" Type="http://schemas.openxmlformats.org/officeDocument/2006/relationships/hyperlink" Target="mailto:valentino72@gmail.com" TargetMode="External"/><Relationship Id="rId232" Type="http://schemas.openxmlformats.org/officeDocument/2006/relationships/hyperlink" Target="mailto:nando.battaglia@hotmail.it" TargetMode="External"/><Relationship Id="rId274" Type="http://schemas.openxmlformats.org/officeDocument/2006/relationships/hyperlink" Target="mailto:debiasio72@libero.it" TargetMode="External"/><Relationship Id="rId481" Type="http://schemas.openxmlformats.org/officeDocument/2006/relationships/hyperlink" Target="mailto:pt.federico@ns12.it" TargetMode="External"/><Relationship Id="rId27" Type="http://schemas.openxmlformats.org/officeDocument/2006/relationships/hyperlink" Target="mailto:camillorospigliosi@gmail.com" TargetMode="External"/><Relationship Id="rId69" Type="http://schemas.openxmlformats.org/officeDocument/2006/relationships/hyperlink" Target="mailto:allamario.a@gmail.com" TargetMode="External"/><Relationship Id="rId134" Type="http://schemas.openxmlformats.org/officeDocument/2006/relationships/hyperlink" Target="mailto:v.bianchini@ns12.it" TargetMode="External"/><Relationship Id="rId537" Type="http://schemas.openxmlformats.org/officeDocument/2006/relationships/hyperlink" Target="mailto:claudio.imperato1997@gmail.com" TargetMode="External"/><Relationship Id="rId579" Type="http://schemas.openxmlformats.org/officeDocument/2006/relationships/hyperlink" Target="mailto:s.ferrarato@ns12.it" TargetMode="External"/><Relationship Id="rId80" Type="http://schemas.openxmlformats.org/officeDocument/2006/relationships/hyperlink" Target="mailto:martina.fiorentini@hotmail.it" TargetMode="External"/><Relationship Id="rId176" Type="http://schemas.openxmlformats.org/officeDocument/2006/relationships/hyperlink" Target="mailto:guidopiccioni@libero.it" TargetMode="External"/><Relationship Id="rId341" Type="http://schemas.openxmlformats.org/officeDocument/2006/relationships/hyperlink" Target="mailto:f.giora@ns12.it" TargetMode="External"/><Relationship Id="rId383" Type="http://schemas.openxmlformats.org/officeDocument/2006/relationships/hyperlink" Target="mailto:f.nerosi@ns12.it" TargetMode="External"/><Relationship Id="rId439" Type="http://schemas.openxmlformats.org/officeDocument/2006/relationships/hyperlink" Target="mailto:a.cantale@ns12.it" TargetMode="External"/><Relationship Id="rId590" Type="http://schemas.openxmlformats.org/officeDocument/2006/relationships/hyperlink" Target="mailto:f.esposito@ns12.it" TargetMode="External"/><Relationship Id="rId604" Type="http://schemas.openxmlformats.org/officeDocument/2006/relationships/hyperlink" Target="mailto:e.morana@ns12.it" TargetMode="External"/><Relationship Id="rId201" Type="http://schemas.openxmlformats.org/officeDocument/2006/relationships/hyperlink" Target="mailto:m.oliveri@ns12.it" TargetMode="External"/><Relationship Id="rId243" Type="http://schemas.openxmlformats.org/officeDocument/2006/relationships/hyperlink" Target="mailto:c.lampis@ns12.it" TargetMode="External"/><Relationship Id="rId285" Type="http://schemas.openxmlformats.org/officeDocument/2006/relationships/hyperlink" Target="mailto:odrialessandro@gmail.com" TargetMode="External"/><Relationship Id="rId450" Type="http://schemas.openxmlformats.org/officeDocument/2006/relationships/hyperlink" Target="mailto:gnudic@libero.it" TargetMode="External"/><Relationship Id="rId506" Type="http://schemas.openxmlformats.org/officeDocument/2006/relationships/hyperlink" Target="mailto:nerosifederico88@gmail.com" TargetMode="External"/><Relationship Id="rId38" Type="http://schemas.openxmlformats.org/officeDocument/2006/relationships/hyperlink" Target="mailto:m.corradi@ns12.it" TargetMode="External"/><Relationship Id="rId103" Type="http://schemas.openxmlformats.org/officeDocument/2006/relationships/hyperlink" Target="mailto:l.grimaldi@ns12.it" TargetMode="External"/><Relationship Id="rId310" Type="http://schemas.openxmlformats.org/officeDocument/2006/relationships/hyperlink" Target="mailto:a.malizia@ns12.it" TargetMode="External"/><Relationship Id="rId492" Type="http://schemas.openxmlformats.org/officeDocument/2006/relationships/hyperlink" Target="mailto:a.mirkovic@ns12.it" TargetMode="External"/><Relationship Id="rId548" Type="http://schemas.openxmlformats.org/officeDocument/2006/relationships/hyperlink" Target="mailto:maggimatteo.info@gmail.com" TargetMode="External"/><Relationship Id="rId91" Type="http://schemas.openxmlformats.org/officeDocument/2006/relationships/hyperlink" Target="mailto:m.martinelli@ns12.it" TargetMode="External"/><Relationship Id="rId145" Type="http://schemas.openxmlformats.org/officeDocument/2006/relationships/hyperlink" Target="mailto:stefanosangiorgi@hotmail.com" TargetMode="External"/><Relationship Id="rId187" Type="http://schemas.openxmlformats.org/officeDocument/2006/relationships/hyperlink" Target="mailto:l.macheda@ns12.it" TargetMode="External"/><Relationship Id="rId352" Type="http://schemas.openxmlformats.org/officeDocument/2006/relationships/hyperlink" Target="mailto:monicalucarelli24@gmail.com" TargetMode="External"/><Relationship Id="rId394" Type="http://schemas.openxmlformats.org/officeDocument/2006/relationships/hyperlink" Target="mailto:ihor.harkot@gmail.com" TargetMode="External"/><Relationship Id="rId408" Type="http://schemas.openxmlformats.org/officeDocument/2006/relationships/hyperlink" Target="mailto:g.deltoro@ns12.it" TargetMode="External"/><Relationship Id="rId615" Type="http://schemas.openxmlformats.org/officeDocument/2006/relationships/hyperlink" Target="mailto:mascia.simone2000@gmail.com" TargetMode="External"/><Relationship Id="rId212" Type="http://schemas.openxmlformats.org/officeDocument/2006/relationships/hyperlink" Target="mailto:d.marchitto@ns12.it" TargetMode="External"/><Relationship Id="rId254" Type="http://schemas.openxmlformats.org/officeDocument/2006/relationships/hyperlink" Target="mailto:e.innocenti@ns12.it" TargetMode="External"/><Relationship Id="rId49" Type="http://schemas.openxmlformats.org/officeDocument/2006/relationships/hyperlink" Target="mailto:msantucciu@hotmail.it" TargetMode="External"/><Relationship Id="rId114" Type="http://schemas.openxmlformats.org/officeDocument/2006/relationships/hyperlink" Target="mailto:massimorandi@gmail.com" TargetMode="External"/><Relationship Id="rId296" Type="http://schemas.openxmlformats.org/officeDocument/2006/relationships/hyperlink" Target="mailto:fabio.caputo996@gmail.com" TargetMode="External"/><Relationship Id="rId461" Type="http://schemas.openxmlformats.org/officeDocument/2006/relationships/hyperlink" Target="mailto:g.gargano@ns12.it" TargetMode="External"/><Relationship Id="rId517" Type="http://schemas.openxmlformats.org/officeDocument/2006/relationships/hyperlink" Target="mailto:iselfitov@gmail.com" TargetMode="External"/><Relationship Id="rId559" Type="http://schemas.openxmlformats.org/officeDocument/2006/relationships/hyperlink" Target="mailto:a.felici@ns12.it" TargetMode="External"/><Relationship Id="rId60" Type="http://schemas.openxmlformats.org/officeDocument/2006/relationships/hyperlink" Target="mailto:d.nucera@ns12.it" TargetMode="External"/><Relationship Id="rId156" Type="http://schemas.openxmlformats.org/officeDocument/2006/relationships/hyperlink" Target="mailto:v.galasso@ns12.it" TargetMode="External"/><Relationship Id="rId198" Type="http://schemas.openxmlformats.org/officeDocument/2006/relationships/hyperlink" Target="mailto:francesco.pontarin@outllok.it" TargetMode="External"/><Relationship Id="rId321" Type="http://schemas.openxmlformats.org/officeDocument/2006/relationships/hyperlink" Target="mailto:c.gambetta@ns12.it" TargetMode="External"/><Relationship Id="rId363" Type="http://schemas.openxmlformats.org/officeDocument/2006/relationships/hyperlink" Target="mailto:a.luffarelli@ns12.it" TargetMode="External"/><Relationship Id="rId419" Type="http://schemas.openxmlformats.org/officeDocument/2006/relationships/hyperlink" Target="mailto:l.capasso@ns12.it" TargetMode="External"/><Relationship Id="rId570" Type="http://schemas.openxmlformats.org/officeDocument/2006/relationships/hyperlink" Target="mailto:m.zappu@ns12.it" TargetMode="External"/><Relationship Id="rId626" Type="http://schemas.openxmlformats.org/officeDocument/2006/relationships/hyperlink" Target="mailto:paololia23@gmail.com" TargetMode="External"/><Relationship Id="rId223" Type="http://schemas.openxmlformats.org/officeDocument/2006/relationships/hyperlink" Target="mailto:erich.cona@gmail.com" TargetMode="External"/><Relationship Id="rId430" Type="http://schemas.openxmlformats.org/officeDocument/2006/relationships/hyperlink" Target="mailto:bryan.circi@gmail.com" TargetMode="External"/><Relationship Id="rId18" Type="http://schemas.openxmlformats.org/officeDocument/2006/relationships/hyperlink" Target="mailto:fabio.metastasio@gmail.com" TargetMode="External"/><Relationship Id="rId265" Type="http://schemas.openxmlformats.org/officeDocument/2006/relationships/hyperlink" Target="mailto:claudio.calabrese.98@gmail.com" TargetMode="External"/><Relationship Id="rId472" Type="http://schemas.openxmlformats.org/officeDocument/2006/relationships/hyperlink" Target="mailto:manu.orla@icloud.com" TargetMode="External"/><Relationship Id="rId528" Type="http://schemas.openxmlformats.org/officeDocument/2006/relationships/hyperlink" Target="mailto:ma.maggi@ns12.it" TargetMode="External"/><Relationship Id="rId125" Type="http://schemas.openxmlformats.org/officeDocument/2006/relationships/hyperlink" Target="mailto:l.andresciani@ns12.it" TargetMode="External"/><Relationship Id="rId167" Type="http://schemas.openxmlformats.org/officeDocument/2006/relationships/hyperlink" Target="mailto:ale.russomando@gmail.com" TargetMode="External"/><Relationship Id="rId332" Type="http://schemas.openxmlformats.org/officeDocument/2006/relationships/hyperlink" Target="mailto:l.pala@ns12.it" TargetMode="External"/><Relationship Id="rId374" Type="http://schemas.openxmlformats.org/officeDocument/2006/relationships/hyperlink" Target="mailto:ruben.paparo@icloud.com" TargetMode="External"/><Relationship Id="rId581" Type="http://schemas.openxmlformats.org/officeDocument/2006/relationships/hyperlink" Target="mailto:an.digregorio@ns12.it" TargetMode="External"/><Relationship Id="rId71" Type="http://schemas.openxmlformats.org/officeDocument/2006/relationships/hyperlink" Target="mailto:lorenzoorlanducci@gmail.com" TargetMode="External"/><Relationship Id="rId234" Type="http://schemas.openxmlformats.org/officeDocument/2006/relationships/hyperlink" Target="mailto:nicolasbandini@gmail.com" TargetMode="External"/><Relationship Id="rId2" Type="http://schemas.openxmlformats.org/officeDocument/2006/relationships/hyperlink" Target="mailto:glograsso968@gmail.com" TargetMode="External"/><Relationship Id="rId29" Type="http://schemas.openxmlformats.org/officeDocument/2006/relationships/hyperlink" Target="mailto:l.romagnoli@ns12.it" TargetMode="External"/><Relationship Id="rId276" Type="http://schemas.openxmlformats.org/officeDocument/2006/relationships/hyperlink" Target="mailto:l.bottaro@ns12.it" TargetMode="External"/><Relationship Id="rId441" Type="http://schemas.openxmlformats.org/officeDocument/2006/relationships/hyperlink" Target="mailto:f.valerio.93@gmail.com" TargetMode="External"/><Relationship Id="rId483" Type="http://schemas.openxmlformats.org/officeDocument/2006/relationships/hyperlink" Target="mailto:mancinimanuele91@gmail.com" TargetMode="External"/><Relationship Id="rId539" Type="http://schemas.openxmlformats.org/officeDocument/2006/relationships/hyperlink" Target="mailto:jacopodeantoni@gmail.com" TargetMode="External"/><Relationship Id="rId40" Type="http://schemas.openxmlformats.org/officeDocument/2006/relationships/hyperlink" Target="mailto:l.gulmini@ns12.it" TargetMode="External"/><Relationship Id="rId136" Type="http://schemas.openxmlformats.org/officeDocument/2006/relationships/hyperlink" Target="mailto:msguidos6.3@libero.it" TargetMode="External"/><Relationship Id="rId178" Type="http://schemas.openxmlformats.org/officeDocument/2006/relationships/hyperlink" Target="mailto:luigi.tl@gmail.com" TargetMode="External"/><Relationship Id="rId301" Type="http://schemas.openxmlformats.org/officeDocument/2006/relationships/hyperlink" Target="mailto:laura.macheda@yahoo.it" TargetMode="External"/><Relationship Id="rId343" Type="http://schemas.openxmlformats.org/officeDocument/2006/relationships/hyperlink" Target="mailto:roberto72.lavoro@libero.it" TargetMode="External"/><Relationship Id="rId550" Type="http://schemas.openxmlformats.org/officeDocument/2006/relationships/hyperlink" Target="mailto:t.bersani@ns12.it" TargetMode="External"/><Relationship Id="rId82" Type="http://schemas.openxmlformats.org/officeDocument/2006/relationships/hyperlink" Target="mailto:vito.giaconella@gmail.com" TargetMode="External"/><Relationship Id="rId203" Type="http://schemas.openxmlformats.org/officeDocument/2006/relationships/hyperlink" Target="mailto:g.pagliarone@ns12.it" TargetMode="External"/><Relationship Id="rId385" Type="http://schemas.openxmlformats.org/officeDocument/2006/relationships/hyperlink" Target="mailto:d.battaglia@ns12.it" TargetMode="External"/><Relationship Id="rId592" Type="http://schemas.openxmlformats.org/officeDocument/2006/relationships/hyperlink" Target="mailto:davide.pintus.work@gmail.com" TargetMode="External"/><Relationship Id="rId606" Type="http://schemas.openxmlformats.org/officeDocument/2006/relationships/hyperlink" Target="mailto:m.cagnoni@ns12.it" TargetMode="External"/><Relationship Id="rId245" Type="http://schemas.openxmlformats.org/officeDocument/2006/relationships/hyperlink" Target="mailto:fabriziotrombi@blu.it" TargetMode="External"/><Relationship Id="rId287" Type="http://schemas.openxmlformats.org/officeDocument/2006/relationships/hyperlink" Target="mailto:r.scarfone@gmail.com" TargetMode="External"/><Relationship Id="rId410" Type="http://schemas.openxmlformats.org/officeDocument/2006/relationships/hyperlink" Target="mailto:gabriel.dt@outlook.it" TargetMode="External"/><Relationship Id="rId452" Type="http://schemas.openxmlformats.org/officeDocument/2006/relationships/hyperlink" Target="mailto:g.canova@ns12.it" TargetMode="External"/><Relationship Id="rId494" Type="http://schemas.openxmlformats.org/officeDocument/2006/relationships/hyperlink" Target="mailto:ennio.andreassi@hotmail.com" TargetMode="External"/><Relationship Id="rId508" Type="http://schemas.openxmlformats.org/officeDocument/2006/relationships/hyperlink" Target="mailto:masiandrea05@gmail.com" TargetMode="External"/><Relationship Id="rId105" Type="http://schemas.openxmlformats.org/officeDocument/2006/relationships/hyperlink" Target="mailto:lgrimaldi794@gmail.com" TargetMode="External"/><Relationship Id="rId147" Type="http://schemas.openxmlformats.org/officeDocument/2006/relationships/hyperlink" Target="mailto:ottaviov@libero.it" TargetMode="External"/><Relationship Id="rId312" Type="http://schemas.openxmlformats.org/officeDocument/2006/relationships/hyperlink" Target="mailto:e.deriz@ns12.it" TargetMode="External"/><Relationship Id="rId354" Type="http://schemas.openxmlformats.org/officeDocument/2006/relationships/hyperlink" Target="mailto:m.lucci@ns12.it" TargetMode="External"/><Relationship Id="rId51" Type="http://schemas.openxmlformats.org/officeDocument/2006/relationships/hyperlink" Target="mailto:Giorgia.protasi@tin.it" TargetMode="External"/><Relationship Id="rId93" Type="http://schemas.openxmlformats.org/officeDocument/2006/relationships/hyperlink" Target="mailto:marcosantoro.01@gmail.com" TargetMode="External"/><Relationship Id="rId189" Type="http://schemas.openxmlformats.org/officeDocument/2006/relationships/hyperlink" Target="mailto:d.grossi@ns12.it" TargetMode="External"/><Relationship Id="rId396" Type="http://schemas.openxmlformats.org/officeDocument/2006/relationships/hyperlink" Target="mailto:daniele.ciraco28@gmail.com" TargetMode="External"/><Relationship Id="rId561" Type="http://schemas.openxmlformats.org/officeDocument/2006/relationships/hyperlink" Target="mailto:micagliotommaso2002@gmail.com" TargetMode="External"/><Relationship Id="rId617" Type="http://schemas.openxmlformats.org/officeDocument/2006/relationships/hyperlink" Target="mailto:jose.andriolo@hotmail.com" TargetMode="External"/><Relationship Id="rId214" Type="http://schemas.openxmlformats.org/officeDocument/2006/relationships/hyperlink" Target="mailto:marco.minucelli@gmail.com" TargetMode="External"/><Relationship Id="rId256" Type="http://schemas.openxmlformats.org/officeDocument/2006/relationships/hyperlink" Target="mailto:manuel.mori.17@gmail.com" TargetMode="External"/><Relationship Id="rId298" Type="http://schemas.openxmlformats.org/officeDocument/2006/relationships/hyperlink" Target="mailto:mauro_b79@yahoo.it" TargetMode="External"/><Relationship Id="rId421" Type="http://schemas.openxmlformats.org/officeDocument/2006/relationships/hyperlink" Target="mailto:g.pirrello@ns12.it" TargetMode="External"/><Relationship Id="rId463" Type="http://schemas.openxmlformats.org/officeDocument/2006/relationships/hyperlink" Target="mailto:aleadami98@gmail.com" TargetMode="External"/><Relationship Id="rId519" Type="http://schemas.openxmlformats.org/officeDocument/2006/relationships/hyperlink" Target="mailto:a.amico@ns12.it" TargetMode="External"/><Relationship Id="rId116" Type="http://schemas.openxmlformats.org/officeDocument/2006/relationships/hyperlink" Target="mailto:v.dambrosio@ns12.it" TargetMode="External"/><Relationship Id="rId158" Type="http://schemas.openxmlformats.org/officeDocument/2006/relationships/hyperlink" Target="mailto:c.cariati@ns12.it" TargetMode="External"/><Relationship Id="rId323" Type="http://schemas.openxmlformats.org/officeDocument/2006/relationships/hyperlink" Target="mailto:m.marzotto@pec.it" TargetMode="External"/><Relationship Id="rId530" Type="http://schemas.openxmlformats.org/officeDocument/2006/relationships/hyperlink" Target="mailto:filippospada77@gmail.com" TargetMode="External"/><Relationship Id="rId20" Type="http://schemas.openxmlformats.org/officeDocument/2006/relationships/hyperlink" Target="mailto:annapizzigri@gmail.com" TargetMode="External"/><Relationship Id="rId62" Type="http://schemas.openxmlformats.org/officeDocument/2006/relationships/hyperlink" Target="mailto:daniela.diamilla@alice.it" TargetMode="External"/><Relationship Id="rId365" Type="http://schemas.openxmlformats.org/officeDocument/2006/relationships/hyperlink" Target="mailto:candido.rossi@gmail.com" TargetMode="External"/><Relationship Id="rId572" Type="http://schemas.openxmlformats.org/officeDocument/2006/relationships/hyperlink" Target="mailto:d.terracina@ns12.it" TargetMode="External"/><Relationship Id="rId628" Type="http://schemas.openxmlformats.org/officeDocument/2006/relationships/printerSettings" Target="../printerSettings/printerSettings2.bin"/><Relationship Id="rId225" Type="http://schemas.openxmlformats.org/officeDocument/2006/relationships/hyperlink" Target="mailto:e.giammarini@ns12.it" TargetMode="External"/><Relationship Id="rId267" Type="http://schemas.openxmlformats.org/officeDocument/2006/relationships/hyperlink" Target="mailto:claudio.calabrese.98@gmail.com" TargetMode="External"/><Relationship Id="rId432" Type="http://schemas.openxmlformats.org/officeDocument/2006/relationships/hyperlink" Target="mailto:fehri.ferjani@outlook.it" TargetMode="External"/><Relationship Id="rId474" Type="http://schemas.openxmlformats.org/officeDocument/2006/relationships/hyperlink" Target="mailto:c.martoglio@ns12.it" TargetMode="External"/><Relationship Id="rId127" Type="http://schemas.openxmlformats.org/officeDocument/2006/relationships/hyperlink" Target="mailto:d.daqua@ns12.it" TargetMode="External"/><Relationship Id="rId31" Type="http://schemas.openxmlformats.org/officeDocument/2006/relationships/hyperlink" Target="mailto:vitalegbr@gmail.com" TargetMode="External"/><Relationship Id="rId73" Type="http://schemas.openxmlformats.org/officeDocument/2006/relationships/hyperlink" Target="mailto:c.santucciu@ns12.it" TargetMode="External"/><Relationship Id="rId169" Type="http://schemas.openxmlformats.org/officeDocument/2006/relationships/hyperlink" Target="mailto:a.borgogno@ns12.it" TargetMode="External"/><Relationship Id="rId334" Type="http://schemas.openxmlformats.org/officeDocument/2006/relationships/hyperlink" Target="mailto:gianluca.bua82@gmail.com" TargetMode="External"/><Relationship Id="rId376" Type="http://schemas.openxmlformats.org/officeDocument/2006/relationships/hyperlink" Target="mailto:d.lobriglio@ns12.it" TargetMode="External"/><Relationship Id="rId541" Type="http://schemas.openxmlformats.org/officeDocument/2006/relationships/hyperlink" Target="mailto:v.cavani@ns12.it" TargetMode="External"/><Relationship Id="rId583" Type="http://schemas.openxmlformats.org/officeDocument/2006/relationships/hyperlink" Target="mailto:riccardorlando75@gmail.com" TargetMode="External"/><Relationship Id="rId4" Type="http://schemas.openxmlformats.org/officeDocument/2006/relationships/hyperlink" Target="mailto:alfonso.adiletta@gmail.com" TargetMode="External"/><Relationship Id="rId180" Type="http://schemas.openxmlformats.org/officeDocument/2006/relationships/hyperlink" Target="mailto:antonio.maffettone@gmail.com" TargetMode="External"/><Relationship Id="rId236" Type="http://schemas.openxmlformats.org/officeDocument/2006/relationships/hyperlink" Target="mailto:a.mirkovic@ns12.it" TargetMode="External"/><Relationship Id="rId278" Type="http://schemas.openxmlformats.org/officeDocument/2006/relationships/hyperlink" Target="mailto:a.dipalma@ns12.it" TargetMode="External"/><Relationship Id="rId401" Type="http://schemas.openxmlformats.org/officeDocument/2006/relationships/hyperlink" Target="mailto:d.schietroma@gmail.com" TargetMode="External"/><Relationship Id="rId443" Type="http://schemas.openxmlformats.org/officeDocument/2006/relationships/hyperlink" Target="mailto:s.pietrucci@ns12.it" TargetMode="External"/><Relationship Id="rId303" Type="http://schemas.openxmlformats.org/officeDocument/2006/relationships/hyperlink" Target="mailto:annal.i@hotmail.it" TargetMode="External"/><Relationship Id="rId485" Type="http://schemas.openxmlformats.org/officeDocument/2006/relationships/hyperlink" Target="mailto:andrea.rapisarda23@gmail.com" TargetMode="External"/><Relationship Id="rId42" Type="http://schemas.openxmlformats.org/officeDocument/2006/relationships/hyperlink" Target="mailto:g.protasi@ns12.it" TargetMode="External"/><Relationship Id="rId84" Type="http://schemas.openxmlformats.org/officeDocument/2006/relationships/hyperlink" Target="mailto:cris.blacks@yahoo.it" TargetMode="External"/><Relationship Id="rId138" Type="http://schemas.openxmlformats.org/officeDocument/2006/relationships/hyperlink" Target="mailto:F_GALIZIA@LIBERO.IT" TargetMode="External"/><Relationship Id="rId345" Type="http://schemas.openxmlformats.org/officeDocument/2006/relationships/hyperlink" Target="mailto:f.morgavi@ns12.it" TargetMode="External"/><Relationship Id="rId387" Type="http://schemas.openxmlformats.org/officeDocument/2006/relationships/hyperlink" Target="mailto:odrialessandro@gmail.com" TargetMode="External"/><Relationship Id="rId510" Type="http://schemas.openxmlformats.org/officeDocument/2006/relationships/hyperlink" Target="mailto:p.gallano@ns12.it" TargetMode="External"/><Relationship Id="rId552" Type="http://schemas.openxmlformats.org/officeDocument/2006/relationships/hyperlink" Target="mailto:ptaraso@hotmail.it" TargetMode="External"/><Relationship Id="rId594" Type="http://schemas.openxmlformats.org/officeDocument/2006/relationships/hyperlink" Target="mailto:f.valerio.93@gmail.com" TargetMode="External"/><Relationship Id="rId608" Type="http://schemas.openxmlformats.org/officeDocument/2006/relationships/hyperlink" Target="mailto:antodame18@gmail.com" TargetMode="External"/><Relationship Id="rId191" Type="http://schemas.openxmlformats.org/officeDocument/2006/relationships/hyperlink" Target="mailto:p.panonetti@ns12.it" TargetMode="External"/><Relationship Id="rId205" Type="http://schemas.openxmlformats.org/officeDocument/2006/relationships/hyperlink" Target="mailto:n.paoletti@ns12.it" TargetMode="External"/><Relationship Id="rId247" Type="http://schemas.openxmlformats.org/officeDocument/2006/relationships/hyperlink" Target="mailto:antonello.canitano@gmail.com" TargetMode="External"/><Relationship Id="rId412" Type="http://schemas.openxmlformats.org/officeDocument/2006/relationships/hyperlink" Target="mailto:dibeluigi@outlook.it" TargetMode="External"/><Relationship Id="rId107" Type="http://schemas.openxmlformats.org/officeDocument/2006/relationships/hyperlink" Target="mailto:daciernopierluigi@gmail.com" TargetMode="External"/><Relationship Id="rId289" Type="http://schemas.openxmlformats.org/officeDocument/2006/relationships/hyperlink" Target="mailto:mimmojunior@gmail.com" TargetMode="External"/><Relationship Id="rId454" Type="http://schemas.openxmlformats.org/officeDocument/2006/relationships/hyperlink" Target="mailto:civile.andrea@yahoo.it" TargetMode="External"/><Relationship Id="rId496" Type="http://schemas.openxmlformats.org/officeDocument/2006/relationships/hyperlink" Target="mailto:r.solofria@gmail.com" TargetMode="External"/><Relationship Id="rId11" Type="http://schemas.openxmlformats.org/officeDocument/2006/relationships/hyperlink" Target="mailto:f.dimperio@ns12.it" TargetMode="External"/><Relationship Id="rId53" Type="http://schemas.openxmlformats.org/officeDocument/2006/relationships/hyperlink" Target="mailto:enry_ditta@hotmail.it" TargetMode="External"/><Relationship Id="rId149" Type="http://schemas.openxmlformats.org/officeDocument/2006/relationships/hyperlink" Target="mailto:msantucciu@hotmail.it" TargetMode="External"/><Relationship Id="rId314" Type="http://schemas.openxmlformats.org/officeDocument/2006/relationships/hyperlink" Target="mailto:bourhani.omar@gmail.com" TargetMode="External"/><Relationship Id="rId356" Type="http://schemas.openxmlformats.org/officeDocument/2006/relationships/hyperlink" Target="mailto:pelliccia.diego@gmail.com" TargetMode="External"/><Relationship Id="rId398" Type="http://schemas.openxmlformats.org/officeDocument/2006/relationships/hyperlink" Target="mailto:massimiliano.compagno@gmail.com" TargetMode="External"/><Relationship Id="rId521" Type="http://schemas.openxmlformats.org/officeDocument/2006/relationships/hyperlink" Target="mailto:s.costantini@ns12.it" TargetMode="External"/><Relationship Id="rId563" Type="http://schemas.openxmlformats.org/officeDocument/2006/relationships/hyperlink" Target="mailto:kamil.twardak.1996@outlook.it" TargetMode="External"/><Relationship Id="rId619" Type="http://schemas.openxmlformats.org/officeDocument/2006/relationships/hyperlink" Target="mailto:a.cecchetti@ns12.it" TargetMode="External"/><Relationship Id="rId95" Type="http://schemas.openxmlformats.org/officeDocument/2006/relationships/hyperlink" Target="mailto:andrea.dellaregina@gmail.com" TargetMode="External"/><Relationship Id="rId160" Type="http://schemas.openxmlformats.org/officeDocument/2006/relationships/hyperlink" Target="mailto:lupinoa@gmail.com" TargetMode="External"/><Relationship Id="rId216" Type="http://schemas.openxmlformats.org/officeDocument/2006/relationships/hyperlink" Target="mailto:m.ricci@ns12.it" TargetMode="External"/><Relationship Id="rId423" Type="http://schemas.openxmlformats.org/officeDocument/2006/relationships/hyperlink" Target="mailto:giorgio17_3@hotmail.it" TargetMode="External"/><Relationship Id="rId258" Type="http://schemas.openxmlformats.org/officeDocument/2006/relationships/hyperlink" Target="mailto:f.daquino@outlook.it" TargetMode="External"/><Relationship Id="rId465" Type="http://schemas.openxmlformats.org/officeDocument/2006/relationships/hyperlink" Target="mailto:c.dandrea@ns12.it" TargetMode="External"/><Relationship Id="rId22" Type="http://schemas.openxmlformats.org/officeDocument/2006/relationships/hyperlink" Target="mailto:marco.iannuzzi@outlook.it" TargetMode="External"/><Relationship Id="rId64" Type="http://schemas.openxmlformats.org/officeDocument/2006/relationships/hyperlink" Target="mailto:fran_ce.picaro@alice.it" TargetMode="External"/><Relationship Id="rId118" Type="http://schemas.openxmlformats.org/officeDocument/2006/relationships/hyperlink" Target="mailto:aferede@gmail.com" TargetMode="External"/><Relationship Id="rId325" Type="http://schemas.openxmlformats.org/officeDocument/2006/relationships/hyperlink" Target="mailto:mt.spigoni@ns12.it" TargetMode="External"/><Relationship Id="rId367" Type="http://schemas.openxmlformats.org/officeDocument/2006/relationships/hyperlink" Target="mailto:danilotrm@tiscali.it" TargetMode="External"/><Relationship Id="rId532" Type="http://schemas.openxmlformats.org/officeDocument/2006/relationships/hyperlink" Target="mailto:amico.alessio@gmail.com" TargetMode="External"/><Relationship Id="rId574" Type="http://schemas.openxmlformats.org/officeDocument/2006/relationships/hyperlink" Target="mailto:letizia.trappetti@gmail.com" TargetMode="External"/><Relationship Id="rId171" Type="http://schemas.openxmlformats.org/officeDocument/2006/relationships/hyperlink" Target="mailto:l.giustini@ns12.it" TargetMode="External"/><Relationship Id="rId227" Type="http://schemas.openxmlformats.org/officeDocument/2006/relationships/hyperlink" Target="mailto:Lamarson68@gmail.com" TargetMode="External"/><Relationship Id="rId269" Type="http://schemas.openxmlformats.org/officeDocument/2006/relationships/hyperlink" Target="mailto:r.grassi@ns12.it" TargetMode="External"/><Relationship Id="rId434" Type="http://schemas.openxmlformats.org/officeDocument/2006/relationships/hyperlink" Target="mailto:l.palummo@ns12.it" TargetMode="External"/><Relationship Id="rId476" Type="http://schemas.openxmlformats.org/officeDocument/2006/relationships/hyperlink" Target="mailto:f.bruno@ns12.it" TargetMode="External"/><Relationship Id="rId33" Type="http://schemas.openxmlformats.org/officeDocument/2006/relationships/hyperlink" Target="mailto:m.brandolisio@ns12.it" TargetMode="External"/><Relationship Id="rId129" Type="http://schemas.openxmlformats.org/officeDocument/2006/relationships/hyperlink" Target="mailto:p.parente@ns12.it" TargetMode="External"/><Relationship Id="rId280" Type="http://schemas.openxmlformats.org/officeDocument/2006/relationships/hyperlink" Target="mailto:dipalmaalessio@gmail.com" TargetMode="External"/><Relationship Id="rId336" Type="http://schemas.openxmlformats.org/officeDocument/2006/relationships/hyperlink" Target="mailto:g.pelliccioni@ns12.it" TargetMode="External"/><Relationship Id="rId501" Type="http://schemas.openxmlformats.org/officeDocument/2006/relationships/hyperlink" Target="mailto:alessio.cantale@gmail.com" TargetMode="External"/><Relationship Id="rId543" Type="http://schemas.openxmlformats.org/officeDocument/2006/relationships/hyperlink" Target="mailto:massimo.pendenza@gmail.com" TargetMode="External"/><Relationship Id="rId75" Type="http://schemas.openxmlformats.org/officeDocument/2006/relationships/hyperlink" Target="mailto:csantucciu@hotmail.com" TargetMode="External"/><Relationship Id="rId140" Type="http://schemas.openxmlformats.org/officeDocument/2006/relationships/hyperlink" Target="mailto:gaetanlor@gmail.com" TargetMode="External"/><Relationship Id="rId182" Type="http://schemas.openxmlformats.org/officeDocument/2006/relationships/hyperlink" Target="mailto:elena.ticca@hotmail.it" TargetMode="External"/><Relationship Id="rId378" Type="http://schemas.openxmlformats.org/officeDocument/2006/relationships/hyperlink" Target="mailto:v.criniti@ns12.it" TargetMode="External"/><Relationship Id="rId403" Type="http://schemas.openxmlformats.org/officeDocument/2006/relationships/hyperlink" Target="mailto:silvia.rossi1204@gmail.com" TargetMode="External"/><Relationship Id="rId585" Type="http://schemas.openxmlformats.org/officeDocument/2006/relationships/hyperlink" Target="mailto:nicola_tripaldi@hotmail.it" TargetMode="External"/><Relationship Id="rId6" Type="http://schemas.openxmlformats.org/officeDocument/2006/relationships/hyperlink" Target="mailto:a.murdolo@ns12.it" TargetMode="External"/><Relationship Id="rId238" Type="http://schemas.openxmlformats.org/officeDocument/2006/relationships/hyperlink" Target="mailto:stefano.ch@gmail.com" TargetMode="External"/><Relationship Id="rId445" Type="http://schemas.openxmlformats.org/officeDocument/2006/relationships/hyperlink" Target="mailto:a.paolelli@ns12.it" TargetMode="External"/><Relationship Id="rId487" Type="http://schemas.openxmlformats.org/officeDocument/2006/relationships/hyperlink" Target="mailto:riflavio@live.it" TargetMode="External"/><Relationship Id="rId610" Type="http://schemas.openxmlformats.org/officeDocument/2006/relationships/hyperlink" Target="mailto:candresg32@gmail.com" TargetMode="External"/><Relationship Id="rId291" Type="http://schemas.openxmlformats.org/officeDocument/2006/relationships/hyperlink" Target="mailto:ran.martino@gmail.com" TargetMode="External"/><Relationship Id="rId305" Type="http://schemas.openxmlformats.org/officeDocument/2006/relationships/hyperlink" Target="mailto:f.mainieri@ns12.it" TargetMode="External"/><Relationship Id="rId347" Type="http://schemas.openxmlformats.org/officeDocument/2006/relationships/hyperlink" Target="mailto:giuliamai94@gmail.com" TargetMode="External"/><Relationship Id="rId512" Type="http://schemas.openxmlformats.org/officeDocument/2006/relationships/hyperlink" Target="mailto:f.jaouachi@ns12.it" TargetMode="External"/><Relationship Id="rId44" Type="http://schemas.openxmlformats.org/officeDocument/2006/relationships/hyperlink" Target="mailto:e.gulmini@tiscali.it" TargetMode="External"/><Relationship Id="rId86" Type="http://schemas.openxmlformats.org/officeDocument/2006/relationships/hyperlink" Target="mailto:l.pietrangeli@ns12.it" TargetMode="External"/><Relationship Id="rId151" Type="http://schemas.openxmlformats.org/officeDocument/2006/relationships/hyperlink" Target="mailto:n.lukic@ns12.it" TargetMode="External"/><Relationship Id="rId389" Type="http://schemas.openxmlformats.org/officeDocument/2006/relationships/hyperlink" Target="mailto:battaglia75@hotmail.com" TargetMode="External"/><Relationship Id="rId554" Type="http://schemas.openxmlformats.org/officeDocument/2006/relationships/hyperlink" Target="mailto:nicolaepostaru97@gmail.com" TargetMode="External"/><Relationship Id="rId596" Type="http://schemas.openxmlformats.org/officeDocument/2006/relationships/hyperlink" Target="mailto:roberto.minella@yahoo.it" TargetMode="External"/><Relationship Id="rId193" Type="http://schemas.openxmlformats.org/officeDocument/2006/relationships/hyperlink" Target="mailto:alessandro.c.info@gmail.com" TargetMode="External"/><Relationship Id="rId207" Type="http://schemas.openxmlformats.org/officeDocument/2006/relationships/hyperlink" Target="mailto:f.berti@ns12.it" TargetMode="External"/><Relationship Id="rId249" Type="http://schemas.openxmlformats.org/officeDocument/2006/relationships/hyperlink" Target="mailto:luigiserio88@gmail.com" TargetMode="External"/><Relationship Id="rId414" Type="http://schemas.openxmlformats.org/officeDocument/2006/relationships/hyperlink" Target="mailto:a.ianni@ns12.it" TargetMode="External"/><Relationship Id="rId456" Type="http://schemas.openxmlformats.org/officeDocument/2006/relationships/hyperlink" Target="mailto:lucam316@gmail.com" TargetMode="External"/><Relationship Id="rId498" Type="http://schemas.openxmlformats.org/officeDocument/2006/relationships/hyperlink" Target="mailto:g.taraborrelli@ns12.it" TargetMode="External"/><Relationship Id="rId621" Type="http://schemas.openxmlformats.org/officeDocument/2006/relationships/hyperlink" Target="mailto:e.modolo@ns12.it" TargetMode="External"/><Relationship Id="rId13" Type="http://schemas.openxmlformats.org/officeDocument/2006/relationships/hyperlink" Target="mailto:s.eduzi@ns12.it" TargetMode="External"/><Relationship Id="rId109" Type="http://schemas.openxmlformats.org/officeDocument/2006/relationships/hyperlink" Target="mailto:m.randi@ns12.it" TargetMode="External"/><Relationship Id="rId260" Type="http://schemas.openxmlformats.org/officeDocument/2006/relationships/hyperlink" Target="mailto:gambizster@gmail.com" TargetMode="External"/><Relationship Id="rId316" Type="http://schemas.openxmlformats.org/officeDocument/2006/relationships/hyperlink" Target="mailto:a.mirkovic@ns12.it" TargetMode="External"/><Relationship Id="rId523" Type="http://schemas.openxmlformats.org/officeDocument/2006/relationships/hyperlink" Target="mailto:leoni.marzia@gmail.com" TargetMode="External"/><Relationship Id="rId55" Type="http://schemas.openxmlformats.org/officeDocument/2006/relationships/hyperlink" Target="mailto:matteo.balata@gmail.com" TargetMode="External"/><Relationship Id="rId97" Type="http://schemas.openxmlformats.org/officeDocument/2006/relationships/hyperlink" Target="mailto:c.dichiaramaggioli@ns12.it" TargetMode="External"/><Relationship Id="rId120" Type="http://schemas.openxmlformats.org/officeDocument/2006/relationships/hyperlink" Target="mailto:lucag_93@hotmail.it" TargetMode="External"/><Relationship Id="rId358" Type="http://schemas.openxmlformats.org/officeDocument/2006/relationships/hyperlink" Target="mailto:milik.mic@gmail.com" TargetMode="External"/><Relationship Id="rId565" Type="http://schemas.openxmlformats.org/officeDocument/2006/relationships/hyperlink" Target="mailto:i.harkot@ns12.it" TargetMode="External"/><Relationship Id="rId162" Type="http://schemas.openxmlformats.org/officeDocument/2006/relationships/hyperlink" Target="mailto:savy2005@hotmail.it" TargetMode="External"/><Relationship Id="rId218" Type="http://schemas.openxmlformats.org/officeDocument/2006/relationships/hyperlink" Target="mailto:e.falcione@ns12.it" TargetMode="External"/><Relationship Id="rId425" Type="http://schemas.openxmlformats.org/officeDocument/2006/relationships/hyperlink" Target="mailto:v.bellucci@ns12.it" TargetMode="External"/><Relationship Id="rId467" Type="http://schemas.openxmlformats.org/officeDocument/2006/relationships/hyperlink" Target="mailto:l.markus@ns12.it" TargetMode="External"/><Relationship Id="rId271" Type="http://schemas.openxmlformats.org/officeDocument/2006/relationships/hyperlink" Target="mailto:civile.andrea@yahoo.it" TargetMode="External"/><Relationship Id="rId24" Type="http://schemas.openxmlformats.org/officeDocument/2006/relationships/hyperlink" Target="mailto:p.sanna@ns12.it" TargetMode="External"/><Relationship Id="rId66" Type="http://schemas.openxmlformats.org/officeDocument/2006/relationships/hyperlink" Target="mailto:m.danaila@ns12.it" TargetMode="External"/><Relationship Id="rId131" Type="http://schemas.openxmlformats.org/officeDocument/2006/relationships/hyperlink" Target="mailto:m.marmo@ns12.it" TargetMode="External"/><Relationship Id="rId327" Type="http://schemas.openxmlformats.org/officeDocument/2006/relationships/hyperlink" Target="mailto:l.provenzani@ns12.it" TargetMode="External"/><Relationship Id="rId369" Type="http://schemas.openxmlformats.org/officeDocument/2006/relationships/hyperlink" Target="mailto:andrealuff93@hotmail.it" TargetMode="External"/><Relationship Id="rId534" Type="http://schemas.openxmlformats.org/officeDocument/2006/relationships/hyperlink" Target="mailto:c.imperato@ns12.it" TargetMode="External"/><Relationship Id="rId576" Type="http://schemas.openxmlformats.org/officeDocument/2006/relationships/hyperlink" Target="mailto:o.aykut@ns12.it" TargetMode="External"/><Relationship Id="rId173" Type="http://schemas.openxmlformats.org/officeDocument/2006/relationships/hyperlink" Target="mailto:p.montalto@ns12.it" TargetMode="External"/><Relationship Id="rId229" Type="http://schemas.openxmlformats.org/officeDocument/2006/relationships/hyperlink" Target="mailto:f.dattilo@ns12.it" TargetMode="External"/><Relationship Id="rId380" Type="http://schemas.openxmlformats.org/officeDocument/2006/relationships/hyperlink" Target="mailto:caterina.rai85@gmail.com" TargetMode="External"/><Relationship Id="rId436" Type="http://schemas.openxmlformats.org/officeDocument/2006/relationships/hyperlink" Target="mailto:v.emanuele@ns12.it" TargetMode="External"/><Relationship Id="rId601" Type="http://schemas.openxmlformats.org/officeDocument/2006/relationships/hyperlink" Target="mailto:l.santini@ns12.it" TargetMode="External"/><Relationship Id="rId240" Type="http://schemas.openxmlformats.org/officeDocument/2006/relationships/hyperlink" Target="mailto:andbagordo@gmail.com" TargetMode="External"/><Relationship Id="rId478" Type="http://schemas.openxmlformats.org/officeDocument/2006/relationships/hyperlink" Target="mailto:e.corallini@ns12.it" TargetMode="External"/><Relationship Id="rId35" Type="http://schemas.openxmlformats.org/officeDocument/2006/relationships/hyperlink" Target="mailto:b.montenero@ns12.it" TargetMode="External"/><Relationship Id="rId77" Type="http://schemas.openxmlformats.org/officeDocument/2006/relationships/hyperlink" Target="mailto:m.danaila@ns12.it" TargetMode="External"/><Relationship Id="rId100" Type="http://schemas.openxmlformats.org/officeDocument/2006/relationships/hyperlink" Target="mailto:e.salvia@ns12.it" TargetMode="External"/><Relationship Id="rId282" Type="http://schemas.openxmlformats.org/officeDocument/2006/relationships/hyperlink" Target="mailto:gherardodecol@yahoo.it" TargetMode="External"/><Relationship Id="rId338" Type="http://schemas.openxmlformats.org/officeDocument/2006/relationships/hyperlink" Target="mailto:r.paparo@ns12.it" TargetMode="External"/><Relationship Id="rId503" Type="http://schemas.openxmlformats.org/officeDocument/2006/relationships/hyperlink" Target="mailto:w.ricco@ns12.it" TargetMode="External"/><Relationship Id="rId545" Type="http://schemas.openxmlformats.org/officeDocument/2006/relationships/hyperlink" Target="mailto:m.maggi@ns12.it" TargetMode="External"/><Relationship Id="rId587" Type="http://schemas.openxmlformats.org/officeDocument/2006/relationships/hyperlink" Target="mailto:d.salpestre@ns12.it" TargetMode="External"/><Relationship Id="rId8" Type="http://schemas.openxmlformats.org/officeDocument/2006/relationships/hyperlink" Target="mailto:m.sartore@ns12.it" TargetMode="External"/><Relationship Id="rId142" Type="http://schemas.openxmlformats.org/officeDocument/2006/relationships/hyperlink" Target="mailto:fabio.passavanti@gmail.com" TargetMode="External"/><Relationship Id="rId184" Type="http://schemas.openxmlformats.org/officeDocument/2006/relationships/hyperlink" Target="mailto:gdsign@outlook.it" TargetMode="External"/><Relationship Id="rId391" Type="http://schemas.openxmlformats.org/officeDocument/2006/relationships/hyperlink" Target="mailto:daniele.ciraco28@gmail.com" TargetMode="External"/><Relationship Id="rId405" Type="http://schemas.openxmlformats.org/officeDocument/2006/relationships/hyperlink" Target="mailto:fedebagn@gmail.com" TargetMode="External"/><Relationship Id="rId447" Type="http://schemas.openxmlformats.org/officeDocument/2006/relationships/hyperlink" Target="mailto:m.cotza@ns12.it" TargetMode="External"/><Relationship Id="rId612" Type="http://schemas.openxmlformats.org/officeDocument/2006/relationships/hyperlink" Target="mailto:m.madruzza@ns12.it" TargetMode="External"/><Relationship Id="rId251" Type="http://schemas.openxmlformats.org/officeDocument/2006/relationships/hyperlink" Target="mailto:alessandro.deltutto@gmail.com" TargetMode="External"/><Relationship Id="rId489" Type="http://schemas.openxmlformats.org/officeDocument/2006/relationships/hyperlink" Target="mailto:g.monchero@ns12.it" TargetMode="External"/><Relationship Id="rId46" Type="http://schemas.openxmlformats.org/officeDocument/2006/relationships/hyperlink" Target="mailto:matteo.brandolisio@gmail.com" TargetMode="External"/><Relationship Id="rId293" Type="http://schemas.openxmlformats.org/officeDocument/2006/relationships/hyperlink" Target="mailto:samuelapicella@gmail.com" TargetMode="External"/><Relationship Id="rId307" Type="http://schemas.openxmlformats.org/officeDocument/2006/relationships/hyperlink" Target="mailto:donnini31@gmail.com" TargetMode="External"/><Relationship Id="rId349" Type="http://schemas.openxmlformats.org/officeDocument/2006/relationships/hyperlink" Target="mailto:riccardo.mariotti98@gmail.com" TargetMode="External"/><Relationship Id="rId514" Type="http://schemas.openxmlformats.org/officeDocument/2006/relationships/hyperlink" Target="mailto:a.cevasco@ns12.it" TargetMode="External"/><Relationship Id="rId556" Type="http://schemas.openxmlformats.org/officeDocument/2006/relationships/hyperlink" Target="mailto:d.berintan@ns12.it" TargetMode="External"/><Relationship Id="rId88" Type="http://schemas.openxmlformats.org/officeDocument/2006/relationships/hyperlink" Target="mailto:alessandrodg97@gmail.com" TargetMode="External"/><Relationship Id="rId111" Type="http://schemas.openxmlformats.org/officeDocument/2006/relationships/hyperlink" Target="mailto:v.buccolieri@ns12.it" TargetMode="External"/><Relationship Id="rId153" Type="http://schemas.openxmlformats.org/officeDocument/2006/relationships/hyperlink" Target="mailto:michele.suriano.1969@pec.it/miksur69@gmail.com" TargetMode="External"/><Relationship Id="rId195" Type="http://schemas.openxmlformats.org/officeDocument/2006/relationships/hyperlink" Target="mailto:cristiano.mongiello@gmail.com" TargetMode="External"/><Relationship Id="rId209" Type="http://schemas.openxmlformats.org/officeDocument/2006/relationships/hyperlink" Target="mailto:s.brancazio@ns12.it" TargetMode="External"/><Relationship Id="rId360" Type="http://schemas.openxmlformats.org/officeDocument/2006/relationships/hyperlink" Target="mailto:l.baci@ns12.it" TargetMode="External"/><Relationship Id="rId416" Type="http://schemas.openxmlformats.org/officeDocument/2006/relationships/hyperlink" Target="mailto:s.gallerati@ns12.it" TargetMode="External"/><Relationship Id="rId598" Type="http://schemas.openxmlformats.org/officeDocument/2006/relationships/hyperlink" Target="mailto:s.ardizio@ns12.it" TargetMode="External"/><Relationship Id="rId220" Type="http://schemas.openxmlformats.org/officeDocument/2006/relationships/hyperlink" Target="mailto:silvinus.arduino@gmail.com" TargetMode="External"/><Relationship Id="rId458" Type="http://schemas.openxmlformats.org/officeDocument/2006/relationships/hyperlink" Target="mailto:a.carraro@ns12.it" TargetMode="External"/><Relationship Id="rId623" Type="http://schemas.openxmlformats.org/officeDocument/2006/relationships/hyperlink" Target="mailto:g.fraiegari@ns12.it" TargetMode="External"/><Relationship Id="rId15" Type="http://schemas.openxmlformats.org/officeDocument/2006/relationships/hyperlink" Target="mailto:s.armari@ns12.it" TargetMode="External"/><Relationship Id="rId57" Type="http://schemas.openxmlformats.org/officeDocument/2006/relationships/hyperlink" Target="mailto:m.laporta@ns12.it" TargetMode="External"/><Relationship Id="rId262" Type="http://schemas.openxmlformats.org/officeDocument/2006/relationships/hyperlink" Target="mailto:alessandro.niero@gmail.com" TargetMode="External"/><Relationship Id="rId318" Type="http://schemas.openxmlformats.org/officeDocument/2006/relationships/hyperlink" Target="mailto:c.calabrase@ns12.it" TargetMode="External"/><Relationship Id="rId525" Type="http://schemas.openxmlformats.org/officeDocument/2006/relationships/hyperlink" Target="mailto:leoni.marzia@gmail.com" TargetMode="External"/><Relationship Id="rId567" Type="http://schemas.openxmlformats.org/officeDocument/2006/relationships/hyperlink" Target="mailto:f.dironza@ns12.it" TargetMode="External"/><Relationship Id="rId99" Type="http://schemas.openxmlformats.org/officeDocument/2006/relationships/hyperlink" Target="mailto:fumanti@hotmail.com" TargetMode="External"/><Relationship Id="rId122" Type="http://schemas.openxmlformats.org/officeDocument/2006/relationships/hyperlink" Target="mailto:m.agostinelli@hotmail.it" TargetMode="External"/><Relationship Id="rId164" Type="http://schemas.openxmlformats.org/officeDocument/2006/relationships/hyperlink" Target="mailto:f.santarelli@ns12.it" TargetMode="External"/><Relationship Id="rId371" Type="http://schemas.openxmlformats.org/officeDocument/2006/relationships/hyperlink" Target="mailto:ester01@hotmail.it" TargetMode="External"/><Relationship Id="rId427" Type="http://schemas.openxmlformats.org/officeDocument/2006/relationships/hyperlink" Target="mailto:f.bucci@ns12.it" TargetMode="External"/><Relationship Id="rId469" Type="http://schemas.openxmlformats.org/officeDocument/2006/relationships/hyperlink" Target="mailto:samirmnt@gmail.com" TargetMode="External"/><Relationship Id="rId26" Type="http://schemas.openxmlformats.org/officeDocument/2006/relationships/hyperlink" Target="mailto:l.pane@ns12.it" TargetMode="External"/><Relationship Id="rId231" Type="http://schemas.openxmlformats.org/officeDocument/2006/relationships/hyperlink" Target="mailto:f.battaglia@ns12.it" TargetMode="External"/><Relationship Id="rId273" Type="http://schemas.openxmlformats.org/officeDocument/2006/relationships/hyperlink" Target="mailto:v.caon@ns12.it" TargetMode="External"/><Relationship Id="rId329" Type="http://schemas.openxmlformats.org/officeDocument/2006/relationships/hyperlink" Target="mailto:i.lori@ns12.it" TargetMode="External"/><Relationship Id="rId480" Type="http://schemas.openxmlformats.org/officeDocument/2006/relationships/hyperlink" Target="mailto:paolofede8@gmail.com" TargetMode="External"/><Relationship Id="rId536" Type="http://schemas.openxmlformats.org/officeDocument/2006/relationships/hyperlink" Target="mailto:m.cagnoni@ns12.it" TargetMode="External"/><Relationship Id="rId68" Type="http://schemas.openxmlformats.org/officeDocument/2006/relationships/hyperlink" Target="mailto:a.zucconi@ns12.it" TargetMode="External"/><Relationship Id="rId133" Type="http://schemas.openxmlformats.org/officeDocument/2006/relationships/hyperlink" Target="mailto:parente.pasqualer@gmail.com" TargetMode="External"/><Relationship Id="rId175" Type="http://schemas.openxmlformats.org/officeDocument/2006/relationships/hyperlink" Target="mailto:g.piccioni@ns12.it" TargetMode="External"/><Relationship Id="rId340" Type="http://schemas.openxmlformats.org/officeDocument/2006/relationships/hyperlink" Target="mailto:francesco161@live.it" TargetMode="External"/><Relationship Id="rId578" Type="http://schemas.openxmlformats.org/officeDocument/2006/relationships/hyperlink" Target="mailto:simoferra1793@gmail.com" TargetMode="External"/><Relationship Id="rId200" Type="http://schemas.openxmlformats.org/officeDocument/2006/relationships/hyperlink" Target="mailto:todisco.massimiliano@alice.it" TargetMode="External"/><Relationship Id="rId382" Type="http://schemas.openxmlformats.org/officeDocument/2006/relationships/hyperlink" Target="mailto:a.asci@ns12.it" TargetMode="External"/><Relationship Id="rId438" Type="http://schemas.openxmlformats.org/officeDocument/2006/relationships/hyperlink" Target="mailto:alessio.cantale@gmail.com" TargetMode="External"/><Relationship Id="rId603" Type="http://schemas.openxmlformats.org/officeDocument/2006/relationships/hyperlink" Target="mailto:morana.emanuele.01@gmail.com" TargetMode="External"/><Relationship Id="rId242" Type="http://schemas.openxmlformats.org/officeDocument/2006/relationships/hyperlink" Target="mailto:cristian.lampis@gmail.com" TargetMode="External"/><Relationship Id="rId284" Type="http://schemas.openxmlformats.org/officeDocument/2006/relationships/hyperlink" Target="mailto:a.sorcioni@ns12.it" TargetMode="External"/><Relationship Id="rId491" Type="http://schemas.openxmlformats.org/officeDocument/2006/relationships/hyperlink" Target="mailto:j.francesconi@ns12.it" TargetMode="External"/><Relationship Id="rId505" Type="http://schemas.openxmlformats.org/officeDocument/2006/relationships/hyperlink" Target="mailto:f.nerosi@ns12.it" TargetMode="External"/><Relationship Id="rId37" Type="http://schemas.openxmlformats.org/officeDocument/2006/relationships/hyperlink" Target="mailto:a.degirolamo@ns12.it" TargetMode="External"/><Relationship Id="rId79" Type="http://schemas.openxmlformats.org/officeDocument/2006/relationships/hyperlink" Target="mailto:m.fiorentini@ns12.it" TargetMode="External"/><Relationship Id="rId102" Type="http://schemas.openxmlformats.org/officeDocument/2006/relationships/hyperlink" Target="mailto:giovigallo80@gmail.com" TargetMode="External"/><Relationship Id="rId144" Type="http://schemas.openxmlformats.org/officeDocument/2006/relationships/hyperlink" Target="mailto:matteoronci87@gmail.com" TargetMode="External"/><Relationship Id="rId547" Type="http://schemas.openxmlformats.org/officeDocument/2006/relationships/hyperlink" Target="mailto:r.vagnarelli@ns12.it" TargetMode="External"/><Relationship Id="rId589" Type="http://schemas.openxmlformats.org/officeDocument/2006/relationships/hyperlink" Target="mailto:francescoesposito7@gmail.com" TargetMode="External"/><Relationship Id="rId90" Type="http://schemas.openxmlformats.org/officeDocument/2006/relationships/hyperlink" Target="mailto:c.marrosu@ns12.it" TargetMode="External"/><Relationship Id="rId186" Type="http://schemas.openxmlformats.org/officeDocument/2006/relationships/hyperlink" Target="mailto:laura.macheda@yahoo.it" TargetMode="External"/><Relationship Id="rId351" Type="http://schemas.openxmlformats.org/officeDocument/2006/relationships/hyperlink" Target="mailto:m.lucarelli@ns12.it" TargetMode="External"/><Relationship Id="rId393" Type="http://schemas.openxmlformats.org/officeDocument/2006/relationships/hyperlink" Target="mailto:g.bendia@ns12.it" TargetMode="External"/><Relationship Id="rId407" Type="http://schemas.openxmlformats.org/officeDocument/2006/relationships/hyperlink" Target="mailto:alessandracapelli83@gmail.com" TargetMode="External"/><Relationship Id="rId449" Type="http://schemas.openxmlformats.org/officeDocument/2006/relationships/hyperlink" Target="mailto:l.gnudi@ns12.it" TargetMode="External"/><Relationship Id="rId614" Type="http://schemas.openxmlformats.org/officeDocument/2006/relationships/hyperlink" Target="mailto:d.zoccarato@ns12.it" TargetMode="External"/><Relationship Id="rId211" Type="http://schemas.openxmlformats.org/officeDocument/2006/relationships/hyperlink" Target="mailto:davide.marchitto@hotmail.com" TargetMode="External"/><Relationship Id="rId253" Type="http://schemas.openxmlformats.org/officeDocument/2006/relationships/hyperlink" Target="mailto:DIIANNIMARCO@GMAIL.COM" TargetMode="External"/><Relationship Id="rId295" Type="http://schemas.openxmlformats.org/officeDocument/2006/relationships/hyperlink" Target="mailto:f.caputo@ns12.it" TargetMode="External"/><Relationship Id="rId309" Type="http://schemas.openxmlformats.org/officeDocument/2006/relationships/hyperlink" Target="mailto:f.deagostini@ns12.it" TargetMode="External"/><Relationship Id="rId460" Type="http://schemas.openxmlformats.org/officeDocument/2006/relationships/hyperlink" Target="mailto:p_degiuli@libero.it" TargetMode="External"/><Relationship Id="rId516" Type="http://schemas.openxmlformats.org/officeDocument/2006/relationships/hyperlink" Target="mailto:i.fito@ns12.it" TargetMode="External"/><Relationship Id="rId48" Type="http://schemas.openxmlformats.org/officeDocument/2006/relationships/hyperlink" Target="mailto:d.cantoro@tiscali.it" TargetMode="External"/><Relationship Id="rId113" Type="http://schemas.openxmlformats.org/officeDocument/2006/relationships/hyperlink" Target="mailto:p.ottaviani@ns12.it" TargetMode="External"/><Relationship Id="rId320" Type="http://schemas.openxmlformats.org/officeDocument/2006/relationships/hyperlink" Target="mailto:k.evangelista@ns12.it" TargetMode="External"/><Relationship Id="rId558" Type="http://schemas.openxmlformats.org/officeDocument/2006/relationships/hyperlink" Target="mailto:f.adragna@ns12.it" TargetMode="External"/><Relationship Id="rId155" Type="http://schemas.openxmlformats.org/officeDocument/2006/relationships/hyperlink" Target="mailto:l.trappetti@ns12.it" TargetMode="External"/><Relationship Id="rId197" Type="http://schemas.openxmlformats.org/officeDocument/2006/relationships/hyperlink" Target="mailto:vincenzo_spadafora@fastwebnet.it" TargetMode="External"/><Relationship Id="rId362" Type="http://schemas.openxmlformats.org/officeDocument/2006/relationships/hyperlink" Target="mailto:aleinna@gmail.com" TargetMode="External"/><Relationship Id="rId418" Type="http://schemas.openxmlformats.org/officeDocument/2006/relationships/hyperlink" Target="mailto:riccardorlando75@gmail.com" TargetMode="External"/><Relationship Id="rId625" Type="http://schemas.openxmlformats.org/officeDocument/2006/relationships/hyperlink" Target="mailto:p.lia@ns12.it" TargetMode="External"/><Relationship Id="rId222" Type="http://schemas.openxmlformats.org/officeDocument/2006/relationships/hyperlink" Target="mailto:ecerresi@libero.it" TargetMode="External"/><Relationship Id="rId264" Type="http://schemas.openxmlformats.org/officeDocument/2006/relationships/hyperlink" Target="mailto:pierluigi.mele3@gmail.com" TargetMode="External"/><Relationship Id="rId471" Type="http://schemas.openxmlformats.org/officeDocument/2006/relationships/hyperlink" Target="mailto:m.orlandi@ns12.it" TargetMode="External"/><Relationship Id="rId17" Type="http://schemas.openxmlformats.org/officeDocument/2006/relationships/hyperlink" Target="mailto:r.lanzetta@gmail.com" TargetMode="External"/><Relationship Id="rId59" Type="http://schemas.openxmlformats.org/officeDocument/2006/relationships/hyperlink" Target="mailto:dani.nucera@gmail.com" TargetMode="External"/><Relationship Id="rId124" Type="http://schemas.openxmlformats.org/officeDocument/2006/relationships/hyperlink" Target="mailto:lpasqualitto@gmail.com" TargetMode="External"/><Relationship Id="rId527" Type="http://schemas.openxmlformats.org/officeDocument/2006/relationships/hyperlink" Target="mailto:spidermav77@hotmail.com" TargetMode="External"/><Relationship Id="rId569" Type="http://schemas.openxmlformats.org/officeDocument/2006/relationships/hyperlink" Target="mailto:carladorelli@gmail.com" TargetMode="External"/><Relationship Id="rId70" Type="http://schemas.openxmlformats.org/officeDocument/2006/relationships/hyperlink" Target="mailto:m.alla@ns12.it" TargetMode="External"/><Relationship Id="rId166" Type="http://schemas.openxmlformats.org/officeDocument/2006/relationships/hyperlink" Target="mailto:a.vignudelli@gmail.com" TargetMode="External"/><Relationship Id="rId331" Type="http://schemas.openxmlformats.org/officeDocument/2006/relationships/hyperlink" Target="mailto:vincenzo_spadafora@fastwebnet.it" TargetMode="External"/><Relationship Id="rId373" Type="http://schemas.openxmlformats.org/officeDocument/2006/relationships/hyperlink" Target="mailto:simonemocellin1@virgilio.it" TargetMode="External"/><Relationship Id="rId429" Type="http://schemas.openxmlformats.org/officeDocument/2006/relationships/hyperlink" Target="mailto:fabio.b75@inwind.it" TargetMode="External"/><Relationship Id="rId580" Type="http://schemas.openxmlformats.org/officeDocument/2006/relationships/hyperlink" Target="mailto:d.spada@ns12.it" TargetMode="External"/><Relationship Id="rId1" Type="http://schemas.openxmlformats.org/officeDocument/2006/relationships/hyperlink" Target="mailto:andrea.zaccardo@gmail.com" TargetMode="External"/><Relationship Id="rId233" Type="http://schemas.openxmlformats.org/officeDocument/2006/relationships/hyperlink" Target="mailto:n.bandini@ns12.it" TargetMode="External"/><Relationship Id="rId440" Type="http://schemas.openxmlformats.org/officeDocument/2006/relationships/hyperlink" Target="mailto:v.fasto@ns12.it" TargetMode="External"/><Relationship Id="rId28" Type="http://schemas.openxmlformats.org/officeDocument/2006/relationships/hyperlink" Target="mailto:s.panuccio@ns12.it" TargetMode="External"/><Relationship Id="rId275" Type="http://schemas.openxmlformats.org/officeDocument/2006/relationships/hyperlink" Target="mailto:a.debiasio@ns12.it" TargetMode="External"/><Relationship Id="rId300" Type="http://schemas.openxmlformats.org/officeDocument/2006/relationships/hyperlink" Target="mailto:r.rozzi@ns12.it" TargetMode="External"/><Relationship Id="rId482" Type="http://schemas.openxmlformats.org/officeDocument/2006/relationships/hyperlink" Target="mailto:m.mancini@ns12.it" TargetMode="External"/><Relationship Id="rId538" Type="http://schemas.openxmlformats.org/officeDocument/2006/relationships/hyperlink" Target="mailto:gianni.fontana@gmail.com" TargetMode="External"/><Relationship Id="rId81" Type="http://schemas.openxmlformats.org/officeDocument/2006/relationships/hyperlink" Target="mailto:c.neri@ns12.it" TargetMode="External"/><Relationship Id="rId135" Type="http://schemas.openxmlformats.org/officeDocument/2006/relationships/hyperlink" Target="mailto:alessandrovivari@gmail.com" TargetMode="External"/><Relationship Id="rId177" Type="http://schemas.openxmlformats.org/officeDocument/2006/relationships/hyperlink" Target="mailto:andrea.mazzoli@gmail.com" TargetMode="External"/><Relationship Id="rId342" Type="http://schemas.openxmlformats.org/officeDocument/2006/relationships/hyperlink" Target="mailto:giovanni_astuto@tiscali.it" TargetMode="External"/><Relationship Id="rId384" Type="http://schemas.openxmlformats.org/officeDocument/2006/relationships/hyperlink" Target="mailto:nerosifederico88@gmail.com" TargetMode="External"/><Relationship Id="rId591" Type="http://schemas.openxmlformats.org/officeDocument/2006/relationships/hyperlink" Target="mailto:d.pintus@ns12.it" TargetMode="External"/><Relationship Id="rId605" Type="http://schemas.openxmlformats.org/officeDocument/2006/relationships/hyperlink" Target="mailto:m.cagnoni98@gmail.com" TargetMode="External"/><Relationship Id="rId202" Type="http://schemas.openxmlformats.org/officeDocument/2006/relationships/hyperlink" Target="mailto:marim.olivieri89@gmail.com" TargetMode="External"/><Relationship Id="rId244" Type="http://schemas.openxmlformats.org/officeDocument/2006/relationships/hyperlink" Target="mailto:cresti.ric@gmail.com" TargetMode="External"/><Relationship Id="rId39" Type="http://schemas.openxmlformats.org/officeDocument/2006/relationships/hyperlink" Target="mailto:e.ditta@ns12.it" TargetMode="External"/><Relationship Id="rId286" Type="http://schemas.openxmlformats.org/officeDocument/2006/relationships/hyperlink" Target="mailto:a.odri@ns12.it" TargetMode="External"/><Relationship Id="rId451" Type="http://schemas.openxmlformats.org/officeDocument/2006/relationships/hyperlink" Target="mailto:gianluca.developer@gmail.com" TargetMode="External"/><Relationship Id="rId493" Type="http://schemas.openxmlformats.org/officeDocument/2006/relationships/hyperlink" Target="mailto:aleksandra.mirkovic86@gmail.com" TargetMode="External"/><Relationship Id="rId507" Type="http://schemas.openxmlformats.org/officeDocument/2006/relationships/hyperlink" Target="mailto:a.masi@ns12.it" TargetMode="External"/><Relationship Id="rId549" Type="http://schemas.openxmlformats.org/officeDocument/2006/relationships/hyperlink" Target="mailto:tommasobersani@gmail.com" TargetMode="External"/><Relationship Id="rId50" Type="http://schemas.openxmlformats.org/officeDocument/2006/relationships/hyperlink" Target="mailto:mariocorradi91@gmail.com" TargetMode="External"/><Relationship Id="rId104" Type="http://schemas.openxmlformats.org/officeDocument/2006/relationships/hyperlink" Target="mailto:c.failla@ns12.it" TargetMode="External"/><Relationship Id="rId146" Type="http://schemas.openxmlformats.org/officeDocument/2006/relationships/hyperlink" Target="mailto:alessia.ulisse@hotmail.it" TargetMode="External"/><Relationship Id="rId188" Type="http://schemas.openxmlformats.org/officeDocument/2006/relationships/hyperlink" Target="mailto:a.coletta@ns12.it" TargetMode="External"/><Relationship Id="rId311" Type="http://schemas.openxmlformats.org/officeDocument/2006/relationships/hyperlink" Target="mailto:antonellamalizia13@gmail.com" TargetMode="External"/><Relationship Id="rId353" Type="http://schemas.openxmlformats.org/officeDocument/2006/relationships/hyperlink" Target="mailto:a.felici@ns12.it" TargetMode="External"/><Relationship Id="rId395" Type="http://schemas.openxmlformats.org/officeDocument/2006/relationships/hyperlink" Target="mailto:i.harkot@ns12.it" TargetMode="External"/><Relationship Id="rId409" Type="http://schemas.openxmlformats.org/officeDocument/2006/relationships/hyperlink" Target="mailto:gabriel.dt@outlook.it" TargetMode="External"/><Relationship Id="rId560" Type="http://schemas.openxmlformats.org/officeDocument/2006/relationships/hyperlink" Target="mailto:t.micaglio@ns12.it" TargetMode="External"/><Relationship Id="rId92" Type="http://schemas.openxmlformats.org/officeDocument/2006/relationships/hyperlink" Target="mailto:martinelli.marco@hotmail.it" TargetMode="External"/><Relationship Id="rId213" Type="http://schemas.openxmlformats.org/officeDocument/2006/relationships/hyperlink" Target="mailto:m.minucelli@ns12.it" TargetMode="External"/><Relationship Id="rId420" Type="http://schemas.openxmlformats.org/officeDocument/2006/relationships/hyperlink" Target="mailto:capasso.luigi@live.it" TargetMode="External"/><Relationship Id="rId616" Type="http://schemas.openxmlformats.org/officeDocument/2006/relationships/hyperlink" Target="mailto:s.mascia@ns12.it" TargetMode="External"/><Relationship Id="rId255" Type="http://schemas.openxmlformats.org/officeDocument/2006/relationships/hyperlink" Target="mailto:b.franzellitti@ns12.it" TargetMode="External"/><Relationship Id="rId297" Type="http://schemas.openxmlformats.org/officeDocument/2006/relationships/hyperlink" Target="mailto:valentina.vanzan@gmail.com" TargetMode="External"/><Relationship Id="rId462" Type="http://schemas.openxmlformats.org/officeDocument/2006/relationships/hyperlink" Target="mailto:giorgio.gargano@outlook.com" TargetMode="External"/><Relationship Id="rId518" Type="http://schemas.openxmlformats.org/officeDocument/2006/relationships/hyperlink" Target="mailto:v.bianchini@ns12.it" TargetMode="External"/><Relationship Id="rId115" Type="http://schemas.openxmlformats.org/officeDocument/2006/relationships/hyperlink" Target="mailto:peteradrian.ottaviani@gmail.com" TargetMode="External"/><Relationship Id="rId157" Type="http://schemas.openxmlformats.org/officeDocument/2006/relationships/hyperlink" Target="mailto:g.ponzdeleon@ns12.it" TargetMode="External"/><Relationship Id="rId322" Type="http://schemas.openxmlformats.org/officeDocument/2006/relationships/hyperlink" Target="mailto:g.verolino@ns12.it" TargetMode="External"/><Relationship Id="rId364" Type="http://schemas.openxmlformats.org/officeDocument/2006/relationships/hyperlink" Target="mailto:c.rossi@ns12.it" TargetMode="External"/><Relationship Id="rId61" Type="http://schemas.openxmlformats.org/officeDocument/2006/relationships/hyperlink" Target="mailto:a.putzulu@ns12.it" TargetMode="External"/><Relationship Id="rId199" Type="http://schemas.openxmlformats.org/officeDocument/2006/relationships/hyperlink" Target="mailto:iacopovalbonesi@gmail.com" TargetMode="External"/><Relationship Id="rId571" Type="http://schemas.openxmlformats.org/officeDocument/2006/relationships/hyperlink" Target="mailto:manuelzappu@gmail.com" TargetMode="External"/><Relationship Id="rId627" Type="http://schemas.openxmlformats.org/officeDocument/2006/relationships/hyperlink" Target="mailto:d.casotto@ns12.it" TargetMode="External"/><Relationship Id="rId19" Type="http://schemas.openxmlformats.org/officeDocument/2006/relationships/hyperlink" Target="mailto:mcapparella@gmail.com" TargetMode="External"/><Relationship Id="rId224" Type="http://schemas.openxmlformats.org/officeDocument/2006/relationships/hyperlink" Target="mailto:eziogiammarini@gmail.com" TargetMode="External"/><Relationship Id="rId266" Type="http://schemas.openxmlformats.org/officeDocument/2006/relationships/hyperlink" Target="mailto:delucanicolas80@gmail.com" TargetMode="External"/><Relationship Id="rId431" Type="http://schemas.openxmlformats.org/officeDocument/2006/relationships/hyperlink" Target="mailto:b.circi@ns12.it" TargetMode="External"/><Relationship Id="rId473" Type="http://schemas.openxmlformats.org/officeDocument/2006/relationships/hyperlink" Target="mailto:cri.martoglio@gmail.com" TargetMode="External"/><Relationship Id="rId529" Type="http://schemas.openxmlformats.org/officeDocument/2006/relationships/hyperlink" Target="mailto:f.spada@ns12.it" TargetMode="External"/><Relationship Id="rId30" Type="http://schemas.openxmlformats.org/officeDocument/2006/relationships/hyperlink" Target="mailto:g.vitale@ns12.it" TargetMode="External"/><Relationship Id="rId126" Type="http://schemas.openxmlformats.org/officeDocument/2006/relationships/hyperlink" Target="mailto:liandres1@virgilio.it" TargetMode="External"/><Relationship Id="rId168" Type="http://schemas.openxmlformats.org/officeDocument/2006/relationships/hyperlink" Target="mailto:v.criniti@ns12.it" TargetMode="External"/><Relationship Id="rId333" Type="http://schemas.openxmlformats.org/officeDocument/2006/relationships/hyperlink" Target="mailto:vincenzo_spadafora@fastwebnet.it" TargetMode="External"/><Relationship Id="rId540" Type="http://schemas.openxmlformats.org/officeDocument/2006/relationships/hyperlink" Target="mailto:deantoni@ns12.it" TargetMode="External"/><Relationship Id="rId72" Type="http://schemas.openxmlformats.org/officeDocument/2006/relationships/hyperlink" Target="mailto:l.orlanducci@ns12.it" TargetMode="External"/><Relationship Id="rId375" Type="http://schemas.openxmlformats.org/officeDocument/2006/relationships/hyperlink" Target="mailto:r.paparo@ns12.it" TargetMode="External"/><Relationship Id="rId582" Type="http://schemas.openxmlformats.org/officeDocument/2006/relationships/hyperlink" Target="mailto:r.orlando@ns12.it" TargetMode="External"/><Relationship Id="rId3" Type="http://schemas.openxmlformats.org/officeDocument/2006/relationships/hyperlink" Target="mailto:elisazener@me.com" TargetMode="External"/><Relationship Id="rId235" Type="http://schemas.openxmlformats.org/officeDocument/2006/relationships/hyperlink" Target="mailto:andrea.paravani@outlook.com" TargetMode="External"/><Relationship Id="rId277" Type="http://schemas.openxmlformats.org/officeDocument/2006/relationships/hyperlink" Target="mailto:dipalmalaessio@gmail.com" TargetMode="External"/><Relationship Id="rId400" Type="http://schemas.openxmlformats.org/officeDocument/2006/relationships/hyperlink" Target="mailto:giorgio17_3@hotmail.it" TargetMode="External"/><Relationship Id="rId442" Type="http://schemas.openxmlformats.org/officeDocument/2006/relationships/hyperlink" Target="mailto:paolellialessio@gmail.com" TargetMode="External"/><Relationship Id="rId484" Type="http://schemas.openxmlformats.org/officeDocument/2006/relationships/hyperlink" Target="mailto:a.rapisarda@ns12.it" TargetMode="External"/><Relationship Id="rId137" Type="http://schemas.openxmlformats.org/officeDocument/2006/relationships/hyperlink" Target="mailto:robigna@gmail.com" TargetMode="External"/><Relationship Id="rId302" Type="http://schemas.openxmlformats.org/officeDocument/2006/relationships/hyperlink" Target="mailto:l.macheda@ns12.it" TargetMode="External"/><Relationship Id="rId344" Type="http://schemas.openxmlformats.org/officeDocument/2006/relationships/hyperlink" Target="mailto:gab.pelliccioni@gmail.com" TargetMode="External"/><Relationship Id="rId41" Type="http://schemas.openxmlformats.org/officeDocument/2006/relationships/hyperlink" Target="mailto:e.gulmini@ns12.it" TargetMode="External"/><Relationship Id="rId83" Type="http://schemas.openxmlformats.org/officeDocument/2006/relationships/hyperlink" Target="mailto:v.giaconella@ns12.it" TargetMode="External"/><Relationship Id="rId179" Type="http://schemas.openxmlformats.org/officeDocument/2006/relationships/hyperlink" Target="mailto:g.giolitti@ns12.it" TargetMode="External"/><Relationship Id="rId386" Type="http://schemas.openxmlformats.org/officeDocument/2006/relationships/hyperlink" Target="mailto:a.odri@ns12.it" TargetMode="External"/><Relationship Id="rId551" Type="http://schemas.openxmlformats.org/officeDocument/2006/relationships/hyperlink" Target="mailto:p.taraso@ns12.it" TargetMode="External"/><Relationship Id="rId593" Type="http://schemas.openxmlformats.org/officeDocument/2006/relationships/hyperlink" Target="mailto:v.fasto@ns12.it" TargetMode="External"/><Relationship Id="rId607" Type="http://schemas.openxmlformats.org/officeDocument/2006/relationships/hyperlink" Target="mailto:a.damelio@ns12.it" TargetMode="External"/><Relationship Id="rId190" Type="http://schemas.openxmlformats.org/officeDocument/2006/relationships/hyperlink" Target="mailto:aygorossa@gmail.com" TargetMode="External"/><Relationship Id="rId204" Type="http://schemas.openxmlformats.org/officeDocument/2006/relationships/hyperlink" Target="mailto:gianluca.pagliarone@gmail.com" TargetMode="External"/><Relationship Id="rId246" Type="http://schemas.openxmlformats.org/officeDocument/2006/relationships/hyperlink" Target="mailto:f.trombi@ns12.it" TargetMode="External"/><Relationship Id="rId288" Type="http://schemas.openxmlformats.org/officeDocument/2006/relationships/hyperlink" Target="mailto:valeriano.caon@gmail.com" TargetMode="External"/><Relationship Id="rId411" Type="http://schemas.openxmlformats.org/officeDocument/2006/relationships/hyperlink" Target="mailto:l.dibenedetto@ns12.it" TargetMode="External"/><Relationship Id="rId453" Type="http://schemas.openxmlformats.org/officeDocument/2006/relationships/hyperlink" Target="mailto:a.civile@ns12.it" TargetMode="External"/><Relationship Id="rId509" Type="http://schemas.openxmlformats.org/officeDocument/2006/relationships/hyperlink" Target="mailto:pasquale.gallano@gmail.com" TargetMode="External"/><Relationship Id="rId106" Type="http://schemas.openxmlformats.org/officeDocument/2006/relationships/hyperlink" Target="mailto:s.sangiorgi@ns12.it" TargetMode="External"/><Relationship Id="rId313" Type="http://schemas.openxmlformats.org/officeDocument/2006/relationships/hyperlink" Target="mailto:g.forzin@ns12.it" TargetMode="External"/><Relationship Id="rId495" Type="http://schemas.openxmlformats.org/officeDocument/2006/relationships/hyperlink" Target="mailto:e.andreassi@ns12.it" TargetMode="External"/><Relationship Id="rId10" Type="http://schemas.openxmlformats.org/officeDocument/2006/relationships/hyperlink" Target="mailto:i.sbariscia@ns12.it" TargetMode="External"/><Relationship Id="rId52" Type="http://schemas.openxmlformats.org/officeDocument/2006/relationships/hyperlink" Target="mailto:luciano.gulmini@tiscali.it" TargetMode="External"/><Relationship Id="rId94" Type="http://schemas.openxmlformats.org/officeDocument/2006/relationships/hyperlink" Target="mailto:m.santoro@ns12.it" TargetMode="External"/><Relationship Id="rId148" Type="http://schemas.openxmlformats.org/officeDocument/2006/relationships/hyperlink" Target="mailto:h.jahed@ns12.it" TargetMode="External"/><Relationship Id="rId355" Type="http://schemas.openxmlformats.org/officeDocument/2006/relationships/hyperlink" Target="mailto:d.pelliccia@ns12.it" TargetMode="External"/><Relationship Id="rId397" Type="http://schemas.openxmlformats.org/officeDocument/2006/relationships/hyperlink" Target="mailto:m.compagno@ns12.it" TargetMode="External"/><Relationship Id="rId520" Type="http://schemas.openxmlformats.org/officeDocument/2006/relationships/hyperlink" Target="mailto:sabrinacostantini66@gmail.com" TargetMode="External"/><Relationship Id="rId562" Type="http://schemas.openxmlformats.org/officeDocument/2006/relationships/hyperlink" Target="mailto:k.twardak@ns12.it" TargetMode="External"/><Relationship Id="rId618" Type="http://schemas.openxmlformats.org/officeDocument/2006/relationships/hyperlink" Target="mailto:j.andriolo@ns12.it" TargetMode="External"/><Relationship Id="rId215" Type="http://schemas.openxmlformats.org/officeDocument/2006/relationships/hyperlink" Target="mailto:brancaziosilvia@libero.it" TargetMode="External"/><Relationship Id="rId257" Type="http://schemas.openxmlformats.org/officeDocument/2006/relationships/hyperlink" Target="mailto:riccardo.darcangelis@gmail.com" TargetMode="External"/><Relationship Id="rId422" Type="http://schemas.openxmlformats.org/officeDocument/2006/relationships/hyperlink" Target="mailto:giupirrello@gmail.com" TargetMode="External"/><Relationship Id="rId464" Type="http://schemas.openxmlformats.org/officeDocument/2006/relationships/hyperlink" Target="mailto:a.dami@ns12.it" TargetMode="External"/><Relationship Id="rId299" Type="http://schemas.openxmlformats.org/officeDocument/2006/relationships/hyperlink" Target="mailto:mauro_b79@yahoo.it" TargetMode="External"/><Relationship Id="rId63" Type="http://schemas.openxmlformats.org/officeDocument/2006/relationships/hyperlink" Target="mailto:d.diamilla@ns12.it" TargetMode="External"/><Relationship Id="rId159" Type="http://schemas.openxmlformats.org/officeDocument/2006/relationships/hyperlink" Target="mailto:camillo.cariati@libero.it" TargetMode="External"/><Relationship Id="rId366" Type="http://schemas.openxmlformats.org/officeDocument/2006/relationships/hyperlink" Target="mailto:d.tacconi@ns12.it" TargetMode="External"/><Relationship Id="rId573" Type="http://schemas.openxmlformats.org/officeDocument/2006/relationships/hyperlink" Target="mailto:da.terracina@gmail.com" TargetMode="External"/><Relationship Id="rId226" Type="http://schemas.openxmlformats.org/officeDocument/2006/relationships/hyperlink" Target="mailto:fabrizio.roman@hotmail.com" TargetMode="External"/><Relationship Id="rId433" Type="http://schemas.openxmlformats.org/officeDocument/2006/relationships/hyperlink" Target="mailto:susanna9991@gmail.com" TargetMode="External"/><Relationship Id="rId74" Type="http://schemas.openxmlformats.org/officeDocument/2006/relationships/hyperlink" Target="mailto:e.marchitiello@ns12.it" TargetMode="External"/><Relationship Id="rId377" Type="http://schemas.openxmlformats.org/officeDocument/2006/relationships/hyperlink" Target="mailto:daniele.lobriglio@hotmail.com" TargetMode="External"/><Relationship Id="rId500" Type="http://schemas.openxmlformats.org/officeDocument/2006/relationships/hyperlink" Target="mailto:ma.cotza@tiscali.it" TargetMode="External"/><Relationship Id="rId584" Type="http://schemas.openxmlformats.org/officeDocument/2006/relationships/hyperlink" Target="mailto:n.tripaldi@ns12.it" TargetMode="External"/><Relationship Id="rId5" Type="http://schemas.openxmlformats.org/officeDocument/2006/relationships/hyperlink" Target="mailto:d.pascucci@ns12.it" TargetMode="External"/><Relationship Id="rId237" Type="http://schemas.openxmlformats.org/officeDocument/2006/relationships/hyperlink" Target="mailto:s.chiozzotto@ns12.it" TargetMode="External"/><Relationship Id="rId444" Type="http://schemas.openxmlformats.org/officeDocument/2006/relationships/hyperlink" Target="mailto:Pietruccisamuel@gmail.com" TargetMode="External"/><Relationship Id="rId290" Type="http://schemas.openxmlformats.org/officeDocument/2006/relationships/hyperlink" Target="mailto:lorenzo_btt@libero.it" TargetMode="External"/><Relationship Id="rId304" Type="http://schemas.openxmlformats.org/officeDocument/2006/relationships/hyperlink" Target="mailto:r.donnini@ns12.it" TargetMode="External"/><Relationship Id="rId388" Type="http://schemas.openxmlformats.org/officeDocument/2006/relationships/hyperlink" Target="mailto:odrialessandro@gmail.com" TargetMode="External"/><Relationship Id="rId511" Type="http://schemas.openxmlformats.org/officeDocument/2006/relationships/hyperlink" Target="mailto:ferid979@gmail.com" TargetMode="External"/><Relationship Id="rId609" Type="http://schemas.openxmlformats.org/officeDocument/2006/relationships/hyperlink" Target="mailto:riccardofabbri2002@gmail.com" TargetMode="External"/><Relationship Id="rId85" Type="http://schemas.openxmlformats.org/officeDocument/2006/relationships/hyperlink" Target="mailto:a.dellaregina@ns12.it" TargetMode="External"/><Relationship Id="rId150" Type="http://schemas.openxmlformats.org/officeDocument/2006/relationships/hyperlink" Target="mailto:i.valbonesi@ns12.it" TargetMode="External"/><Relationship Id="rId595" Type="http://schemas.openxmlformats.org/officeDocument/2006/relationships/hyperlink" Target="mailto:r.minella@ns12.it" TargetMode="External"/><Relationship Id="rId248" Type="http://schemas.openxmlformats.org/officeDocument/2006/relationships/hyperlink" Target="mailto:v.terelle@ns12.it" TargetMode="External"/><Relationship Id="rId455" Type="http://schemas.openxmlformats.org/officeDocument/2006/relationships/hyperlink" Target="mailto:l.minnocci@ns12.it" TargetMode="External"/><Relationship Id="rId12" Type="http://schemas.openxmlformats.org/officeDocument/2006/relationships/hyperlink" Target="mailto:m.iannuzzi@ns12.it" TargetMode="External"/><Relationship Id="rId108" Type="http://schemas.openxmlformats.org/officeDocument/2006/relationships/hyperlink" Target="mailto:mmerelli@gmail.com" TargetMode="External"/><Relationship Id="rId315" Type="http://schemas.openxmlformats.org/officeDocument/2006/relationships/hyperlink" Target="mailto:gianluca.bisp@gmail.com" TargetMode="External"/><Relationship Id="rId522" Type="http://schemas.openxmlformats.org/officeDocument/2006/relationships/hyperlink" Target="mailto:sabrinacostantini66@gmail.com" TargetMode="External"/><Relationship Id="rId96" Type="http://schemas.openxmlformats.org/officeDocument/2006/relationships/hyperlink" Target="mailto:carlo.dichiaramaggioli@gmail.com" TargetMode="External"/><Relationship Id="rId161" Type="http://schemas.openxmlformats.org/officeDocument/2006/relationships/hyperlink" Target="mailto:ginevra.ponzdeleon@libero.it" TargetMode="External"/><Relationship Id="rId399" Type="http://schemas.openxmlformats.org/officeDocument/2006/relationships/hyperlink" Target="mailto:g.bendia@ns12.it" TargetMode="External"/><Relationship Id="rId259" Type="http://schemas.openxmlformats.org/officeDocument/2006/relationships/hyperlink" Target="mailto:innocenti.emiliano@gmail.com" TargetMode="External"/><Relationship Id="rId466" Type="http://schemas.openxmlformats.org/officeDocument/2006/relationships/hyperlink" Target="mailto:chi.dandrea@gmail.com" TargetMode="External"/><Relationship Id="rId23" Type="http://schemas.openxmlformats.org/officeDocument/2006/relationships/hyperlink" Target="mailto:a.simoncini@ns12.it" TargetMode="External"/><Relationship Id="rId119" Type="http://schemas.openxmlformats.org/officeDocument/2006/relationships/hyperlink" Target="mailto:l.gasperini@ns12.it" TargetMode="External"/><Relationship Id="rId326" Type="http://schemas.openxmlformats.org/officeDocument/2006/relationships/hyperlink" Target="mailto:spigonigutierrezmt@gmail.com" TargetMode="External"/><Relationship Id="rId533" Type="http://schemas.openxmlformats.org/officeDocument/2006/relationships/hyperlink" Target="mailto:valerio.bianchini12@gmail.com" TargetMode="External"/><Relationship Id="rId172" Type="http://schemas.openxmlformats.org/officeDocument/2006/relationships/hyperlink" Target="mailto:l.giustini@tiscali.it" TargetMode="External"/><Relationship Id="rId477" Type="http://schemas.openxmlformats.org/officeDocument/2006/relationships/hyperlink" Target="mailto:edoardocorallini@tiscali.it" TargetMode="External"/><Relationship Id="rId600" Type="http://schemas.openxmlformats.org/officeDocument/2006/relationships/hyperlink" Target="mailto:verdiana.bacchin@gmail.com" TargetMode="External"/><Relationship Id="rId337" Type="http://schemas.openxmlformats.org/officeDocument/2006/relationships/hyperlink" Target="mailto:ruben.paparo@icloud.com" TargetMode="External"/><Relationship Id="rId34" Type="http://schemas.openxmlformats.org/officeDocument/2006/relationships/hyperlink" Target="mailto:d.cantoro@ns12.it" TargetMode="External"/><Relationship Id="rId544" Type="http://schemas.openxmlformats.org/officeDocument/2006/relationships/hyperlink" Target="mailto:m.pendenza@ns12.it" TargetMode="External"/><Relationship Id="rId183" Type="http://schemas.openxmlformats.org/officeDocument/2006/relationships/hyperlink" Target="mailto:michelaricciardi@gmail.com" TargetMode="External"/><Relationship Id="rId390" Type="http://schemas.openxmlformats.org/officeDocument/2006/relationships/hyperlink" Target="mailto:s.rossi@ns12.it" TargetMode="External"/><Relationship Id="rId404" Type="http://schemas.openxmlformats.org/officeDocument/2006/relationships/hyperlink" Target="mailto:f.bagnaschino@ns12.it" TargetMode="External"/><Relationship Id="rId611" Type="http://schemas.openxmlformats.org/officeDocument/2006/relationships/hyperlink" Target="mailto:c.gomez@ns12.it" TargetMode="External"/><Relationship Id="rId250" Type="http://schemas.openxmlformats.org/officeDocument/2006/relationships/hyperlink" Target="mailto:mciociano@yahoo.it" TargetMode="External"/><Relationship Id="rId488" Type="http://schemas.openxmlformats.org/officeDocument/2006/relationships/hyperlink" Target="mailto:akusala@gmail.com" TargetMode="External"/><Relationship Id="rId45" Type="http://schemas.openxmlformats.org/officeDocument/2006/relationships/hyperlink" Target="mailto:bartolomeomontenero@gmail.com" TargetMode="External"/><Relationship Id="rId110" Type="http://schemas.openxmlformats.org/officeDocument/2006/relationships/hyperlink" Target="mailto:enzo.buccolieri@alice.it" TargetMode="External"/><Relationship Id="rId348" Type="http://schemas.openxmlformats.org/officeDocument/2006/relationships/hyperlink" Target="mailto:g.mai@ns12.it" TargetMode="External"/><Relationship Id="rId555" Type="http://schemas.openxmlformats.org/officeDocument/2006/relationships/hyperlink" Target="mailto:berintandenis@gmail.com" TargetMode="External"/><Relationship Id="rId194" Type="http://schemas.openxmlformats.org/officeDocument/2006/relationships/hyperlink" Target="mailto:m.todisco@ns12.it" TargetMode="External"/><Relationship Id="rId208" Type="http://schemas.openxmlformats.org/officeDocument/2006/relationships/hyperlink" Target="mailto:flavio@flavioberti.it" TargetMode="External"/><Relationship Id="rId415" Type="http://schemas.openxmlformats.org/officeDocument/2006/relationships/hyperlink" Target="mailto:aleinna@gmail.com" TargetMode="External"/><Relationship Id="rId622" Type="http://schemas.openxmlformats.org/officeDocument/2006/relationships/hyperlink" Target="mailto:enrico.modolo02@gmail.com" TargetMode="External"/><Relationship Id="rId261" Type="http://schemas.openxmlformats.org/officeDocument/2006/relationships/hyperlink" Target="mailto:k.eva@workmail.com" TargetMode="External"/><Relationship Id="rId499" Type="http://schemas.openxmlformats.org/officeDocument/2006/relationships/hyperlink" Target="mailto:gabriele_t84@hotmail.it" TargetMode="External"/><Relationship Id="rId56" Type="http://schemas.openxmlformats.org/officeDocument/2006/relationships/hyperlink" Target="mailto:g.tortolini@ns12.it" TargetMode="External"/><Relationship Id="rId359" Type="http://schemas.openxmlformats.org/officeDocument/2006/relationships/hyperlink" Target="mailto:tolaidien@gmail.com" TargetMode="External"/><Relationship Id="rId566" Type="http://schemas.openxmlformats.org/officeDocument/2006/relationships/hyperlink" Target="mailto:enzogt66@gmail.com" TargetMode="External"/><Relationship Id="rId121" Type="http://schemas.openxmlformats.org/officeDocument/2006/relationships/hyperlink" Target="mailto:a.perrelli@me.com" TargetMode="External"/><Relationship Id="rId219" Type="http://schemas.openxmlformats.org/officeDocument/2006/relationships/hyperlink" Target="mailto:e.cona@ns12.it" TargetMode="External"/><Relationship Id="rId426" Type="http://schemas.openxmlformats.org/officeDocument/2006/relationships/hyperlink" Target="mailto:f.ferjani@ns12.it" TargetMode="External"/><Relationship Id="rId67" Type="http://schemas.openxmlformats.org/officeDocument/2006/relationships/hyperlink" Target="mailto:wulfedar@gmail.com" TargetMode="External"/><Relationship Id="rId272" Type="http://schemas.openxmlformats.org/officeDocument/2006/relationships/hyperlink" Target="mailto:a.civile@ns12.it" TargetMode="External"/><Relationship Id="rId577" Type="http://schemas.openxmlformats.org/officeDocument/2006/relationships/hyperlink" Target="mailto:teolucchet@gmail.com" TargetMode="External"/><Relationship Id="rId132" Type="http://schemas.openxmlformats.org/officeDocument/2006/relationships/hyperlink" Target="mailto:mauriliostizzo@gmail.com" TargetMode="External"/><Relationship Id="rId437" Type="http://schemas.openxmlformats.org/officeDocument/2006/relationships/hyperlink" Target="mailto:lele04@hotmail.it" TargetMode="External"/><Relationship Id="rId283" Type="http://schemas.openxmlformats.org/officeDocument/2006/relationships/hyperlink" Target="mailto:adri.sorcioni@gmail.com" TargetMode="External"/><Relationship Id="rId490" Type="http://schemas.openxmlformats.org/officeDocument/2006/relationships/hyperlink" Target="mailto:paperfriend@hotmail.it" TargetMode="External"/><Relationship Id="rId504" Type="http://schemas.openxmlformats.org/officeDocument/2006/relationships/hyperlink" Target="mailto:dattilof@hotmail.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l.miele@ne12.it" TargetMode="External"/><Relationship Id="rId13" Type="http://schemas.openxmlformats.org/officeDocument/2006/relationships/hyperlink" Target="mailto:m.alugi@ns12.it" TargetMode="External"/><Relationship Id="rId18" Type="http://schemas.openxmlformats.org/officeDocument/2006/relationships/hyperlink" Target="mailto:l.lembo@ns12.it" TargetMode="External"/><Relationship Id="rId26" Type="http://schemas.openxmlformats.org/officeDocument/2006/relationships/comments" Target="../comments4.xml"/><Relationship Id="rId3" Type="http://schemas.openxmlformats.org/officeDocument/2006/relationships/hyperlink" Target="mailto:d.schietroma@ns12.it" TargetMode="External"/><Relationship Id="rId21" Type="http://schemas.openxmlformats.org/officeDocument/2006/relationships/hyperlink" Target="mailto:p.stranges@ns12.it" TargetMode="External"/><Relationship Id="rId7" Type="http://schemas.openxmlformats.org/officeDocument/2006/relationships/hyperlink" Target="mailto:p.stranges@ns12.it" TargetMode="External"/><Relationship Id="rId12" Type="http://schemas.openxmlformats.org/officeDocument/2006/relationships/hyperlink" Target="mailto:l.lembo@ns12.it" TargetMode="External"/><Relationship Id="rId17" Type="http://schemas.openxmlformats.org/officeDocument/2006/relationships/hyperlink" Target="mailto:simiangold@icloud.com" TargetMode="External"/><Relationship Id="rId25" Type="http://schemas.openxmlformats.org/officeDocument/2006/relationships/vmlDrawing" Target="../drawings/vmlDrawing5.vml"/><Relationship Id="rId2" Type="http://schemas.openxmlformats.org/officeDocument/2006/relationships/hyperlink" Target="mailto:r.vagnarelli@ns12.it" TargetMode="External"/><Relationship Id="rId16" Type="http://schemas.openxmlformats.org/officeDocument/2006/relationships/hyperlink" Target="mailto:farneti.stefano99@gmail.com" TargetMode="External"/><Relationship Id="rId20" Type="http://schemas.openxmlformats.org/officeDocument/2006/relationships/hyperlink" Target="mailto:l.salvsatori@ns12.it" TargetMode="External"/><Relationship Id="rId1" Type="http://schemas.openxmlformats.org/officeDocument/2006/relationships/hyperlink" Target="mailto:riccardovagnarelli@gmail.com" TargetMode="External"/><Relationship Id="rId6" Type="http://schemas.openxmlformats.org/officeDocument/2006/relationships/hyperlink" Target="mailto:l.salvsatori@ns12.it" TargetMode="External"/><Relationship Id="rId11" Type="http://schemas.openxmlformats.org/officeDocument/2006/relationships/hyperlink" Target="mailto:simiangold@icloud.com" TargetMode="External"/><Relationship Id="rId24" Type="http://schemas.openxmlformats.org/officeDocument/2006/relationships/drawing" Target="../drawings/drawing12.xml"/><Relationship Id="rId5" Type="http://schemas.openxmlformats.org/officeDocument/2006/relationships/hyperlink" Target="mailto:federico.licastro@avangarde.it" TargetMode="External"/><Relationship Id="rId15" Type="http://schemas.openxmlformats.org/officeDocument/2006/relationships/hyperlink" Target="mailto:s.farneti@ns12.it" TargetMode="External"/><Relationship Id="rId23" Type="http://schemas.openxmlformats.org/officeDocument/2006/relationships/printerSettings" Target="../printerSettings/printerSettings12.bin"/><Relationship Id="rId10" Type="http://schemas.openxmlformats.org/officeDocument/2006/relationships/hyperlink" Target="mailto:farneti.stefano99@gmail.com" TargetMode="External"/><Relationship Id="rId19" Type="http://schemas.openxmlformats.org/officeDocument/2006/relationships/hyperlink" Target="mailto:m.alugi@ns12.it" TargetMode="External"/><Relationship Id="rId4" Type="http://schemas.openxmlformats.org/officeDocument/2006/relationships/hyperlink" Target="mailto:f.santareli@ns12.it" TargetMode="External"/><Relationship Id="rId9" Type="http://schemas.openxmlformats.org/officeDocument/2006/relationships/hyperlink" Target="mailto:s.farneti@ns12.it" TargetMode="External"/><Relationship Id="rId14" Type="http://schemas.openxmlformats.org/officeDocument/2006/relationships/hyperlink" Target="mailto:l.miele@ne12.it" TargetMode="External"/><Relationship Id="rId22" Type="http://schemas.openxmlformats.org/officeDocument/2006/relationships/hyperlink" Target="mailto:zellps2@gmail.co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mailto:l.macheda@ns12.it" TargetMode="External"/><Relationship Id="rId18" Type="http://schemas.openxmlformats.org/officeDocument/2006/relationships/hyperlink" Target="mailto:alessio.camorani@gmail.com" TargetMode="External"/><Relationship Id="rId26" Type="http://schemas.openxmlformats.org/officeDocument/2006/relationships/hyperlink" Target="mailto:farneti.stefano99@gmail.com" TargetMode="External"/><Relationship Id="rId39" Type="http://schemas.openxmlformats.org/officeDocument/2006/relationships/hyperlink" Target="mailto:m.brusi@ns12.it" TargetMode="External"/><Relationship Id="rId21" Type="http://schemas.openxmlformats.org/officeDocument/2006/relationships/hyperlink" Target="mailto:l.giustini@ns12.it" TargetMode="External"/><Relationship Id="rId34" Type="http://schemas.openxmlformats.org/officeDocument/2006/relationships/hyperlink" Target="mailto:j.costantini@ns12.it" TargetMode="External"/><Relationship Id="rId42" Type="http://schemas.openxmlformats.org/officeDocument/2006/relationships/hyperlink" Target="mailto:p.stranges@ns12.it" TargetMode="External"/><Relationship Id="rId47" Type="http://schemas.openxmlformats.org/officeDocument/2006/relationships/hyperlink" Target="mailto:simiangold@icloud.com" TargetMode="External"/><Relationship Id="rId50" Type="http://schemas.openxmlformats.org/officeDocument/2006/relationships/hyperlink" Target="mailto:a.camoran@ns12.it" TargetMode="External"/><Relationship Id="rId55" Type="http://schemas.openxmlformats.org/officeDocument/2006/relationships/drawing" Target="../drawings/drawing14.xml"/><Relationship Id="rId7" Type="http://schemas.openxmlformats.org/officeDocument/2006/relationships/hyperlink" Target="mailto:g.maniscalco@gm-servizi.it" TargetMode="External"/><Relationship Id="rId2" Type="http://schemas.openxmlformats.org/officeDocument/2006/relationships/hyperlink" Target="mailto:m.simionato@ns12.it" TargetMode="External"/><Relationship Id="rId16" Type="http://schemas.openxmlformats.org/officeDocument/2006/relationships/hyperlink" Target="mailto:g.angeluccetti@ns12.it" TargetMode="External"/><Relationship Id="rId29" Type="http://schemas.openxmlformats.org/officeDocument/2006/relationships/hyperlink" Target="mailto:simiangold@icloud.com" TargetMode="External"/><Relationship Id="rId11" Type="http://schemas.openxmlformats.org/officeDocument/2006/relationships/hyperlink" Target="mailto:d.spafa@gm-servizi.it" TargetMode="External"/><Relationship Id="rId24" Type="http://schemas.openxmlformats.org/officeDocument/2006/relationships/hyperlink" Target="mailto:s.farneti@ns12.it" TargetMode="External"/><Relationship Id="rId32" Type="http://schemas.openxmlformats.org/officeDocument/2006/relationships/hyperlink" Target="mailto:federico.licastro@avangarde.it" TargetMode="External"/><Relationship Id="rId37" Type="http://schemas.openxmlformats.org/officeDocument/2006/relationships/hyperlink" Target="mailto:s.farneti@ns12.it" TargetMode="External"/><Relationship Id="rId40" Type="http://schemas.openxmlformats.org/officeDocument/2006/relationships/hyperlink" Target="mailto:m.alugi@ns12.it" TargetMode="External"/><Relationship Id="rId45" Type="http://schemas.openxmlformats.org/officeDocument/2006/relationships/hyperlink" Target="mailto:s.farneti@ns12.it" TargetMode="External"/><Relationship Id="rId53" Type="http://schemas.openxmlformats.org/officeDocument/2006/relationships/hyperlink" Target="mailto:e.peppetti@ns12.it" TargetMode="External"/><Relationship Id="rId5" Type="http://schemas.openxmlformats.org/officeDocument/2006/relationships/hyperlink" Target="mailto:r.neri@ns12.it" TargetMode="External"/><Relationship Id="rId19" Type="http://schemas.openxmlformats.org/officeDocument/2006/relationships/hyperlink" Target="mailto:riccardovagnarelli@gmail.com" TargetMode="External"/><Relationship Id="rId4" Type="http://schemas.openxmlformats.org/officeDocument/2006/relationships/hyperlink" Target="mailto:g.maniscalco@ns12.it" TargetMode="External"/><Relationship Id="rId9" Type="http://schemas.openxmlformats.org/officeDocument/2006/relationships/hyperlink" Target="mailto:r.merolli@gm-servizi.it" TargetMode="External"/><Relationship Id="rId14" Type="http://schemas.openxmlformats.org/officeDocument/2006/relationships/hyperlink" Target="mailto:e.peppetti@libero.it" TargetMode="External"/><Relationship Id="rId22" Type="http://schemas.openxmlformats.org/officeDocument/2006/relationships/hyperlink" Target="mailto:p.montalto@ns12.it" TargetMode="External"/><Relationship Id="rId27" Type="http://schemas.openxmlformats.org/officeDocument/2006/relationships/hyperlink" Target="mailto:d.schietroma@ns12.it" TargetMode="External"/><Relationship Id="rId30" Type="http://schemas.openxmlformats.org/officeDocument/2006/relationships/hyperlink" Target="mailto:l.salvsatori@ns12.it" TargetMode="External"/><Relationship Id="rId35" Type="http://schemas.openxmlformats.org/officeDocument/2006/relationships/hyperlink" Target="mailto:l.miele@ne12.it" TargetMode="External"/><Relationship Id="rId43" Type="http://schemas.openxmlformats.org/officeDocument/2006/relationships/hyperlink" Target="mailto:l.miele@ne12.it" TargetMode="External"/><Relationship Id="rId48" Type="http://schemas.openxmlformats.org/officeDocument/2006/relationships/hyperlink" Target="mailto:l.lembo@ns12.it" TargetMode="External"/><Relationship Id="rId56" Type="http://schemas.openxmlformats.org/officeDocument/2006/relationships/vmlDrawing" Target="../drawings/vmlDrawing6.vml"/><Relationship Id="rId8" Type="http://schemas.openxmlformats.org/officeDocument/2006/relationships/hyperlink" Target="mailto:r.neri@gm-servizi.it" TargetMode="External"/><Relationship Id="rId51" Type="http://schemas.openxmlformats.org/officeDocument/2006/relationships/hyperlink" Target="mailto:alessio.camorani@gmail.com" TargetMode="External"/><Relationship Id="rId3" Type="http://schemas.openxmlformats.org/officeDocument/2006/relationships/hyperlink" Target="mailto:maurizio.simionato@nposervices.com" TargetMode="External"/><Relationship Id="rId12" Type="http://schemas.openxmlformats.org/officeDocument/2006/relationships/hyperlink" Target="mailto:laura.macheda@yahoo.it" TargetMode="External"/><Relationship Id="rId17" Type="http://schemas.openxmlformats.org/officeDocument/2006/relationships/hyperlink" Target="mailto:a.camoran@ns12.it" TargetMode="External"/><Relationship Id="rId25" Type="http://schemas.openxmlformats.org/officeDocument/2006/relationships/hyperlink" Target="mailto:m.cocco@ns12.it" TargetMode="External"/><Relationship Id="rId33" Type="http://schemas.openxmlformats.org/officeDocument/2006/relationships/hyperlink" Target="mailto:p.stranges@ns12.it" TargetMode="External"/><Relationship Id="rId38" Type="http://schemas.openxmlformats.org/officeDocument/2006/relationships/hyperlink" Target="mailto:farneti.stefano99@gmail.com" TargetMode="External"/><Relationship Id="rId46" Type="http://schemas.openxmlformats.org/officeDocument/2006/relationships/hyperlink" Target="mailto:farneti.stefano99@gmail.com" TargetMode="External"/><Relationship Id="rId20" Type="http://schemas.openxmlformats.org/officeDocument/2006/relationships/hyperlink" Target="mailto:r.vagnarelli@ns12.it" TargetMode="External"/><Relationship Id="rId41" Type="http://schemas.openxmlformats.org/officeDocument/2006/relationships/hyperlink" Target="mailto:l.salvsatori@ns12.it" TargetMode="External"/><Relationship Id="rId54" Type="http://schemas.openxmlformats.org/officeDocument/2006/relationships/printerSettings" Target="../printerSettings/printerSettings14.bin"/><Relationship Id="rId1" Type="http://schemas.openxmlformats.org/officeDocument/2006/relationships/hyperlink" Target="mailto:l.buzzi@ns12.it" TargetMode="External"/><Relationship Id="rId6" Type="http://schemas.openxmlformats.org/officeDocument/2006/relationships/hyperlink" Target="mailto:r.merolli@ns12.it" TargetMode="External"/><Relationship Id="rId15" Type="http://schemas.openxmlformats.org/officeDocument/2006/relationships/hyperlink" Target="mailto:e.peppetti@ns12.it" TargetMode="External"/><Relationship Id="rId23" Type="http://schemas.openxmlformats.org/officeDocument/2006/relationships/hyperlink" Target="mailto:g.piccioni@ns12.it" TargetMode="External"/><Relationship Id="rId28" Type="http://schemas.openxmlformats.org/officeDocument/2006/relationships/hyperlink" Target="mailto:f.santareli@ns12.it" TargetMode="External"/><Relationship Id="rId36" Type="http://schemas.openxmlformats.org/officeDocument/2006/relationships/hyperlink" Target="mailto:g.angeluccetti@ns12.it" TargetMode="External"/><Relationship Id="rId49" Type="http://schemas.openxmlformats.org/officeDocument/2006/relationships/hyperlink" Target="mailto:m.alugi@ns12.it" TargetMode="External"/><Relationship Id="rId57" Type="http://schemas.openxmlformats.org/officeDocument/2006/relationships/comments" Target="../comments5.xml"/><Relationship Id="rId10" Type="http://schemas.openxmlformats.org/officeDocument/2006/relationships/hyperlink" Target="mailto:Luca.buzzi@innovaway.it" TargetMode="External"/><Relationship Id="rId31" Type="http://schemas.openxmlformats.org/officeDocument/2006/relationships/hyperlink" Target="mailto:l.lembo@ns12.it" TargetMode="External"/><Relationship Id="rId44" Type="http://schemas.openxmlformats.org/officeDocument/2006/relationships/hyperlink" Target="mailto:m.brusi@ns12.it" TargetMode="External"/><Relationship Id="rId52" Type="http://schemas.openxmlformats.org/officeDocument/2006/relationships/hyperlink" Target="mailto:e.peppetti@libero.it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mailto:a.buttini@gm-servizi.it" TargetMode="External"/><Relationship Id="rId18" Type="http://schemas.openxmlformats.org/officeDocument/2006/relationships/hyperlink" Target="mailto:laura.macheda@yahoo.it" TargetMode="External"/><Relationship Id="rId26" Type="http://schemas.openxmlformats.org/officeDocument/2006/relationships/hyperlink" Target="mailto:m.minucelli@ns12.it" TargetMode="External"/><Relationship Id="rId39" Type="http://schemas.openxmlformats.org/officeDocument/2006/relationships/hyperlink" Target="mailto:farneti.stefano99@gmail.com" TargetMode="External"/><Relationship Id="rId21" Type="http://schemas.openxmlformats.org/officeDocument/2006/relationships/hyperlink" Target="mailto:e.peppetti@ns12.it" TargetMode="External"/><Relationship Id="rId34" Type="http://schemas.openxmlformats.org/officeDocument/2006/relationships/hyperlink" Target="mailto:p.montalto@ns12.it" TargetMode="External"/><Relationship Id="rId42" Type="http://schemas.openxmlformats.org/officeDocument/2006/relationships/hyperlink" Target="mailto:simiangold@icloud.com" TargetMode="External"/><Relationship Id="rId47" Type="http://schemas.openxmlformats.org/officeDocument/2006/relationships/drawing" Target="../drawings/drawing16.xml"/><Relationship Id="rId7" Type="http://schemas.openxmlformats.org/officeDocument/2006/relationships/hyperlink" Target="mailto:r.merolli@ns12.it" TargetMode="External"/><Relationship Id="rId2" Type="http://schemas.openxmlformats.org/officeDocument/2006/relationships/hyperlink" Target="mailto:m.simionato@ns12.it" TargetMode="External"/><Relationship Id="rId16" Type="http://schemas.openxmlformats.org/officeDocument/2006/relationships/hyperlink" Target="mailto:Luca.buzzi@innovaway.it" TargetMode="External"/><Relationship Id="rId29" Type="http://schemas.openxmlformats.org/officeDocument/2006/relationships/hyperlink" Target="mailto:riccardovagnarelli@gmail.com" TargetMode="External"/><Relationship Id="rId11" Type="http://schemas.openxmlformats.org/officeDocument/2006/relationships/hyperlink" Target="mailto:r.neri@gm-servizi.it" TargetMode="External"/><Relationship Id="rId24" Type="http://schemas.openxmlformats.org/officeDocument/2006/relationships/hyperlink" Target="mailto:c.verlezza@ns12.it" TargetMode="External"/><Relationship Id="rId32" Type="http://schemas.openxmlformats.org/officeDocument/2006/relationships/hyperlink" Target="mailto:f.santareli@ns12.it" TargetMode="External"/><Relationship Id="rId37" Type="http://schemas.openxmlformats.org/officeDocument/2006/relationships/hyperlink" Target="mailto:s.farneti@ns12.it" TargetMode="External"/><Relationship Id="rId40" Type="http://schemas.openxmlformats.org/officeDocument/2006/relationships/hyperlink" Target="mailto:d.schietroma@ns12.it" TargetMode="External"/><Relationship Id="rId45" Type="http://schemas.openxmlformats.org/officeDocument/2006/relationships/hyperlink" Target="mailto:federico.licastro@avangarde.it" TargetMode="External"/><Relationship Id="rId5" Type="http://schemas.openxmlformats.org/officeDocument/2006/relationships/hyperlink" Target="mailto:a.virgilio@ns12.it" TargetMode="External"/><Relationship Id="rId15" Type="http://schemas.openxmlformats.org/officeDocument/2006/relationships/hyperlink" Target="mailto:v.voglino@ns12.it" TargetMode="External"/><Relationship Id="rId23" Type="http://schemas.openxmlformats.org/officeDocument/2006/relationships/hyperlink" Target="mailto:m.forli@ns12.it" TargetMode="External"/><Relationship Id="rId28" Type="http://schemas.openxmlformats.org/officeDocument/2006/relationships/hyperlink" Target="mailto:alessio.camorani@gmail.com" TargetMode="External"/><Relationship Id="rId36" Type="http://schemas.openxmlformats.org/officeDocument/2006/relationships/hyperlink" Target="mailto:a.sansoni@ns12.it" TargetMode="External"/><Relationship Id="rId49" Type="http://schemas.openxmlformats.org/officeDocument/2006/relationships/comments" Target="../comments6.xml"/><Relationship Id="rId10" Type="http://schemas.openxmlformats.org/officeDocument/2006/relationships/hyperlink" Target="mailto:a.virgilio@gm-servizi.it" TargetMode="External"/><Relationship Id="rId19" Type="http://schemas.openxmlformats.org/officeDocument/2006/relationships/hyperlink" Target="mailto:l.macheda@ns12.it" TargetMode="External"/><Relationship Id="rId31" Type="http://schemas.openxmlformats.org/officeDocument/2006/relationships/hyperlink" Target="mailto:marco.minucelli@gmail.com" TargetMode="External"/><Relationship Id="rId44" Type="http://schemas.openxmlformats.org/officeDocument/2006/relationships/hyperlink" Target="mailto:l.lembo@ns12.it" TargetMode="External"/><Relationship Id="rId4" Type="http://schemas.openxmlformats.org/officeDocument/2006/relationships/hyperlink" Target="mailto:g.maniscalco@ns12.it" TargetMode="External"/><Relationship Id="rId9" Type="http://schemas.openxmlformats.org/officeDocument/2006/relationships/hyperlink" Target="mailto:g.maniscalco@gm-servizi.it" TargetMode="External"/><Relationship Id="rId14" Type="http://schemas.openxmlformats.org/officeDocument/2006/relationships/hyperlink" Target="mailto:v.valentino@gm-servizi.it" TargetMode="External"/><Relationship Id="rId22" Type="http://schemas.openxmlformats.org/officeDocument/2006/relationships/hyperlink" Target="mailto:g.angeluccetti@ns12.it" TargetMode="External"/><Relationship Id="rId27" Type="http://schemas.openxmlformats.org/officeDocument/2006/relationships/hyperlink" Target="mailto:l.boccianti@ns12.it" TargetMode="External"/><Relationship Id="rId30" Type="http://schemas.openxmlformats.org/officeDocument/2006/relationships/hyperlink" Target="mailto:r.vagnarelli@ns12.it" TargetMode="External"/><Relationship Id="rId35" Type="http://schemas.openxmlformats.org/officeDocument/2006/relationships/hyperlink" Target="mailto:g.piccioni@ns12.it" TargetMode="External"/><Relationship Id="rId43" Type="http://schemas.openxmlformats.org/officeDocument/2006/relationships/hyperlink" Target="mailto:l.salvsatori@ns12.it" TargetMode="External"/><Relationship Id="rId48" Type="http://schemas.openxmlformats.org/officeDocument/2006/relationships/vmlDrawing" Target="../drawings/vmlDrawing7.vml"/><Relationship Id="rId8" Type="http://schemas.openxmlformats.org/officeDocument/2006/relationships/hyperlink" Target="mailto:a.buttini@ns12.it" TargetMode="External"/><Relationship Id="rId3" Type="http://schemas.openxmlformats.org/officeDocument/2006/relationships/hyperlink" Target="mailto:maurizio.simionato@nposervices.com" TargetMode="External"/><Relationship Id="rId12" Type="http://schemas.openxmlformats.org/officeDocument/2006/relationships/hyperlink" Target="mailto:r.merolli@gm-servizi.it" TargetMode="External"/><Relationship Id="rId17" Type="http://schemas.openxmlformats.org/officeDocument/2006/relationships/hyperlink" Target="mailto:d.spafa@gm-servizi.it" TargetMode="External"/><Relationship Id="rId25" Type="http://schemas.openxmlformats.org/officeDocument/2006/relationships/hyperlink" Target="mailto:a.camoran@ns12.it" TargetMode="External"/><Relationship Id="rId33" Type="http://schemas.openxmlformats.org/officeDocument/2006/relationships/hyperlink" Target="mailto:l.giustini@ns12.it" TargetMode="External"/><Relationship Id="rId38" Type="http://schemas.openxmlformats.org/officeDocument/2006/relationships/hyperlink" Target="mailto:m.cocco@ns12.it" TargetMode="External"/><Relationship Id="rId46" Type="http://schemas.openxmlformats.org/officeDocument/2006/relationships/printerSettings" Target="../printerSettings/printerSettings16.bin"/><Relationship Id="rId20" Type="http://schemas.openxmlformats.org/officeDocument/2006/relationships/hyperlink" Target="mailto:e.peppetti@libero.it" TargetMode="External"/><Relationship Id="rId41" Type="http://schemas.openxmlformats.org/officeDocument/2006/relationships/hyperlink" Target="mailto:f.santareli@ns12.it" TargetMode="External"/><Relationship Id="rId1" Type="http://schemas.openxmlformats.org/officeDocument/2006/relationships/hyperlink" Target="mailto:l.buzzi@ns12.it" TargetMode="External"/><Relationship Id="rId6" Type="http://schemas.openxmlformats.org/officeDocument/2006/relationships/hyperlink" Target="mailto:r.neri@ns12.it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mailto:g.maniscalco@ns12.it" TargetMode="External"/><Relationship Id="rId21" Type="http://schemas.openxmlformats.org/officeDocument/2006/relationships/hyperlink" Target="mailto:g.caporca@ns12.it" TargetMode="External"/><Relationship Id="rId34" Type="http://schemas.openxmlformats.org/officeDocument/2006/relationships/hyperlink" Target="mailto:m.todisco@ns12.it" TargetMode="External"/><Relationship Id="rId42" Type="http://schemas.openxmlformats.org/officeDocument/2006/relationships/hyperlink" Target="mailto:a.buttini@gm-servizi.it" TargetMode="External"/><Relationship Id="rId47" Type="http://schemas.openxmlformats.org/officeDocument/2006/relationships/hyperlink" Target="mailto:stefano.iagnocco@innovaway.it" TargetMode="External"/><Relationship Id="rId50" Type="http://schemas.openxmlformats.org/officeDocument/2006/relationships/hyperlink" Target="mailto:mattia.naso@maneatconsultant.it" TargetMode="External"/><Relationship Id="rId55" Type="http://schemas.openxmlformats.org/officeDocument/2006/relationships/hyperlink" Target="mailto:e.peppetti@ns12.it" TargetMode="External"/><Relationship Id="rId63" Type="http://schemas.openxmlformats.org/officeDocument/2006/relationships/hyperlink" Target="mailto:e.peppetti@ns12.it" TargetMode="External"/><Relationship Id="rId68" Type="http://schemas.openxmlformats.org/officeDocument/2006/relationships/comments" Target="../comments7.xml"/><Relationship Id="rId7" Type="http://schemas.openxmlformats.org/officeDocument/2006/relationships/hyperlink" Target="mailto:gpiccioni@agily.it" TargetMode="External"/><Relationship Id="rId2" Type="http://schemas.openxmlformats.org/officeDocument/2006/relationships/hyperlink" Target="mailto:dschietroma@agily.it" TargetMode="External"/><Relationship Id="rId16" Type="http://schemas.openxmlformats.org/officeDocument/2006/relationships/hyperlink" Target="mailto:d.passeri@ns12.it" TargetMode="External"/><Relationship Id="rId29" Type="http://schemas.openxmlformats.org/officeDocument/2006/relationships/hyperlink" Target="mailto:l.david@ns12.it" TargetMode="External"/><Relationship Id="rId11" Type="http://schemas.openxmlformats.org/officeDocument/2006/relationships/hyperlink" Target="mailto:e.tomaselli@ns12.it" TargetMode="External"/><Relationship Id="rId24" Type="http://schemas.openxmlformats.org/officeDocument/2006/relationships/hyperlink" Target="mailto:maurizio.simionato@nposervices.com" TargetMode="External"/><Relationship Id="rId32" Type="http://schemas.openxmlformats.org/officeDocument/2006/relationships/hyperlink" Target="mailto:r.merolli@ns12.it" TargetMode="External"/><Relationship Id="rId37" Type="http://schemas.openxmlformats.org/officeDocument/2006/relationships/hyperlink" Target="mailto:a.virgilio@gm-servizi.it" TargetMode="External"/><Relationship Id="rId40" Type="http://schemas.openxmlformats.org/officeDocument/2006/relationships/hyperlink" Target="mailto:r.neri@gm-servizi.it" TargetMode="External"/><Relationship Id="rId45" Type="http://schemas.openxmlformats.org/officeDocument/2006/relationships/hyperlink" Target="mailto:massimiliano.todisco@dgsspa.com" TargetMode="External"/><Relationship Id="rId53" Type="http://schemas.openxmlformats.org/officeDocument/2006/relationships/hyperlink" Target="mailto:f.marchetti@gm-servizi.it" TargetMode="External"/><Relationship Id="rId58" Type="http://schemas.openxmlformats.org/officeDocument/2006/relationships/hyperlink" Target="mailto:f.marchitto@ns12.it" TargetMode="External"/><Relationship Id="rId66" Type="http://schemas.openxmlformats.org/officeDocument/2006/relationships/drawing" Target="../drawings/drawing17.xml"/><Relationship Id="rId5" Type="http://schemas.openxmlformats.org/officeDocument/2006/relationships/hyperlink" Target="mailto:etomaselli@agily.it" TargetMode="External"/><Relationship Id="rId61" Type="http://schemas.openxmlformats.org/officeDocument/2006/relationships/hyperlink" Target="mailto:l.macheda@ns12.it" TargetMode="External"/><Relationship Id="rId19" Type="http://schemas.openxmlformats.org/officeDocument/2006/relationships/hyperlink" Target="mailto:giorgio.carpoca@tspgroup.it" TargetMode="External"/><Relationship Id="rId14" Type="http://schemas.openxmlformats.org/officeDocument/2006/relationships/hyperlink" Target="mailto:g.piccioni@ns12.it" TargetMode="External"/><Relationship Id="rId22" Type="http://schemas.openxmlformats.org/officeDocument/2006/relationships/hyperlink" Target="mailto:m.simionato@ns12.it" TargetMode="External"/><Relationship Id="rId27" Type="http://schemas.openxmlformats.org/officeDocument/2006/relationships/hyperlink" Target="mailto:a.melloni@ns12.it" TargetMode="External"/><Relationship Id="rId30" Type="http://schemas.openxmlformats.org/officeDocument/2006/relationships/hyperlink" Target="mailto:g.faccilongo@ns12.it" TargetMode="External"/><Relationship Id="rId35" Type="http://schemas.openxmlformats.org/officeDocument/2006/relationships/hyperlink" Target="mailto:g.maniscalco@gm-servizi.it" TargetMode="External"/><Relationship Id="rId43" Type="http://schemas.openxmlformats.org/officeDocument/2006/relationships/hyperlink" Target="mailto:v.valentino@gm-servizi.it" TargetMode="External"/><Relationship Id="rId48" Type="http://schemas.openxmlformats.org/officeDocument/2006/relationships/hyperlink" Target="mailto:daniele.passeri@innovaway.it" TargetMode="External"/><Relationship Id="rId56" Type="http://schemas.openxmlformats.org/officeDocument/2006/relationships/hyperlink" Target="mailto:g.angeluccetti@ns12.it" TargetMode="External"/><Relationship Id="rId64" Type="http://schemas.openxmlformats.org/officeDocument/2006/relationships/hyperlink" Target="mailto:g.angeluccetti@ns12.it" TargetMode="External"/><Relationship Id="rId8" Type="http://schemas.openxmlformats.org/officeDocument/2006/relationships/hyperlink" Target="mailto:a.cantale@ns12.it" TargetMode="External"/><Relationship Id="rId51" Type="http://schemas.openxmlformats.org/officeDocument/2006/relationships/hyperlink" Target="mailto:m.naso@ns12.it" TargetMode="External"/><Relationship Id="rId3" Type="http://schemas.openxmlformats.org/officeDocument/2006/relationships/hyperlink" Target="mailto:acantale@agily.it" TargetMode="External"/><Relationship Id="rId12" Type="http://schemas.openxmlformats.org/officeDocument/2006/relationships/hyperlink" Target="mailto:l.giustini@ns12.it" TargetMode="External"/><Relationship Id="rId17" Type="http://schemas.openxmlformats.org/officeDocument/2006/relationships/hyperlink" Target="mailto:s.iagnocco@ns12.it" TargetMode="External"/><Relationship Id="rId25" Type="http://schemas.openxmlformats.org/officeDocument/2006/relationships/hyperlink" Target="mailto:r.cleri@sincrono.it" TargetMode="External"/><Relationship Id="rId33" Type="http://schemas.openxmlformats.org/officeDocument/2006/relationships/hyperlink" Target="mailto:a.buttini@ns12.it" TargetMode="External"/><Relationship Id="rId38" Type="http://schemas.openxmlformats.org/officeDocument/2006/relationships/hyperlink" Target="mailto:l.david@gm-servizi.it" TargetMode="External"/><Relationship Id="rId46" Type="http://schemas.openxmlformats.org/officeDocument/2006/relationships/hyperlink" Target="mailto:davide.dealexandris@innovaway.it" TargetMode="External"/><Relationship Id="rId59" Type="http://schemas.openxmlformats.org/officeDocument/2006/relationships/hyperlink" Target="mailto:s.russo@ns12.it" TargetMode="External"/><Relationship Id="rId67" Type="http://schemas.openxmlformats.org/officeDocument/2006/relationships/vmlDrawing" Target="../drawings/vmlDrawing8.vml"/><Relationship Id="rId20" Type="http://schemas.openxmlformats.org/officeDocument/2006/relationships/hyperlink" Target="mailto:l.buzzi@ns12.it" TargetMode="External"/><Relationship Id="rId41" Type="http://schemas.openxmlformats.org/officeDocument/2006/relationships/hyperlink" Target="mailto:r.merolli@gm-servizi.it" TargetMode="External"/><Relationship Id="rId54" Type="http://schemas.openxmlformats.org/officeDocument/2006/relationships/hyperlink" Target="mailto:e.peppetti@libero.it" TargetMode="External"/><Relationship Id="rId62" Type="http://schemas.openxmlformats.org/officeDocument/2006/relationships/hyperlink" Target="mailto:e.peppetti@libero.it" TargetMode="External"/><Relationship Id="rId1" Type="http://schemas.openxmlformats.org/officeDocument/2006/relationships/hyperlink" Target="mailto:mgiovannelli@agily.it" TargetMode="External"/><Relationship Id="rId6" Type="http://schemas.openxmlformats.org/officeDocument/2006/relationships/hyperlink" Target="mailto:lgiustini@agily.it" TargetMode="External"/><Relationship Id="rId15" Type="http://schemas.openxmlformats.org/officeDocument/2006/relationships/hyperlink" Target="mailto:d.dealexandris@ns12.it" TargetMode="External"/><Relationship Id="rId23" Type="http://schemas.openxmlformats.org/officeDocument/2006/relationships/hyperlink" Target="mailto:r.cleri@ns12.it" TargetMode="External"/><Relationship Id="rId28" Type="http://schemas.openxmlformats.org/officeDocument/2006/relationships/hyperlink" Target="mailto:a.virgilio@ns12.it" TargetMode="External"/><Relationship Id="rId36" Type="http://schemas.openxmlformats.org/officeDocument/2006/relationships/hyperlink" Target="mailto:a.melloni@gm-servizi.it" TargetMode="External"/><Relationship Id="rId49" Type="http://schemas.openxmlformats.org/officeDocument/2006/relationships/hyperlink" Target="mailto:Luca.buzzi@innovaway.it" TargetMode="External"/><Relationship Id="rId57" Type="http://schemas.openxmlformats.org/officeDocument/2006/relationships/hyperlink" Target="mailto:d.spafa@gm-servizi.it" TargetMode="External"/><Relationship Id="rId10" Type="http://schemas.openxmlformats.org/officeDocument/2006/relationships/hyperlink" Target="mailto:d.schietroma@ns12.it" TargetMode="External"/><Relationship Id="rId31" Type="http://schemas.openxmlformats.org/officeDocument/2006/relationships/hyperlink" Target="mailto:r.neri@ns12.it" TargetMode="External"/><Relationship Id="rId44" Type="http://schemas.openxmlformats.org/officeDocument/2006/relationships/hyperlink" Target="mailto:v.voglino@ns12.it" TargetMode="External"/><Relationship Id="rId52" Type="http://schemas.openxmlformats.org/officeDocument/2006/relationships/hyperlink" Target="mailto:s.russo@gm-servizi.it" TargetMode="External"/><Relationship Id="rId60" Type="http://schemas.openxmlformats.org/officeDocument/2006/relationships/hyperlink" Target="mailto:laura.macheda@yahoo.it" TargetMode="External"/><Relationship Id="rId65" Type="http://schemas.openxmlformats.org/officeDocument/2006/relationships/printerSettings" Target="../printerSettings/printerSettings17.bin"/><Relationship Id="rId4" Type="http://schemas.openxmlformats.org/officeDocument/2006/relationships/hyperlink" Target="mailto:pmontalto@agily.it" TargetMode="External"/><Relationship Id="rId9" Type="http://schemas.openxmlformats.org/officeDocument/2006/relationships/hyperlink" Target="mailto:m.giovannelli@ns12.it" TargetMode="External"/><Relationship Id="rId13" Type="http://schemas.openxmlformats.org/officeDocument/2006/relationships/hyperlink" Target="mailto:p.montalto@ns12.it" TargetMode="External"/><Relationship Id="rId18" Type="http://schemas.openxmlformats.org/officeDocument/2006/relationships/hyperlink" Target="mailto:f.terzulli@ns12.it" TargetMode="External"/><Relationship Id="rId39" Type="http://schemas.openxmlformats.org/officeDocument/2006/relationships/hyperlink" Target="mailto:g.faccilongo@gm-servizi.it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mailto:g.iriarte@ns12.it" TargetMode="External"/><Relationship Id="rId671" Type="http://schemas.openxmlformats.org/officeDocument/2006/relationships/hyperlink" Target="mailto:m.leoni@ns12.it" TargetMode="External"/><Relationship Id="rId21" Type="http://schemas.openxmlformats.org/officeDocument/2006/relationships/hyperlink" Target="mailto:d.spada@ns12.it" TargetMode="External"/><Relationship Id="rId324" Type="http://schemas.openxmlformats.org/officeDocument/2006/relationships/hyperlink" Target="mailto:andrea.mazzoli@gmail.com" TargetMode="External"/><Relationship Id="rId531" Type="http://schemas.openxmlformats.org/officeDocument/2006/relationships/hyperlink" Target="mailto:nerosifederico88@gmail.com" TargetMode="External"/><Relationship Id="rId629" Type="http://schemas.openxmlformats.org/officeDocument/2006/relationships/hyperlink" Target="mailto:m.mancini@ns12.it" TargetMode="External"/><Relationship Id="rId170" Type="http://schemas.openxmlformats.org/officeDocument/2006/relationships/hyperlink" Target="mailto:a.simoncini@ns12.it" TargetMode="External"/><Relationship Id="rId268" Type="http://schemas.openxmlformats.org/officeDocument/2006/relationships/hyperlink" Target="mailto:a.perrelli@me.com" TargetMode="External"/><Relationship Id="rId475" Type="http://schemas.openxmlformats.org/officeDocument/2006/relationships/hyperlink" Target="mailto:provenzani.lorenzo@gmail.com" TargetMode="External"/><Relationship Id="rId682" Type="http://schemas.openxmlformats.org/officeDocument/2006/relationships/hyperlink" Target="mailto:m.cagnoni98@gmail.com" TargetMode="External"/><Relationship Id="rId32" Type="http://schemas.openxmlformats.org/officeDocument/2006/relationships/hyperlink" Target="mailto:a.civile@ns12.it" TargetMode="External"/><Relationship Id="rId128" Type="http://schemas.openxmlformats.org/officeDocument/2006/relationships/hyperlink" Target="mailto:f_gatto@hotmail.com" TargetMode="External"/><Relationship Id="rId335" Type="http://schemas.openxmlformats.org/officeDocument/2006/relationships/hyperlink" Target="mailto:a.coletta@ns12.it" TargetMode="External"/><Relationship Id="rId542" Type="http://schemas.openxmlformats.org/officeDocument/2006/relationships/hyperlink" Target="mailto:i.harkot@ns12.it" TargetMode="External"/><Relationship Id="rId181" Type="http://schemas.openxmlformats.org/officeDocument/2006/relationships/hyperlink" Target="mailto:d.cantoro@ns12.it" TargetMode="External"/><Relationship Id="rId402" Type="http://schemas.openxmlformats.org/officeDocument/2006/relationships/hyperlink" Target="mailto:b.franzellitti@ns12.it" TargetMode="External"/><Relationship Id="rId279" Type="http://schemas.openxmlformats.org/officeDocument/2006/relationships/hyperlink" Target="mailto:mauriliostizzo@gmail.com" TargetMode="External"/><Relationship Id="rId486" Type="http://schemas.openxmlformats.org/officeDocument/2006/relationships/hyperlink" Target="mailto:martinaprim@gmail.com" TargetMode="External"/><Relationship Id="rId693" Type="http://schemas.openxmlformats.org/officeDocument/2006/relationships/hyperlink" Target="mailto:riccardovagnarelli@gmail.com" TargetMode="External"/><Relationship Id="rId707" Type="http://schemas.openxmlformats.org/officeDocument/2006/relationships/hyperlink" Target="mailto:t.micaglio@ns12.it" TargetMode="External"/><Relationship Id="rId43" Type="http://schemas.openxmlformats.org/officeDocument/2006/relationships/hyperlink" Target="mailto:giuseppecardilli@gmail.com" TargetMode="External"/><Relationship Id="rId139" Type="http://schemas.openxmlformats.org/officeDocument/2006/relationships/hyperlink" Target="mailto:c.imperato@ns12.it" TargetMode="External"/><Relationship Id="rId346" Type="http://schemas.openxmlformats.org/officeDocument/2006/relationships/hyperlink" Target="mailto:iacopovalbonesi@gmail.com" TargetMode="External"/><Relationship Id="rId553" Type="http://schemas.openxmlformats.org/officeDocument/2006/relationships/hyperlink" Target="mailto:a.capelli@ns12.it" TargetMode="External"/><Relationship Id="rId192" Type="http://schemas.openxmlformats.org/officeDocument/2006/relationships/hyperlink" Target="mailto:bartolomeomontenero@gmail.com" TargetMode="External"/><Relationship Id="rId206" Type="http://schemas.openxmlformats.org/officeDocument/2006/relationships/hyperlink" Target="mailto:dani.nucera@gmail.com" TargetMode="External"/><Relationship Id="rId413" Type="http://schemas.openxmlformats.org/officeDocument/2006/relationships/hyperlink" Target="mailto:delucanicolas80@gmail.com" TargetMode="External"/><Relationship Id="rId497" Type="http://schemas.openxmlformats.org/officeDocument/2006/relationships/hyperlink" Target="mailto:r.mariotti@ns12.it" TargetMode="External"/><Relationship Id="rId620" Type="http://schemas.openxmlformats.org/officeDocument/2006/relationships/hyperlink" Target="mailto:cri.martoglio@gmail.com" TargetMode="External"/><Relationship Id="rId718" Type="http://schemas.openxmlformats.org/officeDocument/2006/relationships/hyperlink" Target="mailto:manuelzappu@gmail.com" TargetMode="External"/><Relationship Id="rId357" Type="http://schemas.openxmlformats.org/officeDocument/2006/relationships/hyperlink" Target="mailto:m.corsi@ns12.it" TargetMode="External"/><Relationship Id="rId54" Type="http://schemas.openxmlformats.org/officeDocument/2006/relationships/hyperlink" Target="mailto:dantecas@tiscali.it" TargetMode="External"/><Relationship Id="rId217" Type="http://schemas.openxmlformats.org/officeDocument/2006/relationships/hyperlink" Target="mailto:m.alla@ns12.it" TargetMode="External"/><Relationship Id="rId564" Type="http://schemas.openxmlformats.org/officeDocument/2006/relationships/hyperlink" Target="mailto:r.orlando@ns12.it" TargetMode="External"/><Relationship Id="rId424" Type="http://schemas.openxmlformats.org/officeDocument/2006/relationships/hyperlink" Target="mailto:dipalmalaessio@gmail.com" TargetMode="External"/><Relationship Id="rId631" Type="http://schemas.openxmlformats.org/officeDocument/2006/relationships/hyperlink" Target="mailto:a.rapisarda@ns12.it" TargetMode="External"/><Relationship Id="rId729" Type="http://schemas.openxmlformats.org/officeDocument/2006/relationships/hyperlink" Target="mailto:r.orlando@ns12.it" TargetMode="External"/><Relationship Id="rId270" Type="http://schemas.openxmlformats.org/officeDocument/2006/relationships/hyperlink" Target="mailto:m.agostinelli@ns12.it" TargetMode="External"/><Relationship Id="rId65" Type="http://schemas.openxmlformats.org/officeDocument/2006/relationships/hyperlink" Target="mailto:d.conflitti@ns12.it" TargetMode="External"/><Relationship Id="rId130" Type="http://schemas.openxmlformats.org/officeDocument/2006/relationships/hyperlink" Target="mailto:ivy_vendet@live.it" TargetMode="External"/><Relationship Id="rId368" Type="http://schemas.openxmlformats.org/officeDocument/2006/relationships/hyperlink" Target="mailto:s.apicella@ns12.it" TargetMode="External"/><Relationship Id="rId575" Type="http://schemas.openxmlformats.org/officeDocument/2006/relationships/hyperlink" Target="mailto:valentino72@gmail.com" TargetMode="External"/><Relationship Id="rId228" Type="http://schemas.openxmlformats.org/officeDocument/2006/relationships/hyperlink" Target="mailto:c.neri@ns12.it" TargetMode="External"/><Relationship Id="rId435" Type="http://schemas.openxmlformats.org/officeDocument/2006/relationships/hyperlink" Target="mailto:valeriano.caon@gmail.com" TargetMode="External"/><Relationship Id="rId642" Type="http://schemas.openxmlformats.org/officeDocument/2006/relationships/hyperlink" Target="mailto:e.andreassi@ns12.it" TargetMode="External"/><Relationship Id="rId281" Type="http://schemas.openxmlformats.org/officeDocument/2006/relationships/hyperlink" Target="mailto:v.bianchini@ns12.it" TargetMode="External"/><Relationship Id="rId502" Type="http://schemas.openxmlformats.org/officeDocument/2006/relationships/hyperlink" Target="mailto:d.pelliccia@ns12.it" TargetMode="External"/><Relationship Id="rId76" Type="http://schemas.openxmlformats.org/officeDocument/2006/relationships/hyperlink" Target="mailto:g.deltoro@ns12.it" TargetMode="External"/><Relationship Id="rId141" Type="http://schemas.openxmlformats.org/officeDocument/2006/relationships/hyperlink" Target="mailto:emirjeta@yahoo.it" TargetMode="External"/><Relationship Id="rId379" Type="http://schemas.openxmlformats.org/officeDocument/2006/relationships/hyperlink" Target="mailto:nando.battaglia@hotmail.it" TargetMode="External"/><Relationship Id="rId586" Type="http://schemas.openxmlformats.org/officeDocument/2006/relationships/hyperlink" Target="mailto:a.cantale@ns12.it" TargetMode="External"/><Relationship Id="rId7" Type="http://schemas.openxmlformats.org/officeDocument/2006/relationships/hyperlink" Target="mailto:r.angiolini@ns12.it" TargetMode="External"/><Relationship Id="rId239" Type="http://schemas.openxmlformats.org/officeDocument/2006/relationships/hyperlink" Target="mailto:martinelli.marco@hotmail.it" TargetMode="External"/><Relationship Id="rId446" Type="http://schemas.openxmlformats.org/officeDocument/2006/relationships/hyperlink" Target="mailto:mauro_b79@yahoo.it" TargetMode="External"/><Relationship Id="rId653" Type="http://schemas.openxmlformats.org/officeDocument/2006/relationships/hyperlink" Target="mailto:nerosifederico88@gmail.com" TargetMode="External"/><Relationship Id="rId292" Type="http://schemas.openxmlformats.org/officeDocument/2006/relationships/hyperlink" Target="mailto:stefanosangiorgi@hotmail.com" TargetMode="External"/><Relationship Id="rId306" Type="http://schemas.openxmlformats.org/officeDocument/2006/relationships/hyperlink" Target="mailto:camillo.cariati@libero.it" TargetMode="External"/><Relationship Id="rId87" Type="http://schemas.openxmlformats.org/officeDocument/2006/relationships/hyperlink" Target="mailto:e.corallini@ns12.it" TargetMode="External"/><Relationship Id="rId513" Type="http://schemas.openxmlformats.org/officeDocument/2006/relationships/hyperlink" Target="mailto:d.tacconi@ns12.it" TargetMode="External"/><Relationship Id="rId597" Type="http://schemas.openxmlformats.org/officeDocument/2006/relationships/hyperlink" Target="mailto:gnudic@libero.it" TargetMode="External"/><Relationship Id="rId720" Type="http://schemas.openxmlformats.org/officeDocument/2006/relationships/hyperlink" Target="mailto:da.terracina@gmail.com" TargetMode="External"/><Relationship Id="rId152" Type="http://schemas.openxmlformats.org/officeDocument/2006/relationships/hyperlink" Target="mailto:d.pascucci@ns12.it" TargetMode="External"/><Relationship Id="rId457" Type="http://schemas.openxmlformats.org/officeDocument/2006/relationships/hyperlink" Target="mailto:a.malizia@ns12.it" TargetMode="External"/><Relationship Id="rId664" Type="http://schemas.openxmlformats.org/officeDocument/2006/relationships/hyperlink" Target="mailto:iselfitov@gmail.com" TargetMode="External"/><Relationship Id="rId14" Type="http://schemas.openxmlformats.org/officeDocument/2006/relationships/hyperlink" Target="mailto:guidopiccioni@libero.it" TargetMode="External"/><Relationship Id="rId317" Type="http://schemas.openxmlformats.org/officeDocument/2006/relationships/hyperlink" Target="mailto:a.borgogno@gmail.it" TargetMode="External"/><Relationship Id="rId524" Type="http://schemas.openxmlformats.org/officeDocument/2006/relationships/hyperlink" Target="mailto:daniele.lobriglio@hotmail.com" TargetMode="External"/><Relationship Id="rId731" Type="http://schemas.openxmlformats.org/officeDocument/2006/relationships/hyperlink" Target="mailto:n.tripaldi@ns12.it" TargetMode="External"/><Relationship Id="rId98" Type="http://schemas.openxmlformats.org/officeDocument/2006/relationships/hyperlink" Target="mailto:g.fontana@ns12.it" TargetMode="External"/><Relationship Id="rId163" Type="http://schemas.openxmlformats.org/officeDocument/2006/relationships/hyperlink" Target="mailto:m.lamarca@ns12.it" TargetMode="External"/><Relationship Id="rId370" Type="http://schemas.openxmlformats.org/officeDocument/2006/relationships/hyperlink" Target="mailto:erich.cona@gmail.com" TargetMode="External"/><Relationship Id="rId230" Type="http://schemas.openxmlformats.org/officeDocument/2006/relationships/hyperlink" Target="mailto:v.giaconella@ns12.it" TargetMode="External"/><Relationship Id="rId468" Type="http://schemas.openxmlformats.org/officeDocument/2006/relationships/hyperlink" Target="mailto:c.gambetta@ns12.it" TargetMode="External"/><Relationship Id="rId675" Type="http://schemas.openxmlformats.org/officeDocument/2006/relationships/hyperlink" Target="mailto:ma.maggi@ns12.it" TargetMode="External"/><Relationship Id="rId25" Type="http://schemas.openxmlformats.org/officeDocument/2006/relationships/hyperlink" Target="mailto:a.buttini@ns12.it" TargetMode="External"/><Relationship Id="rId328" Type="http://schemas.openxmlformats.org/officeDocument/2006/relationships/hyperlink" Target="mailto:n.scarpelli@gmail.com" TargetMode="External"/><Relationship Id="rId535" Type="http://schemas.openxmlformats.org/officeDocument/2006/relationships/hyperlink" Target="mailto:odrialessandro@gmail.com" TargetMode="External"/><Relationship Id="rId742" Type="http://schemas.openxmlformats.org/officeDocument/2006/relationships/hyperlink" Target="mailto:r.minella@ns12.it" TargetMode="External"/><Relationship Id="rId174" Type="http://schemas.openxmlformats.org/officeDocument/2006/relationships/hyperlink" Target="mailto:camillorospigliosi@gmail.com" TargetMode="External"/><Relationship Id="rId381" Type="http://schemas.openxmlformats.org/officeDocument/2006/relationships/hyperlink" Target="mailto:nicolasbandini@gmail.com" TargetMode="External"/><Relationship Id="rId602" Type="http://schemas.openxmlformats.org/officeDocument/2006/relationships/hyperlink" Target="mailto:l.minnocci@ns12.it" TargetMode="External"/><Relationship Id="rId241" Type="http://schemas.openxmlformats.org/officeDocument/2006/relationships/hyperlink" Target="mailto:m.santoro@ns12.it" TargetMode="External"/><Relationship Id="rId479" Type="http://schemas.openxmlformats.org/officeDocument/2006/relationships/hyperlink" Target="mailto:l.pala@ns12.it" TargetMode="External"/><Relationship Id="rId686" Type="http://schemas.openxmlformats.org/officeDocument/2006/relationships/hyperlink" Target="mailto:jacopodeantoni@gmail.com" TargetMode="External"/><Relationship Id="rId36" Type="http://schemas.openxmlformats.org/officeDocument/2006/relationships/hyperlink" Target="mailto:leoni.marzia@gmail.com" TargetMode="External"/><Relationship Id="rId339" Type="http://schemas.openxmlformats.org/officeDocument/2006/relationships/hyperlink" Target="mailto:patrickpaponetti@yahoo.it" TargetMode="External"/><Relationship Id="rId546" Type="http://schemas.openxmlformats.org/officeDocument/2006/relationships/hyperlink" Target="mailto:g.bendia@ns12.it" TargetMode="External"/><Relationship Id="rId101" Type="http://schemas.openxmlformats.org/officeDocument/2006/relationships/hyperlink" Target="mailto:c.failla@ns12.it" TargetMode="External"/><Relationship Id="rId185" Type="http://schemas.openxmlformats.org/officeDocument/2006/relationships/hyperlink" Target="mailto:m.corradi@ns12.it" TargetMode="External"/><Relationship Id="rId406" Type="http://schemas.openxmlformats.org/officeDocument/2006/relationships/hyperlink" Target="mailto:innocenti.emiliano@gmail.com" TargetMode="External"/><Relationship Id="rId392" Type="http://schemas.openxmlformats.org/officeDocument/2006/relationships/hyperlink" Target="mailto:fabriziotrombi@blu.it" TargetMode="External"/><Relationship Id="rId613" Type="http://schemas.openxmlformats.org/officeDocument/2006/relationships/hyperlink" Target="mailto:chi.dandrea@gmail.com" TargetMode="External"/><Relationship Id="rId697" Type="http://schemas.openxmlformats.org/officeDocument/2006/relationships/hyperlink" Target="mailto:t.bersani@ns12.it" TargetMode="External"/><Relationship Id="rId252" Type="http://schemas.openxmlformats.org/officeDocument/2006/relationships/hyperlink" Target="mailto:lgrimaldi794@gmail.com" TargetMode="External"/><Relationship Id="rId47" Type="http://schemas.openxmlformats.org/officeDocument/2006/relationships/hyperlink" Target="mailto:l.trappetti@ns12.it" TargetMode="External"/><Relationship Id="rId112" Type="http://schemas.openxmlformats.org/officeDocument/2006/relationships/hyperlink" Target="mailto:l.brizi@ns12.it" TargetMode="External"/><Relationship Id="rId557" Type="http://schemas.openxmlformats.org/officeDocument/2006/relationships/hyperlink" Target="mailto:gabriel.dt@outlook.it" TargetMode="External"/><Relationship Id="rId196" Type="http://schemas.openxmlformats.org/officeDocument/2006/relationships/hyperlink" Target="mailto:msantucciu@hotmail.it" TargetMode="External"/><Relationship Id="rId417" Type="http://schemas.openxmlformats.org/officeDocument/2006/relationships/hyperlink" Target="mailto:riccardograssisalmeron@gmail.com" TargetMode="External"/><Relationship Id="rId624" Type="http://schemas.openxmlformats.org/officeDocument/2006/relationships/hyperlink" Target="mailto:edoardocorallini@tiscali.it" TargetMode="External"/><Relationship Id="rId263" Type="http://schemas.openxmlformats.org/officeDocument/2006/relationships/hyperlink" Target="mailto:v.dambrosio@ns12.it" TargetMode="External"/><Relationship Id="rId470" Type="http://schemas.openxmlformats.org/officeDocument/2006/relationships/hyperlink" Target="mailto:m.marzotto@pec.it" TargetMode="External"/><Relationship Id="rId58" Type="http://schemas.openxmlformats.org/officeDocument/2006/relationships/hyperlink" Target="mailto:c.conti@ns12.it" TargetMode="External"/><Relationship Id="rId123" Type="http://schemas.openxmlformats.org/officeDocument/2006/relationships/hyperlink" Target="mailto:ilgenio73@live.com" TargetMode="External"/><Relationship Id="rId330" Type="http://schemas.openxmlformats.org/officeDocument/2006/relationships/hyperlink" Target="mailto:michelaricciardi@gmail.com" TargetMode="External"/><Relationship Id="rId568" Type="http://schemas.openxmlformats.org/officeDocument/2006/relationships/hyperlink" Target="mailto:g.pirrello@ns12.it" TargetMode="External"/><Relationship Id="rId428" Type="http://schemas.openxmlformats.org/officeDocument/2006/relationships/hyperlink" Target="mailto:g.decol@ns12.it" TargetMode="External"/><Relationship Id="rId635" Type="http://schemas.openxmlformats.org/officeDocument/2006/relationships/hyperlink" Target="mailto:akusala@gmail.com" TargetMode="External"/><Relationship Id="rId274" Type="http://schemas.openxmlformats.org/officeDocument/2006/relationships/hyperlink" Target="mailto:d.daqua@ns12.it" TargetMode="External"/><Relationship Id="rId481" Type="http://schemas.openxmlformats.org/officeDocument/2006/relationships/hyperlink" Target="mailto:gianluca.bua82@gmail.com" TargetMode="External"/><Relationship Id="rId702" Type="http://schemas.openxmlformats.org/officeDocument/2006/relationships/hyperlink" Target="mailto:berintandenis@gmail.com" TargetMode="External"/><Relationship Id="rId69" Type="http://schemas.openxmlformats.org/officeDocument/2006/relationships/hyperlink" Target="mailto:m.cotza@ns12.it" TargetMode="External"/><Relationship Id="rId134" Type="http://schemas.openxmlformats.org/officeDocument/2006/relationships/hyperlink" Target="mailto:v.bacchin@ns12.it" TargetMode="External"/><Relationship Id="rId579" Type="http://schemas.openxmlformats.org/officeDocument/2006/relationships/hyperlink" Target="mailto:fehri.ferjani@outlook.it" TargetMode="External"/><Relationship Id="rId341" Type="http://schemas.openxmlformats.org/officeDocument/2006/relationships/hyperlink" Target="mailto:m.todisco@ns12.it" TargetMode="External"/><Relationship Id="rId439" Type="http://schemas.openxmlformats.org/officeDocument/2006/relationships/hyperlink" Target="mailto:s.apicella@ns12.it" TargetMode="External"/><Relationship Id="rId646" Type="http://schemas.openxmlformats.org/officeDocument/2006/relationships/hyperlink" Target="mailto:gabriele_t84@hotmail.it" TargetMode="External"/><Relationship Id="rId201" Type="http://schemas.openxmlformats.org/officeDocument/2006/relationships/hyperlink" Target="mailto:m.balata@ns12.it" TargetMode="External"/><Relationship Id="rId285" Type="http://schemas.openxmlformats.org/officeDocument/2006/relationships/hyperlink" Target="mailto:F_GALIZIA@LIBERO.IT" TargetMode="External"/><Relationship Id="rId506" Type="http://schemas.openxmlformats.org/officeDocument/2006/relationships/hyperlink" Target="mailto:tolaidien@gmail.com" TargetMode="External"/><Relationship Id="rId492" Type="http://schemas.openxmlformats.org/officeDocument/2006/relationships/hyperlink" Target="mailto:f.morgavi@ns12.it" TargetMode="External"/><Relationship Id="rId713" Type="http://schemas.openxmlformats.org/officeDocument/2006/relationships/hyperlink" Target="mailto:enzogt66@gmail.com" TargetMode="External"/><Relationship Id="rId145" Type="http://schemas.openxmlformats.org/officeDocument/2006/relationships/hyperlink" Target="mailto:letizia.trappetti@gmail.com" TargetMode="External"/><Relationship Id="rId352" Type="http://schemas.openxmlformats.org/officeDocument/2006/relationships/hyperlink" Target="mailto:n.paoletti@ns12.it" TargetMode="External"/><Relationship Id="rId212" Type="http://schemas.openxmlformats.org/officeDocument/2006/relationships/hyperlink" Target="mailto:f.picaro@ns12.it" TargetMode="External"/><Relationship Id="rId657" Type="http://schemas.openxmlformats.org/officeDocument/2006/relationships/hyperlink" Target="mailto:p.gallano@ns12.it" TargetMode="External"/><Relationship Id="rId296" Type="http://schemas.openxmlformats.org/officeDocument/2006/relationships/hyperlink" Target="mailto:msantucciu@hotmail.it" TargetMode="External"/><Relationship Id="rId517" Type="http://schemas.openxmlformats.org/officeDocument/2006/relationships/hyperlink" Target="mailto:candido.rossi@gmail.com" TargetMode="External"/><Relationship Id="rId724" Type="http://schemas.openxmlformats.org/officeDocument/2006/relationships/hyperlink" Target="mailto:teolucchet@gmail.com" TargetMode="External"/><Relationship Id="rId60" Type="http://schemas.openxmlformats.org/officeDocument/2006/relationships/hyperlink" Target="mailto:salvatoredigiacomo@libero.it" TargetMode="External"/><Relationship Id="rId156" Type="http://schemas.openxmlformats.org/officeDocument/2006/relationships/hyperlink" Target="mailto:l.carella@ns12.it" TargetMode="External"/><Relationship Id="rId363" Type="http://schemas.openxmlformats.org/officeDocument/2006/relationships/hyperlink" Target="mailto:m.ricci@ns12.it" TargetMode="External"/><Relationship Id="rId570" Type="http://schemas.openxmlformats.org/officeDocument/2006/relationships/hyperlink" Target="mailto:giorgio17_3@hotmail.it" TargetMode="External"/><Relationship Id="rId223" Type="http://schemas.openxmlformats.org/officeDocument/2006/relationships/hyperlink" Target="mailto:m.ronci@ns12.it" TargetMode="External"/><Relationship Id="rId430" Type="http://schemas.openxmlformats.org/officeDocument/2006/relationships/hyperlink" Target="mailto:adri.sorcioni@gmail.com" TargetMode="External"/><Relationship Id="rId668" Type="http://schemas.openxmlformats.org/officeDocument/2006/relationships/hyperlink" Target="mailto:s.costantini@ns12.it" TargetMode="External"/><Relationship Id="rId18" Type="http://schemas.openxmlformats.org/officeDocument/2006/relationships/hyperlink" Target="mailto:l.giustini@ns12.it" TargetMode="External"/><Relationship Id="rId528" Type="http://schemas.openxmlformats.org/officeDocument/2006/relationships/hyperlink" Target="mailto:VITOCHIS@LIBERO.IT" TargetMode="External"/><Relationship Id="rId735" Type="http://schemas.openxmlformats.org/officeDocument/2006/relationships/hyperlink" Target="mailto:dany26550@gmail.com" TargetMode="External"/><Relationship Id="rId167" Type="http://schemas.openxmlformats.org/officeDocument/2006/relationships/hyperlink" Target="mailto:annapizzigri@gmail.com" TargetMode="External"/><Relationship Id="rId374" Type="http://schemas.openxmlformats.org/officeDocument/2006/relationships/hyperlink" Target="mailto:Lamarson68@gmail.com" TargetMode="External"/><Relationship Id="rId581" Type="http://schemas.openxmlformats.org/officeDocument/2006/relationships/hyperlink" Target="mailto:l.palummo@ns12.it" TargetMode="External"/><Relationship Id="rId71" Type="http://schemas.openxmlformats.org/officeDocument/2006/relationships/hyperlink" Target="mailto:s.durante@ns12.it" TargetMode="External"/><Relationship Id="rId234" Type="http://schemas.openxmlformats.org/officeDocument/2006/relationships/hyperlink" Target="mailto:leonardo.pietrangeli@gmail.com" TargetMode="External"/><Relationship Id="rId679" Type="http://schemas.openxmlformats.org/officeDocument/2006/relationships/hyperlink" Target="mailto:amico.alessio@gmail.com" TargetMode="External"/><Relationship Id="rId2" Type="http://schemas.openxmlformats.org/officeDocument/2006/relationships/hyperlink" Target="mailto:v.aruanno@ns12.it" TargetMode="External"/><Relationship Id="rId29" Type="http://schemas.openxmlformats.org/officeDocument/2006/relationships/hyperlink" Target="mailto:a.odri@ns12.it" TargetMode="External"/><Relationship Id="rId441" Type="http://schemas.openxmlformats.org/officeDocument/2006/relationships/hyperlink" Target="mailto:g.astuto@ns12.it" TargetMode="External"/><Relationship Id="rId539" Type="http://schemas.openxmlformats.org/officeDocument/2006/relationships/hyperlink" Target="mailto:d.ciraco@ns12.it" TargetMode="External"/><Relationship Id="rId746" Type="http://schemas.openxmlformats.org/officeDocument/2006/relationships/hyperlink" Target="mailto:v.bacchin@ns12.it" TargetMode="External"/><Relationship Id="rId178" Type="http://schemas.openxmlformats.org/officeDocument/2006/relationships/hyperlink" Target="mailto:vitalegbr@gmail.com" TargetMode="External"/><Relationship Id="rId301" Type="http://schemas.openxmlformats.org/officeDocument/2006/relationships/hyperlink" Target="mailto:giorgio.emme@libero.it" TargetMode="External"/><Relationship Id="rId82" Type="http://schemas.openxmlformats.org/officeDocument/2006/relationships/hyperlink" Target="mailto:Riccarda.cannone@gmail.com" TargetMode="External"/><Relationship Id="rId385" Type="http://schemas.openxmlformats.org/officeDocument/2006/relationships/hyperlink" Target="mailto:stefano.ch@gmail.com" TargetMode="External"/><Relationship Id="rId592" Type="http://schemas.openxmlformats.org/officeDocument/2006/relationships/hyperlink" Target="mailto:a.paolelli@ns12.it" TargetMode="External"/><Relationship Id="rId606" Type="http://schemas.openxmlformats.org/officeDocument/2006/relationships/hyperlink" Target="mailto:carraroalberto86@gmail.com" TargetMode="External"/><Relationship Id="rId245" Type="http://schemas.openxmlformats.org/officeDocument/2006/relationships/hyperlink" Target="mailto:cristianmarrosu@libero.it" TargetMode="External"/><Relationship Id="rId452" Type="http://schemas.openxmlformats.org/officeDocument/2006/relationships/hyperlink" Target="mailto:f.mainieri@ns12.it" TargetMode="External"/><Relationship Id="rId105" Type="http://schemas.openxmlformats.org/officeDocument/2006/relationships/hyperlink" Target="mailto:c.conchetto@ns12.it" TargetMode="External"/><Relationship Id="rId312" Type="http://schemas.openxmlformats.org/officeDocument/2006/relationships/hyperlink" Target="mailto:gianlucacaggiano@gmail.com" TargetMode="External"/><Relationship Id="rId93" Type="http://schemas.openxmlformats.org/officeDocument/2006/relationships/hyperlink" Target="mailto:s.costantini@ns12.it" TargetMode="External"/><Relationship Id="rId189" Type="http://schemas.openxmlformats.org/officeDocument/2006/relationships/hyperlink" Target="mailto:g.protasi@ns12.it" TargetMode="External"/><Relationship Id="rId396" Type="http://schemas.openxmlformats.org/officeDocument/2006/relationships/hyperlink" Target="mailto:luigiserio88@gmail.com" TargetMode="External"/><Relationship Id="rId617" Type="http://schemas.openxmlformats.org/officeDocument/2006/relationships/hyperlink" Target="mailto:s.palma@ns12.it" TargetMode="External"/><Relationship Id="rId256" Type="http://schemas.openxmlformats.org/officeDocument/2006/relationships/hyperlink" Target="mailto:m.randi@ns12.it" TargetMode="External"/><Relationship Id="rId463" Type="http://schemas.openxmlformats.org/officeDocument/2006/relationships/hyperlink" Target="mailto:a.mirkovic@ns12.it" TargetMode="External"/><Relationship Id="rId670" Type="http://schemas.openxmlformats.org/officeDocument/2006/relationships/hyperlink" Target="mailto:leoni.marzia@gmail.com" TargetMode="External"/><Relationship Id="rId116" Type="http://schemas.openxmlformats.org/officeDocument/2006/relationships/hyperlink" Target="mailto:g.giustiniani@ns12.it" TargetMode="External"/><Relationship Id="rId323" Type="http://schemas.openxmlformats.org/officeDocument/2006/relationships/hyperlink" Target="mailto:guidopiccioni@libero.it" TargetMode="External"/><Relationship Id="rId530" Type="http://schemas.openxmlformats.org/officeDocument/2006/relationships/hyperlink" Target="mailto:f.nerosi@ns12.it" TargetMode="External"/><Relationship Id="rId20" Type="http://schemas.openxmlformats.org/officeDocument/2006/relationships/hyperlink" Target="mailto:d.romagno@ns12.it" TargetMode="External"/><Relationship Id="rId628" Type="http://schemas.openxmlformats.org/officeDocument/2006/relationships/hyperlink" Target="mailto:pt.federico@ns12.it" TargetMode="External"/><Relationship Id="rId225" Type="http://schemas.openxmlformats.org/officeDocument/2006/relationships/hyperlink" Target="mailto:micheledanaila@gmail.com" TargetMode="External"/><Relationship Id="rId267" Type="http://schemas.openxmlformats.org/officeDocument/2006/relationships/hyperlink" Target="mailto:lucag_93@hotmail.it" TargetMode="External"/><Relationship Id="rId432" Type="http://schemas.openxmlformats.org/officeDocument/2006/relationships/hyperlink" Target="mailto:odrialessandro@gmail.com" TargetMode="External"/><Relationship Id="rId474" Type="http://schemas.openxmlformats.org/officeDocument/2006/relationships/hyperlink" Target="mailto:l.provenzani@ns12.it" TargetMode="External"/><Relationship Id="rId127" Type="http://schemas.openxmlformats.org/officeDocument/2006/relationships/hyperlink" Target="mailto:m.lutta@ns12.it" TargetMode="External"/><Relationship Id="rId681" Type="http://schemas.openxmlformats.org/officeDocument/2006/relationships/hyperlink" Target="mailto:c.imperato@ns12.it" TargetMode="External"/><Relationship Id="rId737" Type="http://schemas.openxmlformats.org/officeDocument/2006/relationships/hyperlink" Target="mailto:f.esposito@ns12.it" TargetMode="External"/><Relationship Id="rId31" Type="http://schemas.openxmlformats.org/officeDocument/2006/relationships/hyperlink" Target="mailto:adri.sorcioni@gmail.com" TargetMode="External"/><Relationship Id="rId73" Type="http://schemas.openxmlformats.org/officeDocument/2006/relationships/hyperlink" Target="mailto:a.digregorio@ns12.it" TargetMode="External"/><Relationship Id="rId169" Type="http://schemas.openxmlformats.org/officeDocument/2006/relationships/hyperlink" Target="mailto:marco.iannuzzi@outlook.it" TargetMode="External"/><Relationship Id="rId334" Type="http://schemas.openxmlformats.org/officeDocument/2006/relationships/hyperlink" Target="mailto:l.macheda@ns12.it" TargetMode="External"/><Relationship Id="rId376" Type="http://schemas.openxmlformats.org/officeDocument/2006/relationships/hyperlink" Target="mailto:f.dattilo@ns12.it" TargetMode="External"/><Relationship Id="rId541" Type="http://schemas.openxmlformats.org/officeDocument/2006/relationships/hyperlink" Target="mailto:ihor.harkot@gmail.com" TargetMode="External"/><Relationship Id="rId583" Type="http://schemas.openxmlformats.org/officeDocument/2006/relationships/hyperlink" Target="mailto:v.emanuele@ns12.it" TargetMode="External"/><Relationship Id="rId639" Type="http://schemas.openxmlformats.org/officeDocument/2006/relationships/hyperlink" Target="mailto:a.mirkovic@ns12.it" TargetMode="External"/><Relationship Id="rId4" Type="http://schemas.openxmlformats.org/officeDocument/2006/relationships/hyperlink" Target="mailto:d.asti@ns12.it" TargetMode="External"/><Relationship Id="rId180" Type="http://schemas.openxmlformats.org/officeDocument/2006/relationships/hyperlink" Target="mailto:m.brandolisio@ns12.it" TargetMode="External"/><Relationship Id="rId236" Type="http://schemas.openxmlformats.org/officeDocument/2006/relationships/hyperlink" Target="mailto:a.digregorio@ns12.it" TargetMode="External"/><Relationship Id="rId278" Type="http://schemas.openxmlformats.org/officeDocument/2006/relationships/hyperlink" Target="mailto:m.marmo@ns12.it" TargetMode="External"/><Relationship Id="rId401" Type="http://schemas.openxmlformats.org/officeDocument/2006/relationships/hyperlink" Target="mailto:e.innocenti@ns12.it" TargetMode="External"/><Relationship Id="rId443" Type="http://schemas.openxmlformats.org/officeDocument/2006/relationships/hyperlink" Target="mailto:fabio.caputo996@gmail.com" TargetMode="External"/><Relationship Id="rId650" Type="http://schemas.openxmlformats.org/officeDocument/2006/relationships/hyperlink" Target="mailto:w.ricco@ns12.it" TargetMode="External"/><Relationship Id="rId303" Type="http://schemas.openxmlformats.org/officeDocument/2006/relationships/hyperlink" Target="mailto:v.galasso@ns12.it" TargetMode="External"/><Relationship Id="rId485" Type="http://schemas.openxmlformats.org/officeDocument/2006/relationships/hyperlink" Target="mailto:r.paparo@ns12.it" TargetMode="External"/><Relationship Id="rId692" Type="http://schemas.openxmlformats.org/officeDocument/2006/relationships/hyperlink" Target="mailto:m.maggi@ns12.it" TargetMode="External"/><Relationship Id="rId706" Type="http://schemas.openxmlformats.org/officeDocument/2006/relationships/hyperlink" Target="mailto:a.felici@ns12.it" TargetMode="External"/><Relationship Id="rId748" Type="http://schemas.openxmlformats.org/officeDocument/2006/relationships/hyperlink" Target="mailto:l.santini@ns12.it" TargetMode="External"/><Relationship Id="rId42" Type="http://schemas.openxmlformats.org/officeDocument/2006/relationships/hyperlink" Target="mailto:g.cardilli@ns12.it" TargetMode="External"/><Relationship Id="rId84" Type="http://schemas.openxmlformats.org/officeDocument/2006/relationships/hyperlink" Target="mailto:c.dedominicis@ns12.it" TargetMode="External"/><Relationship Id="rId138" Type="http://schemas.openxmlformats.org/officeDocument/2006/relationships/hyperlink" Target="mailto:e.rrokomani@ns12.it" TargetMode="External"/><Relationship Id="rId345" Type="http://schemas.openxmlformats.org/officeDocument/2006/relationships/hyperlink" Target="mailto:francesco.pontarin@outllok.it" TargetMode="External"/><Relationship Id="rId387" Type="http://schemas.openxmlformats.org/officeDocument/2006/relationships/hyperlink" Target="mailto:andbagordo@gmail.com" TargetMode="External"/><Relationship Id="rId510" Type="http://schemas.openxmlformats.org/officeDocument/2006/relationships/hyperlink" Target="mailto:a.luffarelli@ns12.it" TargetMode="External"/><Relationship Id="rId552" Type="http://schemas.openxmlformats.org/officeDocument/2006/relationships/hyperlink" Target="mailto:fedebagn@gmail.com" TargetMode="External"/><Relationship Id="rId594" Type="http://schemas.openxmlformats.org/officeDocument/2006/relationships/hyperlink" Target="mailto:m.cotza@ns12.it" TargetMode="External"/><Relationship Id="rId608" Type="http://schemas.openxmlformats.org/officeDocument/2006/relationships/hyperlink" Target="mailto:g.gargano@ns12.it" TargetMode="External"/><Relationship Id="rId191" Type="http://schemas.openxmlformats.org/officeDocument/2006/relationships/hyperlink" Target="mailto:e.gulmini@tiscali.it" TargetMode="External"/><Relationship Id="rId205" Type="http://schemas.openxmlformats.org/officeDocument/2006/relationships/hyperlink" Target="mailto:f.brighi@ns12.it" TargetMode="External"/><Relationship Id="rId247" Type="http://schemas.openxmlformats.org/officeDocument/2006/relationships/hyperlink" Target="mailto:e.salvia@ns12.it" TargetMode="External"/><Relationship Id="rId412" Type="http://schemas.openxmlformats.org/officeDocument/2006/relationships/hyperlink" Target="mailto:claudio.calabrese.98@gmail.com" TargetMode="External"/><Relationship Id="rId107" Type="http://schemas.openxmlformats.org/officeDocument/2006/relationships/hyperlink" Target="mailto:a.capelli@ns12.it" TargetMode="External"/><Relationship Id="rId289" Type="http://schemas.openxmlformats.org/officeDocument/2006/relationships/hyperlink" Target="mailto:fabio.passavanti@gmail.com" TargetMode="External"/><Relationship Id="rId454" Type="http://schemas.openxmlformats.org/officeDocument/2006/relationships/hyperlink" Target="mailto:donnini31@gmail.com" TargetMode="External"/><Relationship Id="rId496" Type="http://schemas.openxmlformats.org/officeDocument/2006/relationships/hyperlink" Target="mailto:riccardo.mariotti98@gmail.com" TargetMode="External"/><Relationship Id="rId661" Type="http://schemas.openxmlformats.org/officeDocument/2006/relationships/hyperlink" Target="mailto:a.cevasco@ns12.it" TargetMode="External"/><Relationship Id="rId717" Type="http://schemas.openxmlformats.org/officeDocument/2006/relationships/hyperlink" Target="mailto:m.zappu@ns12.it" TargetMode="External"/><Relationship Id="rId11" Type="http://schemas.openxmlformats.org/officeDocument/2006/relationships/hyperlink" Target="mailto:d.donatobeccaria@ns12.it" TargetMode="External"/><Relationship Id="rId53" Type="http://schemas.openxmlformats.org/officeDocument/2006/relationships/hyperlink" Target="mailto:d.casali@ns12.it" TargetMode="External"/><Relationship Id="rId149" Type="http://schemas.openxmlformats.org/officeDocument/2006/relationships/hyperlink" Target="mailto:glograsso968@gmail.com" TargetMode="External"/><Relationship Id="rId314" Type="http://schemas.openxmlformats.org/officeDocument/2006/relationships/hyperlink" Target="mailto:ale.russomando@gmail.com" TargetMode="External"/><Relationship Id="rId356" Type="http://schemas.openxmlformats.org/officeDocument/2006/relationships/hyperlink" Target="mailto:s.brancazio@ns12.it" TargetMode="External"/><Relationship Id="rId398" Type="http://schemas.openxmlformats.org/officeDocument/2006/relationships/hyperlink" Target="mailto:alessandro.deltutto@gmail.com" TargetMode="External"/><Relationship Id="rId521" Type="http://schemas.openxmlformats.org/officeDocument/2006/relationships/hyperlink" Target="mailto:ruben.paparo@icloud.com" TargetMode="External"/><Relationship Id="rId563" Type="http://schemas.openxmlformats.org/officeDocument/2006/relationships/hyperlink" Target="mailto:s.gallerati@ns12.it" TargetMode="External"/><Relationship Id="rId619" Type="http://schemas.openxmlformats.org/officeDocument/2006/relationships/hyperlink" Target="mailto:manu.orla@icloud.com" TargetMode="External"/><Relationship Id="rId95" Type="http://schemas.openxmlformats.org/officeDocument/2006/relationships/hyperlink" Target="mailto:m.niero@ns12.it" TargetMode="External"/><Relationship Id="rId160" Type="http://schemas.openxmlformats.org/officeDocument/2006/relationships/hyperlink" Target="mailto:s.eduzi@ns12.it" TargetMode="External"/><Relationship Id="rId216" Type="http://schemas.openxmlformats.org/officeDocument/2006/relationships/hyperlink" Target="mailto:allamario.a@gmail.com" TargetMode="External"/><Relationship Id="rId423" Type="http://schemas.openxmlformats.org/officeDocument/2006/relationships/hyperlink" Target="mailto:l.bottaro@ns12.it" TargetMode="External"/><Relationship Id="rId258" Type="http://schemas.openxmlformats.org/officeDocument/2006/relationships/hyperlink" Target="mailto:v.buccolieri@ns12.it" TargetMode="External"/><Relationship Id="rId465" Type="http://schemas.openxmlformats.org/officeDocument/2006/relationships/hyperlink" Target="mailto:c.calabrase@ns12.it" TargetMode="External"/><Relationship Id="rId630" Type="http://schemas.openxmlformats.org/officeDocument/2006/relationships/hyperlink" Target="mailto:mancinimanuele91@gmail.com" TargetMode="External"/><Relationship Id="rId672" Type="http://schemas.openxmlformats.org/officeDocument/2006/relationships/hyperlink" Target="mailto:leoni.marzia@gmail.com" TargetMode="External"/><Relationship Id="rId728" Type="http://schemas.openxmlformats.org/officeDocument/2006/relationships/hyperlink" Target="mailto:an.digregorio@ns12.it" TargetMode="External"/><Relationship Id="rId22" Type="http://schemas.openxmlformats.org/officeDocument/2006/relationships/hyperlink" Target="mailto:leoni.marzia@gmail.com" TargetMode="External"/><Relationship Id="rId64" Type="http://schemas.openxmlformats.org/officeDocument/2006/relationships/hyperlink" Target="mailto:ass.mario@libero.it" TargetMode="External"/><Relationship Id="rId118" Type="http://schemas.openxmlformats.org/officeDocument/2006/relationships/hyperlink" Target="mailto:m.manchisi@ns12.it" TargetMode="External"/><Relationship Id="rId325" Type="http://schemas.openxmlformats.org/officeDocument/2006/relationships/hyperlink" Target="mailto:luigi.tl@gmail.com" TargetMode="External"/><Relationship Id="rId367" Type="http://schemas.openxmlformats.org/officeDocument/2006/relationships/hyperlink" Target="mailto:silvinus.arduino@gmail.com" TargetMode="External"/><Relationship Id="rId532" Type="http://schemas.openxmlformats.org/officeDocument/2006/relationships/hyperlink" Target="mailto:d.battaglia@ns12.it" TargetMode="External"/><Relationship Id="rId574" Type="http://schemas.openxmlformats.org/officeDocument/2006/relationships/hyperlink" Target="mailto:f.bucci@ns12.it" TargetMode="External"/><Relationship Id="rId171" Type="http://schemas.openxmlformats.org/officeDocument/2006/relationships/hyperlink" Target="mailto:p.sanna@ns12.it" TargetMode="External"/><Relationship Id="rId227" Type="http://schemas.openxmlformats.org/officeDocument/2006/relationships/hyperlink" Target="mailto:martina.fiorentini@hotmail.it" TargetMode="External"/><Relationship Id="rId269" Type="http://schemas.openxmlformats.org/officeDocument/2006/relationships/hyperlink" Target="mailto:m.agostinelli@hotmail.it" TargetMode="External"/><Relationship Id="rId434" Type="http://schemas.openxmlformats.org/officeDocument/2006/relationships/hyperlink" Target="mailto:r.scarfone@gmail.com" TargetMode="External"/><Relationship Id="rId476" Type="http://schemas.openxmlformats.org/officeDocument/2006/relationships/hyperlink" Target="mailto:i.lori@ns12.it" TargetMode="External"/><Relationship Id="rId641" Type="http://schemas.openxmlformats.org/officeDocument/2006/relationships/hyperlink" Target="mailto:ennio.andreassi@hotmail.com" TargetMode="External"/><Relationship Id="rId683" Type="http://schemas.openxmlformats.org/officeDocument/2006/relationships/hyperlink" Target="mailto:m.cagnoni@ns12.it" TargetMode="External"/><Relationship Id="rId739" Type="http://schemas.openxmlformats.org/officeDocument/2006/relationships/hyperlink" Target="mailto:davide.pintus.work@gmail.com" TargetMode="External"/><Relationship Id="rId33" Type="http://schemas.openxmlformats.org/officeDocument/2006/relationships/hyperlink" Target="mailto:civile.andrea@yahoo.it" TargetMode="External"/><Relationship Id="rId129" Type="http://schemas.openxmlformats.org/officeDocument/2006/relationships/hyperlink" Target="mailto:d.marino@ns12.it" TargetMode="External"/><Relationship Id="rId280" Type="http://schemas.openxmlformats.org/officeDocument/2006/relationships/hyperlink" Target="mailto:parente.pasqualer@gmail.com" TargetMode="External"/><Relationship Id="rId336" Type="http://schemas.openxmlformats.org/officeDocument/2006/relationships/hyperlink" Target="mailto:d.grossi@ns12.it" TargetMode="External"/><Relationship Id="rId501" Type="http://schemas.openxmlformats.org/officeDocument/2006/relationships/hyperlink" Target="mailto:m.lucci@ns12.it" TargetMode="External"/><Relationship Id="rId543" Type="http://schemas.openxmlformats.org/officeDocument/2006/relationships/hyperlink" Target="mailto:daniele.ciraco28@gmail.com" TargetMode="External"/><Relationship Id="rId75" Type="http://schemas.openxmlformats.org/officeDocument/2006/relationships/hyperlink" Target="mailto:f.paiano@ns12.it" TargetMode="External"/><Relationship Id="rId140" Type="http://schemas.openxmlformats.org/officeDocument/2006/relationships/hyperlink" Target="mailto:e.andreassi@ns12.it" TargetMode="External"/><Relationship Id="rId182" Type="http://schemas.openxmlformats.org/officeDocument/2006/relationships/hyperlink" Target="mailto:b.montenero@ns12.it" TargetMode="External"/><Relationship Id="rId378" Type="http://schemas.openxmlformats.org/officeDocument/2006/relationships/hyperlink" Target="mailto:f.battaglia@ns12.it" TargetMode="External"/><Relationship Id="rId403" Type="http://schemas.openxmlformats.org/officeDocument/2006/relationships/hyperlink" Target="mailto:manuel.mori.17@gmail.com" TargetMode="External"/><Relationship Id="rId585" Type="http://schemas.openxmlformats.org/officeDocument/2006/relationships/hyperlink" Target="mailto:alessio.cantale@gmail.com" TargetMode="External"/><Relationship Id="rId750" Type="http://schemas.openxmlformats.org/officeDocument/2006/relationships/printerSettings" Target="../printerSettings/printerSettings18.bin"/><Relationship Id="rId6" Type="http://schemas.openxmlformats.org/officeDocument/2006/relationships/hyperlink" Target="mailto:a.antonucci@ns12.it" TargetMode="External"/><Relationship Id="rId238" Type="http://schemas.openxmlformats.org/officeDocument/2006/relationships/hyperlink" Target="mailto:m.martinelli@ns12.it" TargetMode="External"/><Relationship Id="rId445" Type="http://schemas.openxmlformats.org/officeDocument/2006/relationships/hyperlink" Target="mailto:mauro_b79@yahoo.it" TargetMode="External"/><Relationship Id="rId487" Type="http://schemas.openxmlformats.org/officeDocument/2006/relationships/hyperlink" Target="mailto:francesco161@live.it" TargetMode="External"/><Relationship Id="rId610" Type="http://schemas.openxmlformats.org/officeDocument/2006/relationships/hyperlink" Target="mailto:aleadami98@gmail.com" TargetMode="External"/><Relationship Id="rId652" Type="http://schemas.openxmlformats.org/officeDocument/2006/relationships/hyperlink" Target="mailto:f.nerosi@ns12.it" TargetMode="External"/><Relationship Id="rId694" Type="http://schemas.openxmlformats.org/officeDocument/2006/relationships/hyperlink" Target="mailto:r.vagnarelli@ns12.it" TargetMode="External"/><Relationship Id="rId708" Type="http://schemas.openxmlformats.org/officeDocument/2006/relationships/hyperlink" Target="mailto:micagliotommaso2002@gmail.com" TargetMode="External"/><Relationship Id="rId291" Type="http://schemas.openxmlformats.org/officeDocument/2006/relationships/hyperlink" Target="mailto:matteoronci87@gmail.com" TargetMode="External"/><Relationship Id="rId305" Type="http://schemas.openxmlformats.org/officeDocument/2006/relationships/hyperlink" Target="mailto:c.cariati@ns12.it" TargetMode="External"/><Relationship Id="rId347" Type="http://schemas.openxmlformats.org/officeDocument/2006/relationships/hyperlink" Target="mailto:todisco.massimiliano@alice.it" TargetMode="External"/><Relationship Id="rId512" Type="http://schemas.openxmlformats.org/officeDocument/2006/relationships/hyperlink" Target="mailto:candido.rossi@gmail.com" TargetMode="External"/><Relationship Id="rId44" Type="http://schemas.openxmlformats.org/officeDocument/2006/relationships/hyperlink" Target="mailto:c.rossi@ns12.it" TargetMode="External"/><Relationship Id="rId86" Type="http://schemas.openxmlformats.org/officeDocument/2006/relationships/hyperlink" Target="mailto:edoardocorallini@tiscali.it" TargetMode="External"/><Relationship Id="rId151" Type="http://schemas.openxmlformats.org/officeDocument/2006/relationships/hyperlink" Target="mailto:alfonso.adiletta@gmail.com" TargetMode="External"/><Relationship Id="rId389" Type="http://schemas.openxmlformats.org/officeDocument/2006/relationships/hyperlink" Target="mailto:cristian.lampis@gmail.com" TargetMode="External"/><Relationship Id="rId554" Type="http://schemas.openxmlformats.org/officeDocument/2006/relationships/hyperlink" Target="mailto:alessandracapelli83@gmail.com" TargetMode="External"/><Relationship Id="rId596" Type="http://schemas.openxmlformats.org/officeDocument/2006/relationships/hyperlink" Target="mailto:l.gnudi@ns12.it" TargetMode="External"/><Relationship Id="rId193" Type="http://schemas.openxmlformats.org/officeDocument/2006/relationships/hyperlink" Target="mailto:matteo.brandolisio@gmail.com" TargetMode="External"/><Relationship Id="rId207" Type="http://schemas.openxmlformats.org/officeDocument/2006/relationships/hyperlink" Target="mailto:d.nucera@ns12.it" TargetMode="External"/><Relationship Id="rId249" Type="http://schemas.openxmlformats.org/officeDocument/2006/relationships/hyperlink" Target="mailto:giovigallo80@gmail.com" TargetMode="External"/><Relationship Id="rId414" Type="http://schemas.openxmlformats.org/officeDocument/2006/relationships/hyperlink" Target="mailto:claudio.calabrese.98@gmail.com" TargetMode="External"/><Relationship Id="rId456" Type="http://schemas.openxmlformats.org/officeDocument/2006/relationships/hyperlink" Target="mailto:f.deagostini@ns12.it" TargetMode="External"/><Relationship Id="rId498" Type="http://schemas.openxmlformats.org/officeDocument/2006/relationships/hyperlink" Target="mailto:m.lucarelli@ns12.it" TargetMode="External"/><Relationship Id="rId621" Type="http://schemas.openxmlformats.org/officeDocument/2006/relationships/hyperlink" Target="mailto:c.martoglio@ns12.it" TargetMode="External"/><Relationship Id="rId663" Type="http://schemas.openxmlformats.org/officeDocument/2006/relationships/hyperlink" Target="mailto:i.fito@ns12.it" TargetMode="External"/><Relationship Id="rId13" Type="http://schemas.openxmlformats.org/officeDocument/2006/relationships/hyperlink" Target="mailto:g.piccioni@ns12.it" TargetMode="External"/><Relationship Id="rId109" Type="http://schemas.openxmlformats.org/officeDocument/2006/relationships/hyperlink" Target="mailto:a.calvagna@ns12.it" TargetMode="External"/><Relationship Id="rId260" Type="http://schemas.openxmlformats.org/officeDocument/2006/relationships/hyperlink" Target="mailto:p.ottaviani@ns12.it" TargetMode="External"/><Relationship Id="rId316" Type="http://schemas.openxmlformats.org/officeDocument/2006/relationships/hyperlink" Target="mailto:a.borgogno@ns12.it" TargetMode="External"/><Relationship Id="rId523" Type="http://schemas.openxmlformats.org/officeDocument/2006/relationships/hyperlink" Target="mailto:d.lobriglio@ns12.it" TargetMode="External"/><Relationship Id="rId719" Type="http://schemas.openxmlformats.org/officeDocument/2006/relationships/hyperlink" Target="mailto:d.terracina@ns12.it" TargetMode="External"/><Relationship Id="rId55" Type="http://schemas.openxmlformats.org/officeDocument/2006/relationships/hyperlink" Target="mailto:s.capalbo@ns12.it" TargetMode="External"/><Relationship Id="rId97" Type="http://schemas.openxmlformats.org/officeDocument/2006/relationships/hyperlink" Target="mailto:e.francesconi@ns12.it" TargetMode="External"/><Relationship Id="rId120" Type="http://schemas.openxmlformats.org/officeDocument/2006/relationships/hyperlink" Target="mailto:m.ippoliti@ns12.it" TargetMode="External"/><Relationship Id="rId358" Type="http://schemas.openxmlformats.org/officeDocument/2006/relationships/hyperlink" Target="mailto:davide.marchitto@hotmail.com" TargetMode="External"/><Relationship Id="rId565" Type="http://schemas.openxmlformats.org/officeDocument/2006/relationships/hyperlink" Target="mailto:riccardorlando75@gmail.com" TargetMode="External"/><Relationship Id="rId730" Type="http://schemas.openxmlformats.org/officeDocument/2006/relationships/hyperlink" Target="mailto:riccardorlando75@gmail.com" TargetMode="External"/><Relationship Id="rId162" Type="http://schemas.openxmlformats.org/officeDocument/2006/relationships/hyperlink" Target="mailto:s.armari@ns12.it" TargetMode="External"/><Relationship Id="rId218" Type="http://schemas.openxmlformats.org/officeDocument/2006/relationships/hyperlink" Target="mailto:lorenzoorlanducci@gmail.com" TargetMode="External"/><Relationship Id="rId425" Type="http://schemas.openxmlformats.org/officeDocument/2006/relationships/hyperlink" Target="mailto:a.dipalma@ns12.it" TargetMode="External"/><Relationship Id="rId467" Type="http://schemas.openxmlformats.org/officeDocument/2006/relationships/hyperlink" Target="mailto:k.evangelista@ns12.it" TargetMode="External"/><Relationship Id="rId632" Type="http://schemas.openxmlformats.org/officeDocument/2006/relationships/hyperlink" Target="mailto:andrea.rapisarda23@gmail.com" TargetMode="External"/><Relationship Id="rId271" Type="http://schemas.openxmlformats.org/officeDocument/2006/relationships/hyperlink" Target="mailto:lpasqualitto@gmail.com" TargetMode="External"/><Relationship Id="rId674" Type="http://schemas.openxmlformats.org/officeDocument/2006/relationships/hyperlink" Target="mailto:spidermav77@hotmail.com" TargetMode="External"/><Relationship Id="rId24" Type="http://schemas.openxmlformats.org/officeDocument/2006/relationships/hyperlink" Target="mailto:a.sansoni@ns12.it" TargetMode="External"/><Relationship Id="rId66" Type="http://schemas.openxmlformats.org/officeDocument/2006/relationships/hyperlink" Target="mailto:daniele.conflitti91@gmail.com" TargetMode="External"/><Relationship Id="rId131" Type="http://schemas.openxmlformats.org/officeDocument/2006/relationships/hyperlink" Target="mailto:g.chicca@ns12.it" TargetMode="External"/><Relationship Id="rId327" Type="http://schemas.openxmlformats.org/officeDocument/2006/relationships/hyperlink" Target="mailto:antonio.maffettone@gmail.com" TargetMode="External"/><Relationship Id="rId369" Type="http://schemas.openxmlformats.org/officeDocument/2006/relationships/hyperlink" Target="mailto:ecerresi@libero.it" TargetMode="External"/><Relationship Id="rId534" Type="http://schemas.openxmlformats.org/officeDocument/2006/relationships/hyperlink" Target="mailto:odrialessandro@gmail.com" TargetMode="External"/><Relationship Id="rId576" Type="http://schemas.openxmlformats.org/officeDocument/2006/relationships/hyperlink" Target="mailto:fabio.b75@inwind.it" TargetMode="External"/><Relationship Id="rId741" Type="http://schemas.openxmlformats.org/officeDocument/2006/relationships/hyperlink" Target="mailto:f.valerio.93@gmail.com" TargetMode="External"/><Relationship Id="rId173" Type="http://schemas.openxmlformats.org/officeDocument/2006/relationships/hyperlink" Target="mailto:l.pane@ns12.it" TargetMode="External"/><Relationship Id="rId229" Type="http://schemas.openxmlformats.org/officeDocument/2006/relationships/hyperlink" Target="mailto:vito.giaconella@gmail.com" TargetMode="External"/><Relationship Id="rId380" Type="http://schemas.openxmlformats.org/officeDocument/2006/relationships/hyperlink" Target="mailto:n.bandini@ns12.it" TargetMode="External"/><Relationship Id="rId436" Type="http://schemas.openxmlformats.org/officeDocument/2006/relationships/hyperlink" Target="mailto:mimmojunior@gmail.com" TargetMode="External"/><Relationship Id="rId601" Type="http://schemas.openxmlformats.org/officeDocument/2006/relationships/hyperlink" Target="mailto:civile.andrea@yahoo.it" TargetMode="External"/><Relationship Id="rId643" Type="http://schemas.openxmlformats.org/officeDocument/2006/relationships/hyperlink" Target="mailto:r.solofria@gmail.com" TargetMode="External"/><Relationship Id="rId240" Type="http://schemas.openxmlformats.org/officeDocument/2006/relationships/hyperlink" Target="mailto:marcosantoro.01@gmail.com" TargetMode="External"/><Relationship Id="rId478" Type="http://schemas.openxmlformats.org/officeDocument/2006/relationships/hyperlink" Target="mailto:vincenzo_spadafora@fastwebnet.it" TargetMode="External"/><Relationship Id="rId685" Type="http://schemas.openxmlformats.org/officeDocument/2006/relationships/hyperlink" Target="mailto:gianni.fontana@gmail.com" TargetMode="External"/><Relationship Id="rId35" Type="http://schemas.openxmlformats.org/officeDocument/2006/relationships/hyperlink" Target="mailto:manu.martucci@gmail.com" TargetMode="External"/><Relationship Id="rId77" Type="http://schemas.openxmlformats.org/officeDocument/2006/relationships/hyperlink" Target="mailto:m.cecere@ns12.it" TargetMode="External"/><Relationship Id="rId100" Type="http://schemas.openxmlformats.org/officeDocument/2006/relationships/hyperlink" Target="mailto:i.falzaresi@ns12.it" TargetMode="External"/><Relationship Id="rId282" Type="http://schemas.openxmlformats.org/officeDocument/2006/relationships/hyperlink" Target="mailto:alessandrovivari@gmail.com" TargetMode="External"/><Relationship Id="rId338" Type="http://schemas.openxmlformats.org/officeDocument/2006/relationships/hyperlink" Target="mailto:p.panonetti@ns12.it" TargetMode="External"/><Relationship Id="rId503" Type="http://schemas.openxmlformats.org/officeDocument/2006/relationships/hyperlink" Target="mailto:pelliccia.diego@gmail.com" TargetMode="External"/><Relationship Id="rId545" Type="http://schemas.openxmlformats.org/officeDocument/2006/relationships/hyperlink" Target="mailto:massimiliano.compagno@gmail.com" TargetMode="External"/><Relationship Id="rId587" Type="http://schemas.openxmlformats.org/officeDocument/2006/relationships/hyperlink" Target="mailto:v.fasto@ns12.it" TargetMode="External"/><Relationship Id="rId710" Type="http://schemas.openxmlformats.org/officeDocument/2006/relationships/hyperlink" Target="mailto:kamil.twardak.1996@outlook.it" TargetMode="External"/><Relationship Id="rId752" Type="http://schemas.openxmlformats.org/officeDocument/2006/relationships/vmlDrawing" Target="../drawings/vmlDrawing9.vml"/><Relationship Id="rId8" Type="http://schemas.openxmlformats.org/officeDocument/2006/relationships/hyperlink" Target="mailto:a.asci@ns12.it" TargetMode="External"/><Relationship Id="rId142" Type="http://schemas.openxmlformats.org/officeDocument/2006/relationships/hyperlink" Target="mailto:fabrizio.sapienza@gmail.com" TargetMode="External"/><Relationship Id="rId184" Type="http://schemas.openxmlformats.org/officeDocument/2006/relationships/hyperlink" Target="mailto:a.degirolamo@ns12.it" TargetMode="External"/><Relationship Id="rId391" Type="http://schemas.openxmlformats.org/officeDocument/2006/relationships/hyperlink" Target="mailto:cresti.ric@gmail.com" TargetMode="External"/><Relationship Id="rId405" Type="http://schemas.openxmlformats.org/officeDocument/2006/relationships/hyperlink" Target="mailto:f.daquino@outlook.it" TargetMode="External"/><Relationship Id="rId447" Type="http://schemas.openxmlformats.org/officeDocument/2006/relationships/hyperlink" Target="mailto:r.rozzi@ns12.it" TargetMode="External"/><Relationship Id="rId612" Type="http://schemas.openxmlformats.org/officeDocument/2006/relationships/hyperlink" Target="mailto:c.dandrea@ns12.it" TargetMode="External"/><Relationship Id="rId251" Type="http://schemas.openxmlformats.org/officeDocument/2006/relationships/hyperlink" Target="mailto:c.failla@ns12.it" TargetMode="External"/><Relationship Id="rId489" Type="http://schemas.openxmlformats.org/officeDocument/2006/relationships/hyperlink" Target="mailto:giovanni_astuto@tiscali.it" TargetMode="External"/><Relationship Id="rId654" Type="http://schemas.openxmlformats.org/officeDocument/2006/relationships/hyperlink" Target="mailto:a.masi@ns12.it" TargetMode="External"/><Relationship Id="rId696" Type="http://schemas.openxmlformats.org/officeDocument/2006/relationships/hyperlink" Target="mailto:tommasobersani@gmail.com" TargetMode="External"/><Relationship Id="rId46" Type="http://schemas.openxmlformats.org/officeDocument/2006/relationships/hyperlink" Target="mailto:letizia.trappetti@gmail.com" TargetMode="External"/><Relationship Id="rId293" Type="http://schemas.openxmlformats.org/officeDocument/2006/relationships/hyperlink" Target="mailto:alessia.ulisse@hotmail.it" TargetMode="External"/><Relationship Id="rId307" Type="http://schemas.openxmlformats.org/officeDocument/2006/relationships/hyperlink" Target="mailto:lupinoa@gmail.com" TargetMode="External"/><Relationship Id="rId349" Type="http://schemas.openxmlformats.org/officeDocument/2006/relationships/hyperlink" Target="mailto:marim.olivieri89@gmail.com" TargetMode="External"/><Relationship Id="rId514" Type="http://schemas.openxmlformats.org/officeDocument/2006/relationships/hyperlink" Target="mailto:danilotrm@tiscali.it" TargetMode="External"/><Relationship Id="rId556" Type="http://schemas.openxmlformats.org/officeDocument/2006/relationships/hyperlink" Target="mailto:gabriel.dt@outlook.it" TargetMode="External"/><Relationship Id="rId721" Type="http://schemas.openxmlformats.org/officeDocument/2006/relationships/hyperlink" Target="mailto:letizia.trappetti@gmail.com" TargetMode="External"/><Relationship Id="rId88" Type="http://schemas.openxmlformats.org/officeDocument/2006/relationships/hyperlink" Target="mailto:d.ciraco@ns12.it" TargetMode="External"/><Relationship Id="rId111" Type="http://schemas.openxmlformats.org/officeDocument/2006/relationships/hyperlink" Target="mailto:m.buongiorno@ns12.it" TargetMode="External"/><Relationship Id="rId153" Type="http://schemas.openxmlformats.org/officeDocument/2006/relationships/hyperlink" Target="mailto:a.murdolo@ns12.it" TargetMode="External"/><Relationship Id="rId195" Type="http://schemas.openxmlformats.org/officeDocument/2006/relationships/hyperlink" Target="mailto:d.cantoro@tiscali.it" TargetMode="External"/><Relationship Id="rId209" Type="http://schemas.openxmlformats.org/officeDocument/2006/relationships/hyperlink" Target="mailto:daniela.diamilla@alice.it" TargetMode="External"/><Relationship Id="rId360" Type="http://schemas.openxmlformats.org/officeDocument/2006/relationships/hyperlink" Target="mailto:m.minucelli@ns12.it" TargetMode="External"/><Relationship Id="rId416" Type="http://schemas.openxmlformats.org/officeDocument/2006/relationships/hyperlink" Target="mailto:r.grassi@ns12.it" TargetMode="External"/><Relationship Id="rId598" Type="http://schemas.openxmlformats.org/officeDocument/2006/relationships/hyperlink" Target="mailto:gianluca.developer@gmail.com" TargetMode="External"/><Relationship Id="rId220" Type="http://schemas.openxmlformats.org/officeDocument/2006/relationships/hyperlink" Target="mailto:c.santucciu@ns12.it" TargetMode="External"/><Relationship Id="rId458" Type="http://schemas.openxmlformats.org/officeDocument/2006/relationships/hyperlink" Target="mailto:antonellamalizia13@gmail.com" TargetMode="External"/><Relationship Id="rId623" Type="http://schemas.openxmlformats.org/officeDocument/2006/relationships/hyperlink" Target="mailto:f.bruno@ns12.it" TargetMode="External"/><Relationship Id="rId665" Type="http://schemas.openxmlformats.org/officeDocument/2006/relationships/hyperlink" Target="mailto:v.bianchini@ns12.it" TargetMode="External"/><Relationship Id="rId15" Type="http://schemas.openxmlformats.org/officeDocument/2006/relationships/hyperlink" Target="mailto:c.pensa@ns12.it" TargetMode="External"/><Relationship Id="rId57" Type="http://schemas.openxmlformats.org/officeDocument/2006/relationships/hyperlink" Target="mailto:a.cocco@ns12.it" TargetMode="External"/><Relationship Id="rId262" Type="http://schemas.openxmlformats.org/officeDocument/2006/relationships/hyperlink" Target="mailto:peteradrian.ottaviani@gmail.com" TargetMode="External"/><Relationship Id="rId318" Type="http://schemas.openxmlformats.org/officeDocument/2006/relationships/hyperlink" Target="mailto:l.giustini@ns12.it" TargetMode="External"/><Relationship Id="rId525" Type="http://schemas.openxmlformats.org/officeDocument/2006/relationships/hyperlink" Target="mailto:v.criniti@ns12.it" TargetMode="External"/><Relationship Id="rId567" Type="http://schemas.openxmlformats.org/officeDocument/2006/relationships/hyperlink" Target="mailto:capasso.luigi@live.it" TargetMode="External"/><Relationship Id="rId732" Type="http://schemas.openxmlformats.org/officeDocument/2006/relationships/hyperlink" Target="mailto:nicola_tripaldi@hotmail.it" TargetMode="External"/><Relationship Id="rId99" Type="http://schemas.openxmlformats.org/officeDocument/2006/relationships/hyperlink" Target="mailto:a.ferri@ns12.it" TargetMode="External"/><Relationship Id="rId122" Type="http://schemas.openxmlformats.org/officeDocument/2006/relationships/hyperlink" Target="mailto:m.madruzza@ns12.it" TargetMode="External"/><Relationship Id="rId164" Type="http://schemas.openxmlformats.org/officeDocument/2006/relationships/hyperlink" Target="mailto:r.lanzetta@gmail.com" TargetMode="External"/><Relationship Id="rId371" Type="http://schemas.openxmlformats.org/officeDocument/2006/relationships/hyperlink" Target="mailto:eziogiammarini@gmail.com" TargetMode="External"/><Relationship Id="rId427" Type="http://schemas.openxmlformats.org/officeDocument/2006/relationships/hyperlink" Target="mailto:dipalmaalessio@gmail.com" TargetMode="External"/><Relationship Id="rId469" Type="http://schemas.openxmlformats.org/officeDocument/2006/relationships/hyperlink" Target="mailto:g.verolino@ns12.it" TargetMode="External"/><Relationship Id="rId634" Type="http://schemas.openxmlformats.org/officeDocument/2006/relationships/hyperlink" Target="mailto:riflavio@live.it" TargetMode="External"/><Relationship Id="rId676" Type="http://schemas.openxmlformats.org/officeDocument/2006/relationships/hyperlink" Target="mailto:f.spada@ns12.it" TargetMode="External"/><Relationship Id="rId26" Type="http://schemas.openxmlformats.org/officeDocument/2006/relationships/hyperlink" Target="mailto:a.luffarelli@ns12.it" TargetMode="External"/><Relationship Id="rId231" Type="http://schemas.openxmlformats.org/officeDocument/2006/relationships/hyperlink" Target="mailto:cris.blacks@yahoo.it" TargetMode="External"/><Relationship Id="rId273" Type="http://schemas.openxmlformats.org/officeDocument/2006/relationships/hyperlink" Target="mailto:liandres1@virgilio.it" TargetMode="External"/><Relationship Id="rId329" Type="http://schemas.openxmlformats.org/officeDocument/2006/relationships/hyperlink" Target="mailto:elena.ticca@hotmail.it" TargetMode="External"/><Relationship Id="rId480" Type="http://schemas.openxmlformats.org/officeDocument/2006/relationships/hyperlink" Target="mailto:vincenzo_spadafora@fastwebnet.it" TargetMode="External"/><Relationship Id="rId536" Type="http://schemas.openxmlformats.org/officeDocument/2006/relationships/hyperlink" Target="mailto:battaglia75@hotmail.com" TargetMode="External"/><Relationship Id="rId701" Type="http://schemas.openxmlformats.org/officeDocument/2006/relationships/hyperlink" Target="mailto:nicolaepostaru97@gmail.com" TargetMode="External"/><Relationship Id="rId68" Type="http://schemas.openxmlformats.org/officeDocument/2006/relationships/hyperlink" Target="mailto:assunta.dodorico@outlook.it" TargetMode="External"/><Relationship Id="rId133" Type="http://schemas.openxmlformats.org/officeDocument/2006/relationships/hyperlink" Target="mailto:m.ausili@ns12.it" TargetMode="External"/><Relationship Id="rId175" Type="http://schemas.openxmlformats.org/officeDocument/2006/relationships/hyperlink" Target="mailto:s.panuccio@ns12.it" TargetMode="External"/><Relationship Id="rId340" Type="http://schemas.openxmlformats.org/officeDocument/2006/relationships/hyperlink" Target="mailto:alessandro.c.info@gmail.com" TargetMode="External"/><Relationship Id="rId578" Type="http://schemas.openxmlformats.org/officeDocument/2006/relationships/hyperlink" Target="mailto:b.circi@ns12.it" TargetMode="External"/><Relationship Id="rId743" Type="http://schemas.openxmlformats.org/officeDocument/2006/relationships/hyperlink" Target="mailto:roberto.minella@yahoo.it" TargetMode="External"/><Relationship Id="rId200" Type="http://schemas.openxmlformats.org/officeDocument/2006/relationships/hyperlink" Target="mailto:enry_ditta@hotmail.it" TargetMode="External"/><Relationship Id="rId382" Type="http://schemas.openxmlformats.org/officeDocument/2006/relationships/hyperlink" Target="mailto:andrea.paravani@outlook.com" TargetMode="External"/><Relationship Id="rId438" Type="http://schemas.openxmlformats.org/officeDocument/2006/relationships/hyperlink" Target="mailto:ran.martino@gmail.com" TargetMode="External"/><Relationship Id="rId603" Type="http://schemas.openxmlformats.org/officeDocument/2006/relationships/hyperlink" Target="mailto:lucam316@gmail.com" TargetMode="External"/><Relationship Id="rId645" Type="http://schemas.openxmlformats.org/officeDocument/2006/relationships/hyperlink" Target="mailto:g.taraborrelli@ns12.it" TargetMode="External"/><Relationship Id="rId687" Type="http://schemas.openxmlformats.org/officeDocument/2006/relationships/hyperlink" Target="mailto:deantoni@ns12.it" TargetMode="External"/><Relationship Id="rId242" Type="http://schemas.openxmlformats.org/officeDocument/2006/relationships/hyperlink" Target="mailto:andrea.dellaregina@gmail.com" TargetMode="External"/><Relationship Id="rId284" Type="http://schemas.openxmlformats.org/officeDocument/2006/relationships/hyperlink" Target="mailto:robigna@gmail.com" TargetMode="External"/><Relationship Id="rId491" Type="http://schemas.openxmlformats.org/officeDocument/2006/relationships/hyperlink" Target="mailto:gab.pelliccioni@gmail.com" TargetMode="External"/><Relationship Id="rId505" Type="http://schemas.openxmlformats.org/officeDocument/2006/relationships/hyperlink" Target="mailto:milik.mic@gmail.com" TargetMode="External"/><Relationship Id="rId712" Type="http://schemas.openxmlformats.org/officeDocument/2006/relationships/hyperlink" Target="mailto:i.harkot@ns12.it" TargetMode="External"/><Relationship Id="rId37" Type="http://schemas.openxmlformats.org/officeDocument/2006/relationships/hyperlink" Target="mailto:filippospada77@gmail.com" TargetMode="External"/><Relationship Id="rId79" Type="http://schemas.openxmlformats.org/officeDocument/2006/relationships/hyperlink" Target="mailto:maxlavoro92@gmail.com" TargetMode="External"/><Relationship Id="rId102" Type="http://schemas.openxmlformats.org/officeDocument/2006/relationships/hyperlink" Target="mailto:a.donaggio@ns12.it" TargetMode="External"/><Relationship Id="rId144" Type="http://schemas.openxmlformats.org/officeDocument/2006/relationships/hyperlink" Target="mailto:f.sapienza@ns12.it" TargetMode="External"/><Relationship Id="rId547" Type="http://schemas.openxmlformats.org/officeDocument/2006/relationships/hyperlink" Target="mailto:giorgio17_3@hotmail.it" TargetMode="External"/><Relationship Id="rId589" Type="http://schemas.openxmlformats.org/officeDocument/2006/relationships/hyperlink" Target="mailto:paolellialessio@gmail.com" TargetMode="External"/><Relationship Id="rId90" Type="http://schemas.openxmlformats.org/officeDocument/2006/relationships/hyperlink" Target="mailto:l.esposto@ns12.it" TargetMode="External"/><Relationship Id="rId186" Type="http://schemas.openxmlformats.org/officeDocument/2006/relationships/hyperlink" Target="mailto:e.ditta@ns12.it" TargetMode="External"/><Relationship Id="rId351" Type="http://schemas.openxmlformats.org/officeDocument/2006/relationships/hyperlink" Target="mailto:gianluca.pagliarone@gmail.com" TargetMode="External"/><Relationship Id="rId393" Type="http://schemas.openxmlformats.org/officeDocument/2006/relationships/hyperlink" Target="mailto:f.trombi@ns12.it" TargetMode="External"/><Relationship Id="rId407" Type="http://schemas.openxmlformats.org/officeDocument/2006/relationships/hyperlink" Target="mailto:gambizster@gmail.com" TargetMode="External"/><Relationship Id="rId449" Type="http://schemas.openxmlformats.org/officeDocument/2006/relationships/hyperlink" Target="mailto:l.macheda@ns12.it" TargetMode="External"/><Relationship Id="rId614" Type="http://schemas.openxmlformats.org/officeDocument/2006/relationships/hyperlink" Target="mailto:l.markus@ns12.it" TargetMode="External"/><Relationship Id="rId656" Type="http://schemas.openxmlformats.org/officeDocument/2006/relationships/hyperlink" Target="mailto:pasquale.gallano@gmail.com" TargetMode="External"/><Relationship Id="rId211" Type="http://schemas.openxmlformats.org/officeDocument/2006/relationships/hyperlink" Target="mailto:fran_ce.picaro@alice.it" TargetMode="External"/><Relationship Id="rId253" Type="http://schemas.openxmlformats.org/officeDocument/2006/relationships/hyperlink" Target="mailto:s.sangiorgi@ns12.it" TargetMode="External"/><Relationship Id="rId295" Type="http://schemas.openxmlformats.org/officeDocument/2006/relationships/hyperlink" Target="mailto:h.jahed@ns12.it" TargetMode="External"/><Relationship Id="rId309" Type="http://schemas.openxmlformats.org/officeDocument/2006/relationships/hyperlink" Target="mailto:savy2005@hotmail.it" TargetMode="External"/><Relationship Id="rId460" Type="http://schemas.openxmlformats.org/officeDocument/2006/relationships/hyperlink" Target="mailto:g.forzin@ns12.it" TargetMode="External"/><Relationship Id="rId516" Type="http://schemas.openxmlformats.org/officeDocument/2006/relationships/hyperlink" Target="mailto:andrealuff93@hotmail.it" TargetMode="External"/><Relationship Id="rId698" Type="http://schemas.openxmlformats.org/officeDocument/2006/relationships/hyperlink" Target="mailto:p.taraso@ns12.it" TargetMode="External"/><Relationship Id="rId48" Type="http://schemas.openxmlformats.org/officeDocument/2006/relationships/hyperlink" Target="mailto:r.marchesi@ns12.it" TargetMode="External"/><Relationship Id="rId113" Type="http://schemas.openxmlformats.org/officeDocument/2006/relationships/hyperlink" Target="mailto:l.palummo@ns12.it" TargetMode="External"/><Relationship Id="rId320" Type="http://schemas.openxmlformats.org/officeDocument/2006/relationships/hyperlink" Target="mailto:p.montalto@ns12.it" TargetMode="External"/><Relationship Id="rId558" Type="http://schemas.openxmlformats.org/officeDocument/2006/relationships/hyperlink" Target="mailto:l.dibenedetto@ns12.it" TargetMode="External"/><Relationship Id="rId723" Type="http://schemas.openxmlformats.org/officeDocument/2006/relationships/hyperlink" Target="mailto:o.aykut@ns12.it" TargetMode="External"/><Relationship Id="rId155" Type="http://schemas.openxmlformats.org/officeDocument/2006/relationships/hyperlink" Target="mailto:m.sartore@ns12.it" TargetMode="External"/><Relationship Id="rId197" Type="http://schemas.openxmlformats.org/officeDocument/2006/relationships/hyperlink" Target="mailto:mariocorradi91@gmail.com" TargetMode="External"/><Relationship Id="rId362" Type="http://schemas.openxmlformats.org/officeDocument/2006/relationships/hyperlink" Target="mailto:brancaziosilvia@libero.it" TargetMode="External"/><Relationship Id="rId418" Type="http://schemas.openxmlformats.org/officeDocument/2006/relationships/hyperlink" Target="mailto:civile.andrea@yahoo.it" TargetMode="External"/><Relationship Id="rId625" Type="http://schemas.openxmlformats.org/officeDocument/2006/relationships/hyperlink" Target="mailto:e.corallini@ns12.it" TargetMode="External"/><Relationship Id="rId222" Type="http://schemas.openxmlformats.org/officeDocument/2006/relationships/hyperlink" Target="mailto:csantucciu@hotmail.com" TargetMode="External"/><Relationship Id="rId264" Type="http://schemas.openxmlformats.org/officeDocument/2006/relationships/hyperlink" Target="mailto:valeriodambrosio@hotmail.com" TargetMode="External"/><Relationship Id="rId471" Type="http://schemas.openxmlformats.org/officeDocument/2006/relationships/hyperlink" Target="mailto:francescadeagostini@gmail.com" TargetMode="External"/><Relationship Id="rId667" Type="http://schemas.openxmlformats.org/officeDocument/2006/relationships/hyperlink" Target="mailto:sabrinacostantini66@gmail.com" TargetMode="External"/><Relationship Id="rId17" Type="http://schemas.openxmlformats.org/officeDocument/2006/relationships/hyperlink" Target="mailto:p.montalto@ns12.it" TargetMode="External"/><Relationship Id="rId59" Type="http://schemas.openxmlformats.org/officeDocument/2006/relationships/hyperlink" Target="mailto:e.foglietta@libero.it" TargetMode="External"/><Relationship Id="rId124" Type="http://schemas.openxmlformats.org/officeDocument/2006/relationships/hyperlink" Target="mailto:andrea.gridelli@gmail.com" TargetMode="External"/><Relationship Id="rId527" Type="http://schemas.openxmlformats.org/officeDocument/2006/relationships/hyperlink" Target="mailto:caterina.rai85@gmail.com" TargetMode="External"/><Relationship Id="rId569" Type="http://schemas.openxmlformats.org/officeDocument/2006/relationships/hyperlink" Target="mailto:giupirrello@gmail.com" TargetMode="External"/><Relationship Id="rId734" Type="http://schemas.openxmlformats.org/officeDocument/2006/relationships/hyperlink" Target="mailto:d.salpestre@ns12.it" TargetMode="External"/><Relationship Id="rId70" Type="http://schemas.openxmlformats.org/officeDocument/2006/relationships/hyperlink" Target="mailto:f.perigli@ns12.it" TargetMode="External"/><Relationship Id="rId166" Type="http://schemas.openxmlformats.org/officeDocument/2006/relationships/hyperlink" Target="mailto:mcapparella@gmail.com" TargetMode="External"/><Relationship Id="rId331" Type="http://schemas.openxmlformats.org/officeDocument/2006/relationships/hyperlink" Target="mailto:gdsign@outlook.it" TargetMode="External"/><Relationship Id="rId373" Type="http://schemas.openxmlformats.org/officeDocument/2006/relationships/hyperlink" Target="mailto:fabrizio.roman@hotmail.com" TargetMode="External"/><Relationship Id="rId429" Type="http://schemas.openxmlformats.org/officeDocument/2006/relationships/hyperlink" Target="mailto:gherardodecol@yahoo.it" TargetMode="External"/><Relationship Id="rId580" Type="http://schemas.openxmlformats.org/officeDocument/2006/relationships/hyperlink" Target="mailto:susanna9991@gmail.com" TargetMode="External"/><Relationship Id="rId636" Type="http://schemas.openxmlformats.org/officeDocument/2006/relationships/hyperlink" Target="mailto:g.monchero@ns12.it" TargetMode="External"/><Relationship Id="rId1" Type="http://schemas.openxmlformats.org/officeDocument/2006/relationships/hyperlink" Target="mailto:p.ardito@ns12.it" TargetMode="External"/><Relationship Id="rId233" Type="http://schemas.openxmlformats.org/officeDocument/2006/relationships/hyperlink" Target="mailto:l.pietrangeli@ns12.it" TargetMode="External"/><Relationship Id="rId440" Type="http://schemas.openxmlformats.org/officeDocument/2006/relationships/hyperlink" Target="mailto:samuelapicella@gmail.com" TargetMode="External"/><Relationship Id="rId678" Type="http://schemas.openxmlformats.org/officeDocument/2006/relationships/hyperlink" Target="mailto:filippospada77@gmail.com" TargetMode="External"/><Relationship Id="rId28" Type="http://schemas.openxmlformats.org/officeDocument/2006/relationships/hyperlink" Target="mailto:a.sorcioni@ns12.it" TargetMode="External"/><Relationship Id="rId275" Type="http://schemas.openxmlformats.org/officeDocument/2006/relationships/hyperlink" Target="mailto:danilo.daqua@gmail.com" TargetMode="External"/><Relationship Id="rId300" Type="http://schemas.openxmlformats.org/officeDocument/2006/relationships/hyperlink" Target="mailto:michele.suriano.1969@pec.it/miksur69@gmail.com" TargetMode="External"/><Relationship Id="rId482" Type="http://schemas.openxmlformats.org/officeDocument/2006/relationships/hyperlink" Target="mailto:g.bua@ns12.it" TargetMode="External"/><Relationship Id="rId538" Type="http://schemas.openxmlformats.org/officeDocument/2006/relationships/hyperlink" Target="mailto:daniele.ciraco28@gmail.com" TargetMode="External"/><Relationship Id="rId703" Type="http://schemas.openxmlformats.org/officeDocument/2006/relationships/hyperlink" Target="mailto:d.berintan@ns12.it" TargetMode="External"/><Relationship Id="rId745" Type="http://schemas.openxmlformats.org/officeDocument/2006/relationships/hyperlink" Target="mailto:s.ardizio@ns12.it" TargetMode="External"/><Relationship Id="rId81" Type="http://schemas.openxmlformats.org/officeDocument/2006/relationships/hyperlink" Target="mailto:f.brighi@ns12.it" TargetMode="External"/><Relationship Id="rId135" Type="http://schemas.openxmlformats.org/officeDocument/2006/relationships/hyperlink" Target="mailto:d.barbato@ns12.it" TargetMode="External"/><Relationship Id="rId177" Type="http://schemas.openxmlformats.org/officeDocument/2006/relationships/hyperlink" Target="mailto:g.vitale@ns12.it" TargetMode="External"/><Relationship Id="rId342" Type="http://schemas.openxmlformats.org/officeDocument/2006/relationships/hyperlink" Target="mailto:cristiano.mongiello@gmail.com" TargetMode="External"/><Relationship Id="rId384" Type="http://schemas.openxmlformats.org/officeDocument/2006/relationships/hyperlink" Target="mailto:s.chiozzotto@ns12.it" TargetMode="External"/><Relationship Id="rId591" Type="http://schemas.openxmlformats.org/officeDocument/2006/relationships/hyperlink" Target="mailto:Pietruccisamuel@gmail.com" TargetMode="External"/><Relationship Id="rId605" Type="http://schemas.openxmlformats.org/officeDocument/2006/relationships/hyperlink" Target="mailto:a.carraro@ns12.it" TargetMode="External"/><Relationship Id="rId202" Type="http://schemas.openxmlformats.org/officeDocument/2006/relationships/hyperlink" Target="mailto:matteo.balata@gmail.com" TargetMode="External"/><Relationship Id="rId244" Type="http://schemas.openxmlformats.org/officeDocument/2006/relationships/hyperlink" Target="mailto:c.dichiaramaggioli@ns12.it" TargetMode="External"/><Relationship Id="rId647" Type="http://schemas.openxmlformats.org/officeDocument/2006/relationships/hyperlink" Target="mailto:ma.cotza@tiscali.it" TargetMode="External"/><Relationship Id="rId689" Type="http://schemas.openxmlformats.org/officeDocument/2006/relationships/hyperlink" Target="mailto:vittorio.cavani@smartfactorylab.com" TargetMode="External"/><Relationship Id="rId39" Type="http://schemas.openxmlformats.org/officeDocument/2006/relationships/hyperlink" Target="mailto:sabrinacostantini66@gmail.com" TargetMode="External"/><Relationship Id="rId286" Type="http://schemas.openxmlformats.org/officeDocument/2006/relationships/hyperlink" Target="mailto:kirstengrozinger@gmail.com" TargetMode="External"/><Relationship Id="rId451" Type="http://schemas.openxmlformats.org/officeDocument/2006/relationships/hyperlink" Target="mailto:r.donnini@ns12.it" TargetMode="External"/><Relationship Id="rId493" Type="http://schemas.openxmlformats.org/officeDocument/2006/relationships/hyperlink" Target="mailto:morgavif@gmail.com" TargetMode="External"/><Relationship Id="rId507" Type="http://schemas.openxmlformats.org/officeDocument/2006/relationships/hyperlink" Target="mailto:l.baci@ns12.it" TargetMode="External"/><Relationship Id="rId549" Type="http://schemas.openxmlformats.org/officeDocument/2006/relationships/hyperlink" Target="mailto:d.schietroma@ns12.it" TargetMode="External"/><Relationship Id="rId714" Type="http://schemas.openxmlformats.org/officeDocument/2006/relationships/hyperlink" Target="mailto:f.dironza@ns12.it" TargetMode="External"/><Relationship Id="rId50" Type="http://schemas.openxmlformats.org/officeDocument/2006/relationships/hyperlink" Target="mailto:alessio.cantale@gmail.com" TargetMode="External"/><Relationship Id="rId104" Type="http://schemas.openxmlformats.org/officeDocument/2006/relationships/hyperlink" Target="mailto:p.daronch@ns12.it" TargetMode="External"/><Relationship Id="rId146" Type="http://schemas.openxmlformats.org/officeDocument/2006/relationships/hyperlink" Target="mailto:Riccarda.cannone@gmail.com" TargetMode="External"/><Relationship Id="rId188" Type="http://schemas.openxmlformats.org/officeDocument/2006/relationships/hyperlink" Target="mailto:e.gulmini@ns12.it" TargetMode="External"/><Relationship Id="rId311" Type="http://schemas.openxmlformats.org/officeDocument/2006/relationships/hyperlink" Target="mailto:f.santarelli@ns12.it" TargetMode="External"/><Relationship Id="rId353" Type="http://schemas.openxmlformats.org/officeDocument/2006/relationships/hyperlink" Target="mailto:paolettinunzio@gmail.com" TargetMode="External"/><Relationship Id="rId395" Type="http://schemas.openxmlformats.org/officeDocument/2006/relationships/hyperlink" Target="mailto:v.terelle@ns12.it" TargetMode="External"/><Relationship Id="rId409" Type="http://schemas.openxmlformats.org/officeDocument/2006/relationships/hyperlink" Target="mailto:alessandro.niero@gmail.com" TargetMode="External"/><Relationship Id="rId560" Type="http://schemas.openxmlformats.org/officeDocument/2006/relationships/hyperlink" Target="mailto:alessandro.asci@libero.it" TargetMode="External"/><Relationship Id="rId92" Type="http://schemas.openxmlformats.org/officeDocument/2006/relationships/hyperlink" Target="mailto:andrea.donaggio@gmail.com" TargetMode="External"/><Relationship Id="rId213" Type="http://schemas.openxmlformats.org/officeDocument/2006/relationships/hyperlink" Target="mailto:m.danaila@ns12.it" TargetMode="External"/><Relationship Id="rId420" Type="http://schemas.openxmlformats.org/officeDocument/2006/relationships/hyperlink" Target="mailto:v.caon@ns12.it" TargetMode="External"/><Relationship Id="rId616" Type="http://schemas.openxmlformats.org/officeDocument/2006/relationships/hyperlink" Target="mailto:samirmnt@gmail.com" TargetMode="External"/><Relationship Id="rId658" Type="http://schemas.openxmlformats.org/officeDocument/2006/relationships/hyperlink" Target="mailto:ferid979@gmail.com" TargetMode="External"/><Relationship Id="rId255" Type="http://schemas.openxmlformats.org/officeDocument/2006/relationships/hyperlink" Target="mailto:mmerelli@gmail.com" TargetMode="External"/><Relationship Id="rId297" Type="http://schemas.openxmlformats.org/officeDocument/2006/relationships/hyperlink" Target="mailto:i.valbonesi@ns12.it" TargetMode="External"/><Relationship Id="rId462" Type="http://schemas.openxmlformats.org/officeDocument/2006/relationships/hyperlink" Target="mailto:gianluca.bisp@gmail.com" TargetMode="External"/><Relationship Id="rId518" Type="http://schemas.openxmlformats.org/officeDocument/2006/relationships/hyperlink" Target="mailto:ester01@hotmail.it" TargetMode="External"/><Relationship Id="rId725" Type="http://schemas.openxmlformats.org/officeDocument/2006/relationships/hyperlink" Target="mailto:simoferra1793@gmail.com" TargetMode="External"/><Relationship Id="rId115" Type="http://schemas.openxmlformats.org/officeDocument/2006/relationships/hyperlink" Target="mailto:s.girardello@ns12.it" TargetMode="External"/><Relationship Id="rId157" Type="http://schemas.openxmlformats.org/officeDocument/2006/relationships/hyperlink" Target="mailto:i.sbariscia@ns12.it" TargetMode="External"/><Relationship Id="rId322" Type="http://schemas.openxmlformats.org/officeDocument/2006/relationships/hyperlink" Target="mailto:g.piccioni@ns12.it" TargetMode="External"/><Relationship Id="rId364" Type="http://schemas.openxmlformats.org/officeDocument/2006/relationships/hyperlink" Target="mailto:emanuela.falcione@gmail.com" TargetMode="External"/><Relationship Id="rId61" Type="http://schemas.openxmlformats.org/officeDocument/2006/relationships/hyperlink" Target="mailto:cruciani931@gmail.com" TargetMode="External"/><Relationship Id="rId199" Type="http://schemas.openxmlformats.org/officeDocument/2006/relationships/hyperlink" Target="mailto:luciano.gulmini@tiscali.it" TargetMode="External"/><Relationship Id="rId571" Type="http://schemas.openxmlformats.org/officeDocument/2006/relationships/hyperlink" Target="mailto:mrclucci1@gmail.com" TargetMode="External"/><Relationship Id="rId627" Type="http://schemas.openxmlformats.org/officeDocument/2006/relationships/hyperlink" Target="mailto:paolofede8@gmail.com" TargetMode="External"/><Relationship Id="rId669" Type="http://schemas.openxmlformats.org/officeDocument/2006/relationships/hyperlink" Target="mailto:sabrinacostantini66@gmail.com" TargetMode="External"/><Relationship Id="rId19" Type="http://schemas.openxmlformats.org/officeDocument/2006/relationships/hyperlink" Target="mailto:l.giustini@tiscali.it" TargetMode="External"/><Relationship Id="rId224" Type="http://schemas.openxmlformats.org/officeDocument/2006/relationships/hyperlink" Target="mailto:m.danaila@ns12.it" TargetMode="External"/><Relationship Id="rId266" Type="http://schemas.openxmlformats.org/officeDocument/2006/relationships/hyperlink" Target="mailto:l.gasperini@ns12.it" TargetMode="External"/><Relationship Id="rId431" Type="http://schemas.openxmlformats.org/officeDocument/2006/relationships/hyperlink" Target="mailto:a.sorcioni@ns12.it" TargetMode="External"/><Relationship Id="rId473" Type="http://schemas.openxmlformats.org/officeDocument/2006/relationships/hyperlink" Target="mailto:spigonigutierrezmt@gmail.com" TargetMode="External"/><Relationship Id="rId529" Type="http://schemas.openxmlformats.org/officeDocument/2006/relationships/hyperlink" Target="mailto:a.asci@ns12.it" TargetMode="External"/><Relationship Id="rId680" Type="http://schemas.openxmlformats.org/officeDocument/2006/relationships/hyperlink" Target="mailto:valerio.bianchini12@gmail.com" TargetMode="External"/><Relationship Id="rId736" Type="http://schemas.openxmlformats.org/officeDocument/2006/relationships/hyperlink" Target="mailto:francescoesposito7@gmail.com" TargetMode="External"/><Relationship Id="rId30" Type="http://schemas.openxmlformats.org/officeDocument/2006/relationships/hyperlink" Target="mailto:odrialessandro@gmail.com" TargetMode="External"/><Relationship Id="rId126" Type="http://schemas.openxmlformats.org/officeDocument/2006/relationships/hyperlink" Target="mailto:a.gridelli@ns12.it" TargetMode="External"/><Relationship Id="rId168" Type="http://schemas.openxmlformats.org/officeDocument/2006/relationships/hyperlink" Target="mailto:dariolarosa@hotmail.com" TargetMode="External"/><Relationship Id="rId333" Type="http://schemas.openxmlformats.org/officeDocument/2006/relationships/hyperlink" Target="mailto:laura.macheda@yahoo.it" TargetMode="External"/><Relationship Id="rId540" Type="http://schemas.openxmlformats.org/officeDocument/2006/relationships/hyperlink" Target="mailto:g.bendia@ns12.it" TargetMode="External"/><Relationship Id="rId72" Type="http://schemas.openxmlformats.org/officeDocument/2006/relationships/hyperlink" Target="mailto:s.digiacomo@ns12.it" TargetMode="External"/><Relationship Id="rId375" Type="http://schemas.openxmlformats.org/officeDocument/2006/relationships/hyperlink" Target="mailto:paolaprovenzano89@gmail.com" TargetMode="External"/><Relationship Id="rId582" Type="http://schemas.openxmlformats.org/officeDocument/2006/relationships/hyperlink" Target="mailto:palummol@gmail.com" TargetMode="External"/><Relationship Id="rId638" Type="http://schemas.openxmlformats.org/officeDocument/2006/relationships/hyperlink" Target="mailto:j.francesconi@ns12.it" TargetMode="External"/><Relationship Id="rId3" Type="http://schemas.openxmlformats.org/officeDocument/2006/relationships/hyperlink" Target="mailto:enzo.aruanno@gmail.com" TargetMode="External"/><Relationship Id="rId235" Type="http://schemas.openxmlformats.org/officeDocument/2006/relationships/hyperlink" Target="mailto:alessandrodg97@gmail.com" TargetMode="External"/><Relationship Id="rId277" Type="http://schemas.openxmlformats.org/officeDocument/2006/relationships/hyperlink" Target="mailto:mir.marmo@gmail.com" TargetMode="External"/><Relationship Id="rId400" Type="http://schemas.openxmlformats.org/officeDocument/2006/relationships/hyperlink" Target="mailto:DIIANNIMARCO@GMAIL.COM" TargetMode="External"/><Relationship Id="rId442" Type="http://schemas.openxmlformats.org/officeDocument/2006/relationships/hyperlink" Target="mailto:f.caputo@ns12.it" TargetMode="External"/><Relationship Id="rId484" Type="http://schemas.openxmlformats.org/officeDocument/2006/relationships/hyperlink" Target="mailto:ruben.paparo@icloud.com" TargetMode="External"/><Relationship Id="rId705" Type="http://schemas.openxmlformats.org/officeDocument/2006/relationships/hyperlink" Target="mailto:f.adragna@ns12.it" TargetMode="External"/><Relationship Id="rId137" Type="http://schemas.openxmlformats.org/officeDocument/2006/relationships/hyperlink" Target="mailto:ennio.andreassi@hotmail.com" TargetMode="External"/><Relationship Id="rId302" Type="http://schemas.openxmlformats.org/officeDocument/2006/relationships/hyperlink" Target="mailto:l.trappetti@ns12.it" TargetMode="External"/><Relationship Id="rId344" Type="http://schemas.openxmlformats.org/officeDocument/2006/relationships/hyperlink" Target="mailto:vincenzo_spadafora@fastwebnet.it" TargetMode="External"/><Relationship Id="rId691" Type="http://schemas.openxmlformats.org/officeDocument/2006/relationships/hyperlink" Target="mailto:m.pendenza@ns12.it" TargetMode="External"/><Relationship Id="rId747" Type="http://schemas.openxmlformats.org/officeDocument/2006/relationships/hyperlink" Target="mailto:verdiana.bacchin@gmail.com" TargetMode="External"/><Relationship Id="rId41" Type="http://schemas.openxmlformats.org/officeDocument/2006/relationships/hyperlink" Target="mailto:a.putzulu@ns12.it" TargetMode="External"/><Relationship Id="rId83" Type="http://schemas.openxmlformats.org/officeDocument/2006/relationships/hyperlink" Target="mailto:cristiano_74@hotmail.it" TargetMode="External"/><Relationship Id="rId179" Type="http://schemas.openxmlformats.org/officeDocument/2006/relationships/hyperlink" Target="mailto:lisa.romagnoli1985@gmail.com" TargetMode="External"/><Relationship Id="rId386" Type="http://schemas.openxmlformats.org/officeDocument/2006/relationships/hyperlink" Target="mailto:i.vita@ns12.it" TargetMode="External"/><Relationship Id="rId551" Type="http://schemas.openxmlformats.org/officeDocument/2006/relationships/hyperlink" Target="mailto:f.bagnaschino@ns12.it" TargetMode="External"/><Relationship Id="rId593" Type="http://schemas.openxmlformats.org/officeDocument/2006/relationships/hyperlink" Target="mailto:ma.cotza@tiscali.it" TargetMode="External"/><Relationship Id="rId607" Type="http://schemas.openxmlformats.org/officeDocument/2006/relationships/hyperlink" Target="mailto:p_degiuli@libero.it" TargetMode="External"/><Relationship Id="rId649" Type="http://schemas.openxmlformats.org/officeDocument/2006/relationships/hyperlink" Target="mailto:ricco.walter@gmail.com" TargetMode="External"/><Relationship Id="rId190" Type="http://schemas.openxmlformats.org/officeDocument/2006/relationships/hyperlink" Target="mailto:alessandro.degirolamo@gmail.com" TargetMode="External"/><Relationship Id="rId204" Type="http://schemas.openxmlformats.org/officeDocument/2006/relationships/hyperlink" Target="mailto:m.laporta@ns12.it" TargetMode="External"/><Relationship Id="rId246" Type="http://schemas.openxmlformats.org/officeDocument/2006/relationships/hyperlink" Target="mailto:fumanti@hotmail.com" TargetMode="External"/><Relationship Id="rId288" Type="http://schemas.openxmlformats.org/officeDocument/2006/relationships/hyperlink" Target="mailto:enrica.eleonora_93@hotmail.it" TargetMode="External"/><Relationship Id="rId411" Type="http://schemas.openxmlformats.org/officeDocument/2006/relationships/hyperlink" Target="mailto:pierluigi.mele3@gmail.com" TargetMode="External"/><Relationship Id="rId453" Type="http://schemas.openxmlformats.org/officeDocument/2006/relationships/hyperlink" Target="mailto:stefano.ranzato@gmail.com" TargetMode="External"/><Relationship Id="rId509" Type="http://schemas.openxmlformats.org/officeDocument/2006/relationships/hyperlink" Target="mailto:aleinna@gmail.com" TargetMode="External"/><Relationship Id="rId660" Type="http://schemas.openxmlformats.org/officeDocument/2006/relationships/hyperlink" Target="mailto:Alessandro.borsone@gmail.com" TargetMode="External"/><Relationship Id="rId106" Type="http://schemas.openxmlformats.org/officeDocument/2006/relationships/hyperlink" Target="mailto:a.cardinali@ns12.it" TargetMode="External"/><Relationship Id="rId313" Type="http://schemas.openxmlformats.org/officeDocument/2006/relationships/hyperlink" Target="mailto:a.vignudelli@gmail.com" TargetMode="External"/><Relationship Id="rId495" Type="http://schemas.openxmlformats.org/officeDocument/2006/relationships/hyperlink" Target="mailto:g.mai@ns12.it" TargetMode="External"/><Relationship Id="rId716" Type="http://schemas.openxmlformats.org/officeDocument/2006/relationships/hyperlink" Target="mailto:carladorelli@gmail.com" TargetMode="External"/><Relationship Id="rId10" Type="http://schemas.openxmlformats.org/officeDocument/2006/relationships/hyperlink" Target="mailto:v.emanuele@ns12.it" TargetMode="External"/><Relationship Id="rId52" Type="http://schemas.openxmlformats.org/officeDocument/2006/relationships/hyperlink" Target="mailto:i.fito@ns12.it" TargetMode="External"/><Relationship Id="rId94" Type="http://schemas.openxmlformats.org/officeDocument/2006/relationships/hyperlink" Target="mailto:a.paraschiv@ns12.it" TargetMode="External"/><Relationship Id="rId148" Type="http://schemas.openxmlformats.org/officeDocument/2006/relationships/hyperlink" Target="mailto:andrea.zaccardo@gmail.com" TargetMode="External"/><Relationship Id="rId355" Type="http://schemas.openxmlformats.org/officeDocument/2006/relationships/hyperlink" Target="mailto:flavio@flavioberti.it" TargetMode="External"/><Relationship Id="rId397" Type="http://schemas.openxmlformats.org/officeDocument/2006/relationships/hyperlink" Target="mailto:mciociano@yahoo.it" TargetMode="External"/><Relationship Id="rId520" Type="http://schemas.openxmlformats.org/officeDocument/2006/relationships/hyperlink" Target="mailto:simonemocellin1@virgilio.it" TargetMode="External"/><Relationship Id="rId562" Type="http://schemas.openxmlformats.org/officeDocument/2006/relationships/hyperlink" Target="mailto:aleinna@gmail.com" TargetMode="External"/><Relationship Id="rId618" Type="http://schemas.openxmlformats.org/officeDocument/2006/relationships/hyperlink" Target="mailto:m.orlandi@ns12.it" TargetMode="External"/><Relationship Id="rId215" Type="http://schemas.openxmlformats.org/officeDocument/2006/relationships/hyperlink" Target="mailto:a.zucconi@ns12.it" TargetMode="External"/><Relationship Id="rId257" Type="http://schemas.openxmlformats.org/officeDocument/2006/relationships/hyperlink" Target="mailto:enzo.buccolieri@alice.it" TargetMode="External"/><Relationship Id="rId422" Type="http://schemas.openxmlformats.org/officeDocument/2006/relationships/hyperlink" Target="mailto:a.debiasio@ns12.it" TargetMode="External"/><Relationship Id="rId464" Type="http://schemas.openxmlformats.org/officeDocument/2006/relationships/hyperlink" Target="mailto:n.deluca@ns12.it" TargetMode="External"/><Relationship Id="rId299" Type="http://schemas.openxmlformats.org/officeDocument/2006/relationships/hyperlink" Target="mailto:lukicnina@ymail.com_nina8662@gmail.com" TargetMode="External"/><Relationship Id="rId727" Type="http://schemas.openxmlformats.org/officeDocument/2006/relationships/hyperlink" Target="mailto:d.spada@ns12.it" TargetMode="External"/><Relationship Id="rId63" Type="http://schemas.openxmlformats.org/officeDocument/2006/relationships/hyperlink" Target="mailto:m.opold@ns12.it" TargetMode="External"/><Relationship Id="rId159" Type="http://schemas.openxmlformats.org/officeDocument/2006/relationships/hyperlink" Target="mailto:m.iannuzzi@ns12.it" TargetMode="External"/><Relationship Id="rId366" Type="http://schemas.openxmlformats.org/officeDocument/2006/relationships/hyperlink" Target="mailto:e.cona@ns12.it" TargetMode="External"/><Relationship Id="rId573" Type="http://schemas.openxmlformats.org/officeDocument/2006/relationships/hyperlink" Target="mailto:f.ferjani@ns12.it" TargetMode="External"/><Relationship Id="rId226" Type="http://schemas.openxmlformats.org/officeDocument/2006/relationships/hyperlink" Target="mailto:m.fiorentini@ns12.it" TargetMode="External"/><Relationship Id="rId433" Type="http://schemas.openxmlformats.org/officeDocument/2006/relationships/hyperlink" Target="mailto:a.odri@ns12.it" TargetMode="External"/><Relationship Id="rId640" Type="http://schemas.openxmlformats.org/officeDocument/2006/relationships/hyperlink" Target="mailto:aleksandra.mirkovic86@gmail.com" TargetMode="External"/><Relationship Id="rId738" Type="http://schemas.openxmlformats.org/officeDocument/2006/relationships/hyperlink" Target="mailto:d.pintus@ns12.it" TargetMode="External"/><Relationship Id="rId74" Type="http://schemas.openxmlformats.org/officeDocument/2006/relationships/hyperlink" Target="mailto:d.dangelo@ns12.it" TargetMode="External"/><Relationship Id="rId377" Type="http://schemas.openxmlformats.org/officeDocument/2006/relationships/hyperlink" Target="mailto:r.cresti@ns12.it" TargetMode="External"/><Relationship Id="rId500" Type="http://schemas.openxmlformats.org/officeDocument/2006/relationships/hyperlink" Target="mailto:a.felici@ns12.it" TargetMode="External"/><Relationship Id="rId584" Type="http://schemas.openxmlformats.org/officeDocument/2006/relationships/hyperlink" Target="mailto:lele04@hotmail.it" TargetMode="External"/><Relationship Id="rId5" Type="http://schemas.openxmlformats.org/officeDocument/2006/relationships/hyperlink" Target="mailto:m.arrabito@ns12.it" TargetMode="External"/><Relationship Id="rId237" Type="http://schemas.openxmlformats.org/officeDocument/2006/relationships/hyperlink" Target="mailto:c.marrosu@ns12.it" TargetMode="External"/><Relationship Id="rId444" Type="http://schemas.openxmlformats.org/officeDocument/2006/relationships/hyperlink" Target="mailto:valentina.vanzan@gmail.com" TargetMode="External"/><Relationship Id="rId651" Type="http://schemas.openxmlformats.org/officeDocument/2006/relationships/hyperlink" Target="mailto:dattilof@hotmail.it" TargetMode="External"/><Relationship Id="rId749" Type="http://schemas.openxmlformats.org/officeDocument/2006/relationships/hyperlink" Target="mailto:l.santini2013@gmail.com" TargetMode="External"/><Relationship Id="rId290" Type="http://schemas.openxmlformats.org/officeDocument/2006/relationships/hyperlink" Target="mailto:pizzale@gmail.com" TargetMode="External"/><Relationship Id="rId304" Type="http://schemas.openxmlformats.org/officeDocument/2006/relationships/hyperlink" Target="mailto:g.ponzdeleon@ns12.it" TargetMode="External"/><Relationship Id="rId388" Type="http://schemas.openxmlformats.org/officeDocument/2006/relationships/hyperlink" Target="mailto:a.bagordo@ns12.it" TargetMode="External"/><Relationship Id="rId511" Type="http://schemas.openxmlformats.org/officeDocument/2006/relationships/hyperlink" Target="mailto:c.rossi@ns12.it" TargetMode="External"/><Relationship Id="rId609" Type="http://schemas.openxmlformats.org/officeDocument/2006/relationships/hyperlink" Target="mailto:giorgio.gargano@outlook.com" TargetMode="External"/><Relationship Id="rId85" Type="http://schemas.openxmlformats.org/officeDocument/2006/relationships/hyperlink" Target="mailto:daniele.ciraco28@gmail.com" TargetMode="External"/><Relationship Id="rId150" Type="http://schemas.openxmlformats.org/officeDocument/2006/relationships/hyperlink" Target="mailto:elisazener@me.com" TargetMode="External"/><Relationship Id="rId595" Type="http://schemas.openxmlformats.org/officeDocument/2006/relationships/hyperlink" Target="mailto:s.durante@ns12.it" TargetMode="External"/><Relationship Id="rId248" Type="http://schemas.openxmlformats.org/officeDocument/2006/relationships/hyperlink" Target="mailto:ester01@hotmail.it" TargetMode="External"/><Relationship Id="rId455" Type="http://schemas.openxmlformats.org/officeDocument/2006/relationships/hyperlink" Target="mailto:fmainieri@gmail.com" TargetMode="External"/><Relationship Id="rId662" Type="http://schemas.openxmlformats.org/officeDocument/2006/relationships/hyperlink" Target="mailto:t.bolognese@ns12.it" TargetMode="External"/><Relationship Id="rId12" Type="http://schemas.openxmlformats.org/officeDocument/2006/relationships/hyperlink" Target="mailto:lele04@hotmail.it" TargetMode="External"/><Relationship Id="rId108" Type="http://schemas.openxmlformats.org/officeDocument/2006/relationships/hyperlink" Target="mailto:a.caniglia@ns12.it" TargetMode="External"/><Relationship Id="rId315" Type="http://schemas.openxmlformats.org/officeDocument/2006/relationships/hyperlink" Target="mailto:v.criniti@ns12.it" TargetMode="External"/><Relationship Id="rId522" Type="http://schemas.openxmlformats.org/officeDocument/2006/relationships/hyperlink" Target="mailto:r.paparo@ns12.it" TargetMode="External"/><Relationship Id="rId96" Type="http://schemas.openxmlformats.org/officeDocument/2006/relationships/hyperlink" Target="mailto:d.nicolosi@ns12.it" TargetMode="External"/><Relationship Id="rId161" Type="http://schemas.openxmlformats.org/officeDocument/2006/relationships/hyperlink" Target="mailto:a.cossu@ns12.it" TargetMode="External"/><Relationship Id="rId399" Type="http://schemas.openxmlformats.org/officeDocument/2006/relationships/hyperlink" Target="mailto:r.darcangelis@ns12.it" TargetMode="External"/><Relationship Id="rId259" Type="http://schemas.openxmlformats.org/officeDocument/2006/relationships/hyperlink" Target="mailto:o.viviani@ns12.it" TargetMode="External"/><Relationship Id="rId466" Type="http://schemas.openxmlformats.org/officeDocument/2006/relationships/hyperlink" Target="mailto:a.niero@ns12.it" TargetMode="External"/><Relationship Id="rId673" Type="http://schemas.openxmlformats.org/officeDocument/2006/relationships/hyperlink" Target="mailto:g.fontana@ns12.it" TargetMode="External"/><Relationship Id="rId23" Type="http://schemas.openxmlformats.org/officeDocument/2006/relationships/hyperlink" Target="mailto:sabrinacostantini66@gmail.com" TargetMode="External"/><Relationship Id="rId119" Type="http://schemas.openxmlformats.org/officeDocument/2006/relationships/hyperlink" Target="mailto:f.mannino@ns12.it" TargetMode="External"/><Relationship Id="rId326" Type="http://schemas.openxmlformats.org/officeDocument/2006/relationships/hyperlink" Target="mailto:g.giolitti@ns12.it" TargetMode="External"/><Relationship Id="rId533" Type="http://schemas.openxmlformats.org/officeDocument/2006/relationships/hyperlink" Target="mailto:a.odri@ns12.it" TargetMode="External"/><Relationship Id="rId740" Type="http://schemas.openxmlformats.org/officeDocument/2006/relationships/hyperlink" Target="mailto:v.fasto@ns12.it" TargetMode="External"/><Relationship Id="rId172" Type="http://schemas.openxmlformats.org/officeDocument/2006/relationships/hyperlink" Target="mailto:c.rospigliosi@ns12.it" TargetMode="External"/><Relationship Id="rId477" Type="http://schemas.openxmlformats.org/officeDocument/2006/relationships/hyperlink" Target="mailto:isabellawow@outlook.it" TargetMode="External"/><Relationship Id="rId600" Type="http://schemas.openxmlformats.org/officeDocument/2006/relationships/hyperlink" Target="mailto:a.civile@ns12.it" TargetMode="External"/><Relationship Id="rId684" Type="http://schemas.openxmlformats.org/officeDocument/2006/relationships/hyperlink" Target="mailto:claudio.imperato1997@gmail.com" TargetMode="External"/><Relationship Id="rId337" Type="http://schemas.openxmlformats.org/officeDocument/2006/relationships/hyperlink" Target="mailto:aygorossa@gmail.com" TargetMode="External"/><Relationship Id="rId34" Type="http://schemas.openxmlformats.org/officeDocument/2006/relationships/hyperlink" Target="mailto:a.mirkovic@ns12.it" TargetMode="External"/><Relationship Id="rId544" Type="http://schemas.openxmlformats.org/officeDocument/2006/relationships/hyperlink" Target="mailto:m.compagno@ns12.it" TargetMode="External"/><Relationship Id="rId751" Type="http://schemas.openxmlformats.org/officeDocument/2006/relationships/drawing" Target="../drawings/drawing18.xml"/><Relationship Id="rId183" Type="http://schemas.openxmlformats.org/officeDocument/2006/relationships/hyperlink" Target="mailto:m.santucciu@ns12.it" TargetMode="External"/><Relationship Id="rId390" Type="http://schemas.openxmlformats.org/officeDocument/2006/relationships/hyperlink" Target="mailto:c.lampis@ns12.it" TargetMode="External"/><Relationship Id="rId404" Type="http://schemas.openxmlformats.org/officeDocument/2006/relationships/hyperlink" Target="mailto:riccardo.darcangelis@gmail.com" TargetMode="External"/><Relationship Id="rId611" Type="http://schemas.openxmlformats.org/officeDocument/2006/relationships/hyperlink" Target="mailto:a.dami@ns12.it" TargetMode="External"/><Relationship Id="rId250" Type="http://schemas.openxmlformats.org/officeDocument/2006/relationships/hyperlink" Target="mailto:l.grimaldi@ns12.it" TargetMode="External"/><Relationship Id="rId488" Type="http://schemas.openxmlformats.org/officeDocument/2006/relationships/hyperlink" Target="mailto:f.giora@ns12.it" TargetMode="External"/><Relationship Id="rId695" Type="http://schemas.openxmlformats.org/officeDocument/2006/relationships/hyperlink" Target="mailto:maggimatteo.info@gmail.com" TargetMode="External"/><Relationship Id="rId709" Type="http://schemas.openxmlformats.org/officeDocument/2006/relationships/hyperlink" Target="mailto:k.twardak@ns12.it" TargetMode="External"/><Relationship Id="rId45" Type="http://schemas.openxmlformats.org/officeDocument/2006/relationships/hyperlink" Target="mailto:candido.rossi@gmail.com" TargetMode="External"/><Relationship Id="rId110" Type="http://schemas.openxmlformats.org/officeDocument/2006/relationships/hyperlink" Target="mailto:l.calcari@ns12.it" TargetMode="External"/><Relationship Id="rId348" Type="http://schemas.openxmlformats.org/officeDocument/2006/relationships/hyperlink" Target="mailto:m.oliveri@ns12.it" TargetMode="External"/><Relationship Id="rId555" Type="http://schemas.openxmlformats.org/officeDocument/2006/relationships/hyperlink" Target="mailto:g.deltoro@ns12.it" TargetMode="External"/><Relationship Id="rId194" Type="http://schemas.openxmlformats.org/officeDocument/2006/relationships/hyperlink" Target="mailto:stef.panuccio@gmail.com" TargetMode="External"/><Relationship Id="rId208" Type="http://schemas.openxmlformats.org/officeDocument/2006/relationships/hyperlink" Target="mailto:a.putzulu@ns12.it" TargetMode="External"/><Relationship Id="rId415" Type="http://schemas.openxmlformats.org/officeDocument/2006/relationships/hyperlink" Target="mailto:delucanicolas80@gmail.com" TargetMode="External"/><Relationship Id="rId622" Type="http://schemas.openxmlformats.org/officeDocument/2006/relationships/hyperlink" Target="mailto:d.vignoni@libero.it" TargetMode="External"/><Relationship Id="rId261" Type="http://schemas.openxmlformats.org/officeDocument/2006/relationships/hyperlink" Target="mailto:massimorandi@gmail.com" TargetMode="External"/><Relationship Id="rId499" Type="http://schemas.openxmlformats.org/officeDocument/2006/relationships/hyperlink" Target="mailto:monicalucarelli24@gmail.com" TargetMode="External"/><Relationship Id="rId56" Type="http://schemas.openxmlformats.org/officeDocument/2006/relationships/hyperlink" Target="mailto:nellacapalbo@gmail.com" TargetMode="External"/><Relationship Id="rId359" Type="http://schemas.openxmlformats.org/officeDocument/2006/relationships/hyperlink" Target="mailto:d.marchitto@ns12.it" TargetMode="External"/><Relationship Id="rId566" Type="http://schemas.openxmlformats.org/officeDocument/2006/relationships/hyperlink" Target="mailto:l.capasso@ns12.it" TargetMode="External"/><Relationship Id="rId121" Type="http://schemas.openxmlformats.org/officeDocument/2006/relationships/hyperlink" Target="mailto:m.leoni@ns12.it" TargetMode="External"/><Relationship Id="rId219" Type="http://schemas.openxmlformats.org/officeDocument/2006/relationships/hyperlink" Target="mailto:l.orlanducci@ns12.it" TargetMode="External"/><Relationship Id="rId426" Type="http://schemas.openxmlformats.org/officeDocument/2006/relationships/hyperlink" Target="mailto:debiasio72@libero.it" TargetMode="External"/><Relationship Id="rId633" Type="http://schemas.openxmlformats.org/officeDocument/2006/relationships/hyperlink" Target="mailto:f.rimmaudo@ns12.it" TargetMode="External"/><Relationship Id="rId67" Type="http://schemas.openxmlformats.org/officeDocument/2006/relationships/hyperlink" Target="mailto:a.dodorico@ns12.it" TargetMode="External"/><Relationship Id="rId272" Type="http://schemas.openxmlformats.org/officeDocument/2006/relationships/hyperlink" Target="mailto:l.andresciani@ns12.it" TargetMode="External"/><Relationship Id="rId577" Type="http://schemas.openxmlformats.org/officeDocument/2006/relationships/hyperlink" Target="mailto:bryan.circi@gmail.com" TargetMode="External"/><Relationship Id="rId700" Type="http://schemas.openxmlformats.org/officeDocument/2006/relationships/hyperlink" Target="mailto:n.postaru@ns12.it" TargetMode="External"/><Relationship Id="rId132" Type="http://schemas.openxmlformats.org/officeDocument/2006/relationships/hyperlink" Target="mailto:v.bianchini@ns12.it" TargetMode="External"/><Relationship Id="rId437" Type="http://schemas.openxmlformats.org/officeDocument/2006/relationships/hyperlink" Target="mailto:lorenzo_btt@libero.it" TargetMode="External"/><Relationship Id="rId644" Type="http://schemas.openxmlformats.org/officeDocument/2006/relationships/hyperlink" Target="mailto:r.solofria@ns12.it" TargetMode="External"/><Relationship Id="rId283" Type="http://schemas.openxmlformats.org/officeDocument/2006/relationships/hyperlink" Target="mailto:msguidos6.3@libero.it" TargetMode="External"/><Relationship Id="rId490" Type="http://schemas.openxmlformats.org/officeDocument/2006/relationships/hyperlink" Target="mailto:roberto72.lavoro@libero.it" TargetMode="External"/><Relationship Id="rId504" Type="http://schemas.openxmlformats.org/officeDocument/2006/relationships/hyperlink" Target="mailto:m.lionato@ns12.it" TargetMode="External"/><Relationship Id="rId711" Type="http://schemas.openxmlformats.org/officeDocument/2006/relationships/hyperlink" Target="mailto:ihor.harkot@gmail.com" TargetMode="External"/><Relationship Id="rId78" Type="http://schemas.openxmlformats.org/officeDocument/2006/relationships/hyperlink" Target="mailto:gabriel.dt@outlook.it" TargetMode="External"/><Relationship Id="rId143" Type="http://schemas.openxmlformats.org/officeDocument/2006/relationships/hyperlink" Target="mailto:m.compagno@ns12.it" TargetMode="External"/><Relationship Id="rId350" Type="http://schemas.openxmlformats.org/officeDocument/2006/relationships/hyperlink" Target="mailto:g.pagliarone@ns12.it" TargetMode="External"/><Relationship Id="rId588" Type="http://schemas.openxmlformats.org/officeDocument/2006/relationships/hyperlink" Target="mailto:f.valerio.93@gmail.com" TargetMode="External"/><Relationship Id="rId9" Type="http://schemas.openxmlformats.org/officeDocument/2006/relationships/hyperlink" Target="mailto:i.vita@ns12.it" TargetMode="External"/><Relationship Id="rId210" Type="http://schemas.openxmlformats.org/officeDocument/2006/relationships/hyperlink" Target="mailto:d.diamilla@ns12.it" TargetMode="External"/><Relationship Id="rId448" Type="http://schemas.openxmlformats.org/officeDocument/2006/relationships/hyperlink" Target="mailto:laura.macheda@yahoo.it" TargetMode="External"/><Relationship Id="rId655" Type="http://schemas.openxmlformats.org/officeDocument/2006/relationships/hyperlink" Target="mailto:masiandrea05@gmail.com" TargetMode="External"/><Relationship Id="rId294" Type="http://schemas.openxmlformats.org/officeDocument/2006/relationships/hyperlink" Target="mailto:ottaviov@libero.it" TargetMode="External"/><Relationship Id="rId308" Type="http://schemas.openxmlformats.org/officeDocument/2006/relationships/hyperlink" Target="mailto:ginevra.ponzdeleon@libero.it" TargetMode="External"/><Relationship Id="rId515" Type="http://schemas.openxmlformats.org/officeDocument/2006/relationships/hyperlink" Target="mailto:v.chisari@ns12.it" TargetMode="External"/><Relationship Id="rId722" Type="http://schemas.openxmlformats.org/officeDocument/2006/relationships/hyperlink" Target="mailto:gsonur2@gmail.com" TargetMode="External"/><Relationship Id="rId89" Type="http://schemas.openxmlformats.org/officeDocument/2006/relationships/hyperlink" Target="mailto:luigi.esposto1973@gmail.com" TargetMode="External"/><Relationship Id="rId154" Type="http://schemas.openxmlformats.org/officeDocument/2006/relationships/hyperlink" Target="mailto:n.catacchio@ns12.it" TargetMode="External"/><Relationship Id="rId361" Type="http://schemas.openxmlformats.org/officeDocument/2006/relationships/hyperlink" Target="mailto:marco.minucelli@gmail.com" TargetMode="External"/><Relationship Id="rId599" Type="http://schemas.openxmlformats.org/officeDocument/2006/relationships/hyperlink" Target="mailto:g.canova@ns12.it" TargetMode="External"/><Relationship Id="rId459" Type="http://schemas.openxmlformats.org/officeDocument/2006/relationships/hyperlink" Target="mailto:e.deriz@ns12.it" TargetMode="External"/><Relationship Id="rId666" Type="http://schemas.openxmlformats.org/officeDocument/2006/relationships/hyperlink" Target="mailto:a.amico@ns12.it" TargetMode="External"/><Relationship Id="rId16" Type="http://schemas.openxmlformats.org/officeDocument/2006/relationships/hyperlink" Target="mailto:patrizio.montalto@hotmail.it" TargetMode="External"/><Relationship Id="rId221" Type="http://schemas.openxmlformats.org/officeDocument/2006/relationships/hyperlink" Target="mailto:e.marchitiello@ns12.it" TargetMode="External"/><Relationship Id="rId319" Type="http://schemas.openxmlformats.org/officeDocument/2006/relationships/hyperlink" Target="mailto:l.giustini@tiscali.it" TargetMode="External"/><Relationship Id="rId526" Type="http://schemas.openxmlformats.org/officeDocument/2006/relationships/hyperlink" Target="mailto:vincenzocrinitibeta@gmail.com" TargetMode="External"/><Relationship Id="rId733" Type="http://schemas.openxmlformats.org/officeDocument/2006/relationships/hyperlink" Target="mailto:diegosalpestre04@gmail.com" TargetMode="External"/><Relationship Id="rId165" Type="http://schemas.openxmlformats.org/officeDocument/2006/relationships/hyperlink" Target="mailto:fabio.metastasio@gmail.com" TargetMode="External"/><Relationship Id="rId372" Type="http://schemas.openxmlformats.org/officeDocument/2006/relationships/hyperlink" Target="mailto:e.giammarini@ns12.it" TargetMode="External"/><Relationship Id="rId677" Type="http://schemas.openxmlformats.org/officeDocument/2006/relationships/hyperlink" Target="mailto:filippospada77@gmail.com" TargetMode="External"/><Relationship Id="rId232" Type="http://schemas.openxmlformats.org/officeDocument/2006/relationships/hyperlink" Target="mailto:a.dellaregina@ns12.it" TargetMode="External"/><Relationship Id="rId27" Type="http://schemas.openxmlformats.org/officeDocument/2006/relationships/hyperlink" Target="mailto:andrea.buttini@gmail.com" TargetMode="External"/><Relationship Id="rId537" Type="http://schemas.openxmlformats.org/officeDocument/2006/relationships/hyperlink" Target="mailto:s.rossi@ns12.it" TargetMode="External"/><Relationship Id="rId744" Type="http://schemas.openxmlformats.org/officeDocument/2006/relationships/hyperlink" Target="mailto:ardste1967@gmail.com" TargetMode="External"/><Relationship Id="rId80" Type="http://schemas.openxmlformats.org/officeDocument/2006/relationships/hyperlink" Target="mailto:fabiozonline@gmail.com" TargetMode="External"/><Relationship Id="rId176" Type="http://schemas.openxmlformats.org/officeDocument/2006/relationships/hyperlink" Target="mailto:l.romagnoli@ns12.it" TargetMode="External"/><Relationship Id="rId383" Type="http://schemas.openxmlformats.org/officeDocument/2006/relationships/hyperlink" Target="mailto:a.mirkovic@ns12.it" TargetMode="External"/><Relationship Id="rId590" Type="http://schemas.openxmlformats.org/officeDocument/2006/relationships/hyperlink" Target="mailto:s.pietrucci@ns12.it" TargetMode="External"/><Relationship Id="rId604" Type="http://schemas.openxmlformats.org/officeDocument/2006/relationships/hyperlink" Target="mailto:civile.andrea@yahoo.it" TargetMode="External"/><Relationship Id="rId243" Type="http://schemas.openxmlformats.org/officeDocument/2006/relationships/hyperlink" Target="mailto:carlo.dichiaramaggioli@gmail.com" TargetMode="External"/><Relationship Id="rId450" Type="http://schemas.openxmlformats.org/officeDocument/2006/relationships/hyperlink" Target="mailto:annal.i@hotmail.it" TargetMode="External"/><Relationship Id="rId688" Type="http://schemas.openxmlformats.org/officeDocument/2006/relationships/hyperlink" Target="mailto:v.cavani@ns12.it" TargetMode="External"/><Relationship Id="rId38" Type="http://schemas.openxmlformats.org/officeDocument/2006/relationships/hyperlink" Target="mailto:f.spada@ns12.it" TargetMode="External"/><Relationship Id="rId103" Type="http://schemas.openxmlformats.org/officeDocument/2006/relationships/hyperlink" Target="mailto:p.delcotto@ns12.it" TargetMode="External"/><Relationship Id="rId310" Type="http://schemas.openxmlformats.org/officeDocument/2006/relationships/hyperlink" Target="mailto:letizia.trappetti@gmail.com" TargetMode="External"/><Relationship Id="rId548" Type="http://schemas.openxmlformats.org/officeDocument/2006/relationships/hyperlink" Target="mailto:d.schietroma@gmail.com" TargetMode="External"/><Relationship Id="rId91" Type="http://schemas.openxmlformats.org/officeDocument/2006/relationships/hyperlink" Target="mailto:an.digregorio@ns12.it" TargetMode="External"/><Relationship Id="rId187" Type="http://schemas.openxmlformats.org/officeDocument/2006/relationships/hyperlink" Target="mailto:l.gulmini@ns12.it" TargetMode="External"/><Relationship Id="rId394" Type="http://schemas.openxmlformats.org/officeDocument/2006/relationships/hyperlink" Target="mailto:antonello.canitano@gmail.com" TargetMode="External"/><Relationship Id="rId408" Type="http://schemas.openxmlformats.org/officeDocument/2006/relationships/hyperlink" Target="mailto:k.eva@workmail.com" TargetMode="External"/><Relationship Id="rId615" Type="http://schemas.openxmlformats.org/officeDocument/2006/relationships/hyperlink" Target="mailto:lucamark93@gmail.com" TargetMode="External"/><Relationship Id="rId254" Type="http://schemas.openxmlformats.org/officeDocument/2006/relationships/hyperlink" Target="mailto:daciernopierluigi@gmail.com" TargetMode="External"/><Relationship Id="rId699" Type="http://schemas.openxmlformats.org/officeDocument/2006/relationships/hyperlink" Target="mailto:ptaraso@hotmail.it" TargetMode="External"/><Relationship Id="rId49" Type="http://schemas.openxmlformats.org/officeDocument/2006/relationships/hyperlink" Target="mailto:m.maggi@ns12.it" TargetMode="External"/><Relationship Id="rId114" Type="http://schemas.openxmlformats.org/officeDocument/2006/relationships/hyperlink" Target="mailto:v.criniti@ns12.it" TargetMode="External"/><Relationship Id="rId461" Type="http://schemas.openxmlformats.org/officeDocument/2006/relationships/hyperlink" Target="mailto:bourhani.omar@gmail.com" TargetMode="External"/><Relationship Id="rId559" Type="http://schemas.openxmlformats.org/officeDocument/2006/relationships/hyperlink" Target="mailto:dibeluigi@outlook.it" TargetMode="External"/><Relationship Id="rId198" Type="http://schemas.openxmlformats.org/officeDocument/2006/relationships/hyperlink" Target="mailto:Giorgia.protasi@tin.it" TargetMode="External"/><Relationship Id="rId321" Type="http://schemas.openxmlformats.org/officeDocument/2006/relationships/hyperlink" Target="mailto:patrizio.montalto@hotmail.it" TargetMode="External"/><Relationship Id="rId419" Type="http://schemas.openxmlformats.org/officeDocument/2006/relationships/hyperlink" Target="mailto:a.civile@ns12.it" TargetMode="External"/><Relationship Id="rId626" Type="http://schemas.openxmlformats.org/officeDocument/2006/relationships/hyperlink" Target="mailto:edoardocorallini@tiscali.it" TargetMode="External"/><Relationship Id="rId265" Type="http://schemas.openxmlformats.org/officeDocument/2006/relationships/hyperlink" Target="mailto:aferede@gmail.com" TargetMode="External"/><Relationship Id="rId472" Type="http://schemas.openxmlformats.org/officeDocument/2006/relationships/hyperlink" Target="mailto:mt.spigoni@ns12.it" TargetMode="External"/><Relationship Id="rId125" Type="http://schemas.openxmlformats.org/officeDocument/2006/relationships/hyperlink" Target="mailto:m.grassi@ns12.it" TargetMode="External"/><Relationship Id="rId332" Type="http://schemas.openxmlformats.org/officeDocument/2006/relationships/hyperlink" Target="mailto:f.caputo@ns12.it" TargetMode="External"/><Relationship Id="rId637" Type="http://schemas.openxmlformats.org/officeDocument/2006/relationships/hyperlink" Target="mailto:paperfriend@hotmail.it" TargetMode="External"/><Relationship Id="rId276" Type="http://schemas.openxmlformats.org/officeDocument/2006/relationships/hyperlink" Target="mailto:p.parente@ns12.it" TargetMode="External"/><Relationship Id="rId483" Type="http://schemas.openxmlformats.org/officeDocument/2006/relationships/hyperlink" Target="mailto:g.pelliccioni@ns12.it" TargetMode="External"/><Relationship Id="rId690" Type="http://schemas.openxmlformats.org/officeDocument/2006/relationships/hyperlink" Target="mailto:massimo.pendenza@gmail.com" TargetMode="External"/><Relationship Id="rId704" Type="http://schemas.openxmlformats.org/officeDocument/2006/relationships/hyperlink" Target="mailto:fabio_adragna@libero.it" TargetMode="External"/><Relationship Id="rId40" Type="http://schemas.openxmlformats.org/officeDocument/2006/relationships/hyperlink" Target="mailto:palessio1995@gmail.com" TargetMode="External"/><Relationship Id="rId136" Type="http://schemas.openxmlformats.org/officeDocument/2006/relationships/hyperlink" Target="mailto:d.battaglia@ns12.it" TargetMode="External"/><Relationship Id="rId343" Type="http://schemas.openxmlformats.org/officeDocument/2006/relationships/hyperlink" Target="mailto:rperrone@hotmail.it" TargetMode="External"/><Relationship Id="rId550" Type="http://schemas.openxmlformats.org/officeDocument/2006/relationships/hyperlink" Target="mailto:silvia.rossi1204@gmail.com" TargetMode="External"/><Relationship Id="rId203" Type="http://schemas.openxmlformats.org/officeDocument/2006/relationships/hyperlink" Target="mailto:g.tortolini@ns12.it" TargetMode="External"/><Relationship Id="rId648" Type="http://schemas.openxmlformats.org/officeDocument/2006/relationships/hyperlink" Target="mailto:alessio.cantale@gmail.com" TargetMode="External"/><Relationship Id="rId287" Type="http://schemas.openxmlformats.org/officeDocument/2006/relationships/hyperlink" Target="mailto:gaetanlor@gmail.com" TargetMode="External"/><Relationship Id="rId410" Type="http://schemas.openxmlformats.org/officeDocument/2006/relationships/hyperlink" Target="mailto:k.eva@workmail.com" TargetMode="External"/><Relationship Id="rId494" Type="http://schemas.openxmlformats.org/officeDocument/2006/relationships/hyperlink" Target="mailto:giuliamai94@gmail.com" TargetMode="External"/><Relationship Id="rId508" Type="http://schemas.openxmlformats.org/officeDocument/2006/relationships/hyperlink" Target="mailto:a.ianni@ns12.it" TargetMode="External"/><Relationship Id="rId715" Type="http://schemas.openxmlformats.org/officeDocument/2006/relationships/hyperlink" Target="mailto:c.dorelli@ns12.it" TargetMode="External"/><Relationship Id="rId147" Type="http://schemas.openxmlformats.org/officeDocument/2006/relationships/hyperlink" Target="mailto:a.caniglia@ns12.it" TargetMode="External"/><Relationship Id="rId354" Type="http://schemas.openxmlformats.org/officeDocument/2006/relationships/hyperlink" Target="mailto:f.berti@ns12.it" TargetMode="External"/><Relationship Id="rId51" Type="http://schemas.openxmlformats.org/officeDocument/2006/relationships/hyperlink" Target="mailto:a.cantale@ns12.it" TargetMode="External"/><Relationship Id="rId561" Type="http://schemas.openxmlformats.org/officeDocument/2006/relationships/hyperlink" Target="mailto:a.ianni@ns12.it" TargetMode="External"/><Relationship Id="rId659" Type="http://schemas.openxmlformats.org/officeDocument/2006/relationships/hyperlink" Target="mailto:f.jaouachi@ns12.it" TargetMode="External"/><Relationship Id="rId214" Type="http://schemas.openxmlformats.org/officeDocument/2006/relationships/hyperlink" Target="mailto:wulfedar@gmail.com" TargetMode="External"/><Relationship Id="rId298" Type="http://schemas.openxmlformats.org/officeDocument/2006/relationships/hyperlink" Target="mailto:n.lukic@ns12.it" TargetMode="External"/><Relationship Id="rId421" Type="http://schemas.openxmlformats.org/officeDocument/2006/relationships/hyperlink" Target="mailto:debiasio72@libero.it" TargetMode="External"/><Relationship Id="rId519" Type="http://schemas.openxmlformats.org/officeDocument/2006/relationships/hyperlink" Target="mailto:bartolomeomontenero@gmail.com" TargetMode="External"/><Relationship Id="rId158" Type="http://schemas.openxmlformats.org/officeDocument/2006/relationships/hyperlink" Target="mailto:f.dimperio@ns12.it" TargetMode="External"/><Relationship Id="rId726" Type="http://schemas.openxmlformats.org/officeDocument/2006/relationships/hyperlink" Target="mailto:s.ferrarato@ns12.it" TargetMode="External"/><Relationship Id="rId62" Type="http://schemas.openxmlformats.org/officeDocument/2006/relationships/hyperlink" Target="mailto:ma.cotza@tiscali.it" TargetMode="External"/><Relationship Id="rId365" Type="http://schemas.openxmlformats.org/officeDocument/2006/relationships/hyperlink" Target="mailto:e.falcione@ns12.it" TargetMode="External"/><Relationship Id="rId572" Type="http://schemas.openxmlformats.org/officeDocument/2006/relationships/hyperlink" Target="mailto:v.bellucci@ns12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BU211"/>
  <sheetViews>
    <sheetView tabSelected="1"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A3" sqref="A2:AV3"/>
    </sheetView>
  </sheetViews>
  <sheetFormatPr baseColWidth="10" defaultColWidth="8.83203125" defaultRowHeight="15" x14ac:dyDescent="0.2"/>
  <cols>
    <col min="1" max="2" width="5.83203125" customWidth="1"/>
    <col min="3" max="3" width="17.1640625" customWidth="1"/>
    <col min="4" max="4" width="16.83203125" customWidth="1"/>
    <col min="5" max="5" width="16.83203125" style="13" customWidth="1"/>
    <col min="6" max="6" width="12.6640625" style="13" customWidth="1"/>
    <col min="7" max="7" width="14" style="7" customWidth="1"/>
    <col min="8" max="8" width="14.5" style="7" customWidth="1"/>
    <col min="9" max="9" width="27.83203125" customWidth="1"/>
    <col min="10" max="10" width="11.83203125" customWidth="1"/>
    <col min="11" max="11" width="12.5" style="14" customWidth="1"/>
    <col min="12" max="12" width="9" style="14" customWidth="1"/>
    <col min="13" max="13" width="12.83203125" style="14" customWidth="1"/>
    <col min="14" max="14" width="42.5" customWidth="1"/>
    <col min="15" max="15" width="54.6640625" customWidth="1"/>
    <col min="16" max="16" width="16.1640625" style="14" customWidth="1"/>
    <col min="17" max="17" width="14.1640625" style="13" customWidth="1"/>
    <col min="18" max="18" width="11.83203125" style="13" customWidth="1"/>
    <col min="19" max="19" width="10.5" style="13" customWidth="1"/>
    <col min="20" max="20" width="21" style="14" customWidth="1"/>
    <col min="21" max="21" width="23.83203125" style="14" customWidth="1"/>
    <col min="22" max="22" width="38" style="299" customWidth="1"/>
    <col min="23" max="23" width="39.1640625" customWidth="1"/>
    <col min="24" max="24" width="16.1640625" style="14" customWidth="1"/>
    <col min="25" max="25" width="25.83203125" customWidth="1"/>
    <col min="26" max="26" width="28.5" customWidth="1"/>
    <col min="27" max="27" width="26.5" customWidth="1"/>
    <col min="28" max="28" width="18.83203125" customWidth="1"/>
    <col min="29" max="29" width="47.5" customWidth="1"/>
    <col min="30" max="30" width="8.83203125" customWidth="1"/>
    <col min="31" max="31" width="66.6640625" customWidth="1"/>
    <col min="32" max="32" width="12.6640625" customWidth="1"/>
    <col min="33" max="33" width="61.1640625" customWidth="1"/>
    <col min="34" max="34" width="30.1640625" customWidth="1"/>
    <col min="35" max="35" width="12.6640625" customWidth="1"/>
    <col min="36" max="36" width="11.1640625" customWidth="1"/>
    <col min="37" max="37" width="12.1640625" customWidth="1"/>
    <col min="38" max="38" width="12.5" customWidth="1"/>
    <col min="39" max="39" width="10.6640625" customWidth="1"/>
    <col min="40" max="40" width="10.1640625" customWidth="1"/>
    <col min="41" max="41" width="9.1640625" customWidth="1"/>
    <col min="42" max="42" width="10.5" customWidth="1"/>
    <col min="43" max="43" width="12.5" customWidth="1"/>
    <col min="44" max="44" width="10.5" customWidth="1"/>
    <col min="45" max="45" width="11.83203125" customWidth="1"/>
    <col min="46" max="46" width="11.5" customWidth="1"/>
    <col min="47" max="47" width="10.5" customWidth="1"/>
    <col min="48" max="48" width="12.1640625" customWidth="1"/>
    <col min="49" max="72" width="9.1640625" customWidth="1"/>
    <col min="73" max="73" width="9.1640625" style="8" customWidth="1"/>
  </cols>
  <sheetData>
    <row r="1" spans="1:51" s="72" customFormat="1" ht="72" customHeight="1" x14ac:dyDescent="0.3">
      <c r="A1" s="69"/>
      <c r="B1" s="70"/>
      <c r="C1" s="70"/>
      <c r="D1" s="70"/>
      <c r="E1" s="92" t="s">
        <v>1222</v>
      </c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221"/>
      <c r="R1" s="221"/>
      <c r="S1" s="221"/>
      <c r="T1" s="92"/>
      <c r="U1" s="92"/>
      <c r="V1" s="296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0"/>
      <c r="AN1" s="90"/>
      <c r="AO1" s="90"/>
      <c r="AP1" s="90"/>
      <c r="AQ1" s="93" t="s">
        <v>1223</v>
      </c>
      <c r="AR1" s="93"/>
      <c r="AS1" s="93"/>
      <c r="AT1" s="93"/>
      <c r="AU1" s="93"/>
      <c r="AV1" s="93"/>
      <c r="AW1" s="71"/>
    </row>
    <row r="2" spans="1:51" s="72" customFormat="1" ht="31.2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155"/>
      <c r="I2" s="155"/>
      <c r="J2" s="155"/>
      <c r="K2" s="155"/>
      <c r="L2" s="155"/>
      <c r="M2" s="155"/>
      <c r="N2" s="97"/>
      <c r="O2" s="154" t="s">
        <v>1225</v>
      </c>
      <c r="P2" s="155"/>
      <c r="Q2" s="222"/>
      <c r="R2" s="228">
        <v>45953</v>
      </c>
      <c r="S2" s="222"/>
      <c r="T2" s="155"/>
      <c r="U2" s="155"/>
      <c r="V2" s="297"/>
      <c r="W2" s="155"/>
      <c r="X2" s="155"/>
      <c r="Y2" s="155"/>
      <c r="Z2" s="155"/>
      <c r="AA2" s="97"/>
      <c r="AB2" s="97"/>
      <c r="AC2" s="97"/>
      <c r="AD2" s="97"/>
      <c r="AE2" s="74"/>
      <c r="AF2" s="74"/>
      <c r="AG2" s="74"/>
      <c r="AH2" s="74"/>
      <c r="AI2" s="353" t="s">
        <v>1226</v>
      </c>
      <c r="AJ2" s="353"/>
      <c r="AK2" s="353" t="s">
        <v>1227</v>
      </c>
      <c r="AL2" s="353"/>
      <c r="AM2" s="353" t="s">
        <v>1228</v>
      </c>
      <c r="AN2" s="353"/>
      <c r="AO2" s="353" t="s">
        <v>1229</v>
      </c>
      <c r="AP2" s="353"/>
      <c r="AQ2" s="353" t="s">
        <v>1230</v>
      </c>
      <c r="AR2" s="353"/>
      <c r="AS2" s="353" t="s">
        <v>1231</v>
      </c>
      <c r="AT2" s="353"/>
      <c r="AU2" s="353" t="s">
        <v>5548</v>
      </c>
      <c r="AV2" s="353"/>
      <c r="AW2" s="73"/>
    </row>
    <row r="3" spans="1:51" s="14" customFormat="1" ht="31.5" customHeight="1" x14ac:dyDescent="0.2">
      <c r="A3" s="29" t="s">
        <v>5186</v>
      </c>
      <c r="B3" s="29" t="s">
        <v>496</v>
      </c>
      <c r="C3" s="29" t="s">
        <v>491</v>
      </c>
      <c r="D3" s="29" t="s">
        <v>492</v>
      </c>
      <c r="E3" s="29" t="s">
        <v>493</v>
      </c>
      <c r="F3" s="29" t="s">
        <v>633</v>
      </c>
      <c r="G3" s="29" t="s">
        <v>501</v>
      </c>
      <c r="H3" s="29" t="s">
        <v>2460</v>
      </c>
      <c r="I3" s="29" t="s">
        <v>2895</v>
      </c>
      <c r="J3" s="29" t="s">
        <v>494</v>
      </c>
      <c r="K3" s="29" t="s">
        <v>495</v>
      </c>
      <c r="L3" s="29" t="s">
        <v>500</v>
      </c>
      <c r="M3" s="29" t="s">
        <v>498</v>
      </c>
      <c r="N3" s="29" t="s">
        <v>508</v>
      </c>
      <c r="O3" s="15" t="s">
        <v>686</v>
      </c>
      <c r="P3" s="15" t="s">
        <v>502</v>
      </c>
      <c r="Q3" s="223" t="s">
        <v>503</v>
      </c>
      <c r="R3" s="223" t="s">
        <v>4492</v>
      </c>
      <c r="S3" s="223" t="s">
        <v>4491</v>
      </c>
      <c r="T3" s="15" t="s">
        <v>504</v>
      </c>
      <c r="U3" s="15" t="s">
        <v>555</v>
      </c>
      <c r="V3" s="298" t="s">
        <v>556</v>
      </c>
      <c r="W3" s="15" t="s">
        <v>505</v>
      </c>
      <c r="X3" s="15" t="s">
        <v>506</v>
      </c>
      <c r="Y3" s="15" t="s">
        <v>507</v>
      </c>
      <c r="Z3" s="15" t="s">
        <v>752</v>
      </c>
      <c r="AA3" s="15" t="s">
        <v>880</v>
      </c>
      <c r="AB3" s="98" t="s">
        <v>2465</v>
      </c>
      <c r="AC3" s="15" t="s">
        <v>2463</v>
      </c>
      <c r="AD3" s="15" t="s">
        <v>2464</v>
      </c>
      <c r="AE3" s="15" t="s">
        <v>2471</v>
      </c>
      <c r="AF3" s="15" t="s">
        <v>1454</v>
      </c>
      <c r="AG3" s="15" t="s">
        <v>1237</v>
      </c>
      <c r="AH3" s="15" t="s">
        <v>1233</v>
      </c>
      <c r="AI3" s="75" t="s">
        <v>1234</v>
      </c>
      <c r="AJ3" s="75" t="s">
        <v>1235</v>
      </c>
      <c r="AK3" s="75" t="s">
        <v>1234</v>
      </c>
      <c r="AL3" s="75" t="s">
        <v>1235</v>
      </c>
      <c r="AM3" s="75" t="s">
        <v>1234</v>
      </c>
      <c r="AN3" s="75" t="s">
        <v>1235</v>
      </c>
      <c r="AO3" s="75" t="s">
        <v>1234</v>
      </c>
      <c r="AP3" s="75" t="s">
        <v>1235</v>
      </c>
      <c r="AQ3" s="75" t="s">
        <v>1234</v>
      </c>
      <c r="AR3" s="75" t="s">
        <v>1235</v>
      </c>
      <c r="AS3" s="75" t="s">
        <v>1234</v>
      </c>
      <c r="AT3" s="75" t="s">
        <v>1235</v>
      </c>
      <c r="AU3" s="75" t="s">
        <v>1234</v>
      </c>
      <c r="AV3" s="194" t="s">
        <v>1235</v>
      </c>
    </row>
    <row r="4" spans="1:51" ht="15" customHeight="1" x14ac:dyDescent="0.2">
      <c r="A4" s="18">
        <v>516</v>
      </c>
      <c r="B4" s="9" t="s">
        <v>509</v>
      </c>
      <c r="C4" s="259" t="s">
        <v>5745</v>
      </c>
      <c r="D4" s="259" t="s">
        <v>5744</v>
      </c>
      <c r="E4" s="31">
        <v>45537</v>
      </c>
      <c r="F4" s="350">
        <v>46022</v>
      </c>
      <c r="G4" s="12" t="s">
        <v>637</v>
      </c>
      <c r="H4" s="12" t="s">
        <v>3919</v>
      </c>
      <c r="I4" s="33" t="s">
        <v>5956</v>
      </c>
      <c r="J4" s="10" t="s">
        <v>482</v>
      </c>
      <c r="K4" s="35">
        <v>9</v>
      </c>
      <c r="L4" s="35" t="s">
        <v>511</v>
      </c>
      <c r="M4" s="35" t="s">
        <v>1962</v>
      </c>
      <c r="N4" s="63" t="s">
        <v>3685</v>
      </c>
      <c r="O4" s="27" t="s">
        <v>3577</v>
      </c>
      <c r="P4" s="17" t="s">
        <v>914</v>
      </c>
      <c r="Q4" s="19">
        <v>37892</v>
      </c>
      <c r="R4" s="204">
        <f t="shared" ref="R4:R29" si="0">DATEDIF(Q4,$R$2,"Y")</f>
        <v>22</v>
      </c>
      <c r="S4" s="19" t="str">
        <f t="shared" ref="S4:S29" si="1">IF(VALUE(MID(TRIM(T4),10,2))&gt;40,"F","M")</f>
        <v>M</v>
      </c>
      <c r="T4" s="17" t="s">
        <v>5959</v>
      </c>
      <c r="U4" s="17" t="s">
        <v>5960</v>
      </c>
      <c r="V4" s="291" t="s">
        <v>5961</v>
      </c>
      <c r="W4" s="17"/>
      <c r="X4" s="17" t="s">
        <v>5962</v>
      </c>
      <c r="Y4" s="36"/>
      <c r="Z4" s="38" t="s">
        <v>5963</v>
      </c>
      <c r="AA4" s="288" t="s">
        <v>5964</v>
      </c>
      <c r="AB4" s="76"/>
      <c r="AC4" s="76"/>
      <c r="AD4" s="76" t="s">
        <v>1259</v>
      </c>
      <c r="AE4" s="76" t="s">
        <v>6056</v>
      </c>
      <c r="AF4" s="91">
        <v>722</v>
      </c>
      <c r="AG4" s="68" t="s">
        <v>5965</v>
      </c>
      <c r="AH4" s="16"/>
      <c r="AI4" s="79">
        <v>45834</v>
      </c>
      <c r="AJ4" s="79">
        <v>47629</v>
      </c>
      <c r="AK4" s="79">
        <v>45793</v>
      </c>
      <c r="AL4" s="79">
        <v>11094</v>
      </c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2"/>
      <c r="AX4" s="72"/>
      <c r="AY4" t="str">
        <f t="shared" ref="AY4:AY35" si="2">TRIM(T4&amp;"="&amp;AA4)</f>
        <v>KHRZKR03P28C573O=z.akharraz@ns12.it</v>
      </c>
    </row>
    <row r="5" spans="1:51" ht="15" customHeight="1" x14ac:dyDescent="0.2">
      <c r="A5" s="18">
        <v>517</v>
      </c>
      <c r="B5" s="9" t="s">
        <v>509</v>
      </c>
      <c r="C5" s="37" t="s">
        <v>5955</v>
      </c>
      <c r="D5" s="37" t="s">
        <v>97</v>
      </c>
      <c r="E5" s="31">
        <v>44758</v>
      </c>
      <c r="F5" s="40"/>
      <c r="G5" s="12" t="s">
        <v>634</v>
      </c>
      <c r="H5" s="12" t="s">
        <v>3919</v>
      </c>
      <c r="I5" s="33" t="s">
        <v>5956</v>
      </c>
      <c r="J5" s="10" t="s">
        <v>482</v>
      </c>
      <c r="K5" s="35">
        <v>7</v>
      </c>
      <c r="L5" s="35" t="s">
        <v>511</v>
      </c>
      <c r="M5" s="35" t="s">
        <v>1962</v>
      </c>
      <c r="N5" s="63" t="s">
        <v>3685</v>
      </c>
      <c r="O5" s="27" t="s">
        <v>5957</v>
      </c>
      <c r="P5" s="17" t="s">
        <v>889</v>
      </c>
      <c r="Q5" s="19">
        <v>32258</v>
      </c>
      <c r="R5" s="204">
        <f t="shared" si="0"/>
        <v>37</v>
      </c>
      <c r="S5" s="19" t="str">
        <f t="shared" si="1"/>
        <v>M</v>
      </c>
      <c r="T5" s="17" t="s">
        <v>4048</v>
      </c>
      <c r="U5" s="17" t="s">
        <v>889</v>
      </c>
      <c r="V5" s="291" t="s">
        <v>5966</v>
      </c>
      <c r="W5" s="17"/>
      <c r="X5" s="17" t="s">
        <v>4052</v>
      </c>
      <c r="Y5" s="36"/>
      <c r="Z5" s="38" t="s">
        <v>4051</v>
      </c>
      <c r="AA5" s="288" t="s">
        <v>5967</v>
      </c>
      <c r="AB5" s="76"/>
      <c r="AC5" s="76"/>
      <c r="AD5" s="76" t="s">
        <v>1259</v>
      </c>
      <c r="AE5" s="76"/>
      <c r="AF5" s="91">
        <v>722</v>
      </c>
      <c r="AG5" s="68" t="s">
        <v>816</v>
      </c>
      <c r="AH5" s="16"/>
      <c r="AI5" s="79">
        <v>45834</v>
      </c>
      <c r="AJ5" s="79">
        <v>47629</v>
      </c>
      <c r="AK5" s="79">
        <v>44775</v>
      </c>
      <c r="AL5" s="79">
        <v>46601</v>
      </c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2"/>
      <c r="AX5" s="72"/>
      <c r="AY5" t="str">
        <f t="shared" si="2"/>
        <v>LGAMRC88D25H294I=m.aluigi@ns12.it</v>
      </c>
    </row>
    <row r="6" spans="1:51" ht="15" customHeight="1" x14ac:dyDescent="0.2">
      <c r="A6" s="18">
        <v>518</v>
      </c>
      <c r="B6" s="9" t="s">
        <v>509</v>
      </c>
      <c r="C6" s="37" t="s">
        <v>4746</v>
      </c>
      <c r="D6" s="37" t="s">
        <v>4747</v>
      </c>
      <c r="E6" s="31">
        <v>44774</v>
      </c>
      <c r="F6" s="40"/>
      <c r="G6" s="12" t="s">
        <v>634</v>
      </c>
      <c r="H6" s="12" t="s">
        <v>3919</v>
      </c>
      <c r="I6" s="33" t="s">
        <v>5956</v>
      </c>
      <c r="J6" s="10" t="s">
        <v>482</v>
      </c>
      <c r="K6" s="35">
        <v>6</v>
      </c>
      <c r="L6" s="35" t="s">
        <v>511</v>
      </c>
      <c r="M6" s="35" t="s">
        <v>1962</v>
      </c>
      <c r="N6" s="63" t="s">
        <v>3685</v>
      </c>
      <c r="O6" s="27" t="s">
        <v>5958</v>
      </c>
      <c r="P6" s="17" t="s">
        <v>914</v>
      </c>
      <c r="Q6" s="19">
        <v>35800</v>
      </c>
      <c r="R6" s="204">
        <f t="shared" si="0"/>
        <v>27</v>
      </c>
      <c r="S6" s="19" t="str">
        <f t="shared" si="1"/>
        <v>F</v>
      </c>
      <c r="T6" s="17" t="s">
        <v>5968</v>
      </c>
      <c r="U6" s="17" t="s">
        <v>914</v>
      </c>
      <c r="V6" s="291" t="s">
        <v>6112</v>
      </c>
      <c r="W6" s="17"/>
      <c r="X6" s="17" t="s">
        <v>5969</v>
      </c>
      <c r="Y6" s="36"/>
      <c r="Z6" s="38" t="s">
        <v>5970</v>
      </c>
      <c r="AA6" s="288" t="s">
        <v>5971</v>
      </c>
      <c r="AB6" s="76"/>
      <c r="AC6" s="76"/>
      <c r="AD6" s="76" t="s">
        <v>1259</v>
      </c>
      <c r="AE6" s="76" t="s">
        <v>6076</v>
      </c>
      <c r="AF6" s="91">
        <v>722</v>
      </c>
      <c r="AG6" s="68" t="s">
        <v>1413</v>
      </c>
      <c r="AH6" s="16"/>
      <c r="AI6" s="79">
        <v>45834</v>
      </c>
      <c r="AJ6" s="79">
        <v>47629</v>
      </c>
      <c r="AK6" s="79">
        <v>44769</v>
      </c>
      <c r="AL6" s="79">
        <v>46595</v>
      </c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2"/>
      <c r="AX6" s="72"/>
      <c r="AY6" t="str">
        <f t="shared" si="2"/>
        <v>MDRCHR98A45C573L=c.amadori@ns12.it</v>
      </c>
    </row>
    <row r="7" spans="1:51" ht="15" customHeight="1" x14ac:dyDescent="0.2">
      <c r="A7" s="18">
        <v>64</v>
      </c>
      <c r="B7" s="9" t="s">
        <v>509</v>
      </c>
      <c r="C7" s="37" t="s">
        <v>53</v>
      </c>
      <c r="D7" s="37" t="s">
        <v>54</v>
      </c>
      <c r="E7" s="31">
        <v>42248</v>
      </c>
      <c r="F7" s="40"/>
      <c r="G7" s="12" t="s">
        <v>634</v>
      </c>
      <c r="H7" s="12" t="s">
        <v>3919</v>
      </c>
      <c r="I7" s="33" t="s">
        <v>786</v>
      </c>
      <c r="J7" s="10" t="s">
        <v>482</v>
      </c>
      <c r="K7" s="35">
        <v>3</v>
      </c>
      <c r="L7" s="35" t="s">
        <v>511</v>
      </c>
      <c r="M7" s="35" t="s">
        <v>499</v>
      </c>
      <c r="N7" s="63" t="s">
        <v>1210</v>
      </c>
      <c r="O7" s="27" t="s">
        <v>794</v>
      </c>
      <c r="P7" s="17" t="s">
        <v>787</v>
      </c>
      <c r="Q7" s="19">
        <v>24006</v>
      </c>
      <c r="R7" s="204">
        <f t="shared" si="0"/>
        <v>60</v>
      </c>
      <c r="S7" s="19" t="str">
        <f t="shared" si="1"/>
        <v>M</v>
      </c>
      <c r="T7" s="17" t="s">
        <v>788</v>
      </c>
      <c r="U7" s="17" t="s">
        <v>789</v>
      </c>
      <c r="V7" s="291" t="s">
        <v>790</v>
      </c>
      <c r="W7" s="17"/>
      <c r="X7" s="17" t="s">
        <v>791</v>
      </c>
      <c r="Y7" s="36"/>
      <c r="Z7" s="38"/>
      <c r="AA7" s="288" t="s">
        <v>1097</v>
      </c>
      <c r="AB7" s="76"/>
      <c r="AC7" s="76" t="s">
        <v>1338</v>
      </c>
      <c r="AD7" s="76"/>
      <c r="AE7" s="76" t="s">
        <v>2468</v>
      </c>
      <c r="AF7" s="91">
        <v>6563</v>
      </c>
      <c r="AG7" s="68" t="s">
        <v>1548</v>
      </c>
      <c r="AH7" s="16"/>
      <c r="AI7" s="79">
        <v>45110</v>
      </c>
      <c r="AJ7" s="79">
        <v>45841</v>
      </c>
      <c r="AK7" s="79">
        <v>44334</v>
      </c>
      <c r="AL7" s="79">
        <v>46160</v>
      </c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2"/>
      <c r="AX7" s="72"/>
      <c r="AY7" t="str">
        <f t="shared" si="2"/>
        <v>NGLRRT65P21G088D=r.angiolini@ns12.it</v>
      </c>
    </row>
    <row r="8" spans="1:51" ht="15" customHeight="1" x14ac:dyDescent="0.2">
      <c r="A8" s="18">
        <v>1</v>
      </c>
      <c r="B8" s="9" t="s">
        <v>509</v>
      </c>
      <c r="C8" s="37" t="s">
        <v>510</v>
      </c>
      <c r="D8" s="37" t="s">
        <v>364</v>
      </c>
      <c r="E8" s="31">
        <v>40980</v>
      </c>
      <c r="F8" s="40"/>
      <c r="G8" s="12" t="s">
        <v>634</v>
      </c>
      <c r="H8" s="12" t="s">
        <v>3919</v>
      </c>
      <c r="I8" s="33" t="s">
        <v>638</v>
      </c>
      <c r="J8" s="10" t="s">
        <v>482</v>
      </c>
      <c r="K8" s="35">
        <v>5</v>
      </c>
      <c r="L8" s="35" t="s">
        <v>511</v>
      </c>
      <c r="M8" s="35" t="s">
        <v>499</v>
      </c>
      <c r="N8" s="63" t="s">
        <v>3317</v>
      </c>
      <c r="O8" s="27" t="s">
        <v>1430</v>
      </c>
      <c r="P8" s="17" t="s">
        <v>499</v>
      </c>
      <c r="Q8" s="19">
        <v>27515</v>
      </c>
      <c r="R8" s="204">
        <f t="shared" si="0"/>
        <v>50</v>
      </c>
      <c r="S8" s="19" t="str">
        <f t="shared" si="1"/>
        <v>F</v>
      </c>
      <c r="T8" s="17" t="s">
        <v>589</v>
      </c>
      <c r="U8" s="17" t="s">
        <v>499</v>
      </c>
      <c r="V8" s="291" t="s">
        <v>4951</v>
      </c>
      <c r="W8" s="17"/>
      <c r="X8" s="17" t="s">
        <v>5124</v>
      </c>
      <c r="Y8" s="36"/>
      <c r="Z8" s="38"/>
      <c r="AA8" s="288" t="s">
        <v>1098</v>
      </c>
      <c r="AB8" s="76" t="s">
        <v>1188</v>
      </c>
      <c r="AC8" s="76"/>
      <c r="AD8" s="76"/>
      <c r="AE8" s="76"/>
      <c r="AF8" s="91">
        <v>722</v>
      </c>
      <c r="AG8" s="68" t="s">
        <v>816</v>
      </c>
      <c r="AH8" s="16"/>
      <c r="AI8" s="79">
        <v>45831</v>
      </c>
      <c r="AJ8" s="79">
        <v>46561</v>
      </c>
      <c r="AK8" s="79">
        <v>44544</v>
      </c>
      <c r="AL8" s="79">
        <v>46370</v>
      </c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2"/>
      <c r="AX8" s="72"/>
      <c r="AY8" t="str">
        <f t="shared" si="2"/>
        <v>NTNNNL75E41H501C=a.antonucci@ns12.it</v>
      </c>
    </row>
    <row r="9" spans="1:51" ht="15" customHeight="1" x14ac:dyDescent="0.2">
      <c r="A9" s="18">
        <v>501</v>
      </c>
      <c r="B9" s="9" t="s">
        <v>509</v>
      </c>
      <c r="C9" s="37" t="s">
        <v>5747</v>
      </c>
      <c r="D9" s="37" t="s">
        <v>988</v>
      </c>
      <c r="E9" s="31">
        <v>45551</v>
      </c>
      <c r="F9" s="40">
        <v>46461</v>
      </c>
      <c r="G9" s="12" t="s">
        <v>1247</v>
      </c>
      <c r="H9" s="12" t="s">
        <v>3919</v>
      </c>
      <c r="I9" s="33" t="s">
        <v>4662</v>
      </c>
      <c r="J9" s="10" t="s">
        <v>482</v>
      </c>
      <c r="K9" s="12" t="s">
        <v>4381</v>
      </c>
      <c r="L9" s="35" t="s">
        <v>511</v>
      </c>
      <c r="M9" s="35" t="s">
        <v>1962</v>
      </c>
      <c r="N9" s="63" t="s">
        <v>1204</v>
      </c>
      <c r="O9" s="27" t="s">
        <v>5748</v>
      </c>
      <c r="P9" s="17" t="s">
        <v>4719</v>
      </c>
      <c r="Q9" s="19">
        <v>36049</v>
      </c>
      <c r="R9" s="204">
        <f t="shared" si="0"/>
        <v>27</v>
      </c>
      <c r="S9" s="19" t="str">
        <f t="shared" si="1"/>
        <v>M</v>
      </c>
      <c r="T9" s="17" t="s">
        <v>5749</v>
      </c>
      <c r="U9" s="17" t="s">
        <v>5750</v>
      </c>
      <c r="V9" s="291" t="s">
        <v>5751</v>
      </c>
      <c r="W9" s="17"/>
      <c r="X9" s="17" t="s">
        <v>5752</v>
      </c>
      <c r="Y9" s="36"/>
      <c r="Z9" s="38" t="s">
        <v>5753</v>
      </c>
      <c r="AA9" s="288" t="s">
        <v>5754</v>
      </c>
      <c r="AB9" s="76"/>
      <c r="AC9" s="76"/>
      <c r="AD9" s="76" t="s">
        <v>1259</v>
      </c>
      <c r="AE9" s="76"/>
      <c r="AF9" s="91">
        <v>722</v>
      </c>
      <c r="AG9" s="68" t="s">
        <v>1413</v>
      </c>
      <c r="AH9" s="16"/>
      <c r="AI9" s="79">
        <v>45834</v>
      </c>
      <c r="AJ9" s="79">
        <v>47629</v>
      </c>
      <c r="AK9" s="89">
        <v>45727</v>
      </c>
      <c r="AL9" s="79">
        <v>47188</v>
      </c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2"/>
      <c r="AX9" s="72"/>
      <c r="AY9" t="str">
        <f t="shared" si="2"/>
        <v>PZZCST98P11A785Z=c.apuzzo@ns12.it</v>
      </c>
    </row>
    <row r="10" spans="1:51" ht="15" customHeight="1" x14ac:dyDescent="0.2">
      <c r="A10" s="18">
        <v>274</v>
      </c>
      <c r="B10" s="9" t="s">
        <v>509</v>
      </c>
      <c r="C10" s="37" t="s">
        <v>2711</v>
      </c>
      <c r="D10" s="37" t="s">
        <v>88</v>
      </c>
      <c r="E10" s="31">
        <v>43350</v>
      </c>
      <c r="F10" s="40"/>
      <c r="G10" s="12" t="s">
        <v>1836</v>
      </c>
      <c r="H10" s="12" t="s">
        <v>3919</v>
      </c>
      <c r="I10" s="33" t="s">
        <v>2712</v>
      </c>
      <c r="J10" s="10" t="s">
        <v>1836</v>
      </c>
      <c r="K10" s="12" t="s">
        <v>1836</v>
      </c>
      <c r="L10" s="35" t="s">
        <v>511</v>
      </c>
      <c r="M10" s="35" t="s">
        <v>499</v>
      </c>
      <c r="N10" s="63" t="s">
        <v>161</v>
      </c>
      <c r="O10" s="27" t="s">
        <v>3225</v>
      </c>
      <c r="P10" s="17" t="s">
        <v>499</v>
      </c>
      <c r="Q10" s="19">
        <v>23842</v>
      </c>
      <c r="R10" s="204">
        <f t="shared" si="0"/>
        <v>60</v>
      </c>
      <c r="S10" s="19" t="str">
        <f t="shared" si="1"/>
        <v>M</v>
      </c>
      <c r="T10" s="17" t="s">
        <v>2713</v>
      </c>
      <c r="U10" s="17" t="s">
        <v>499</v>
      </c>
      <c r="V10" s="291" t="s">
        <v>2714</v>
      </c>
      <c r="W10" s="17"/>
      <c r="X10" s="17" t="s">
        <v>3743</v>
      </c>
      <c r="Y10" s="36"/>
      <c r="Z10" s="38" t="s">
        <v>4038</v>
      </c>
      <c r="AA10" s="288" t="s">
        <v>2715</v>
      </c>
      <c r="AB10" s="76"/>
      <c r="AC10" s="76" t="s">
        <v>3845</v>
      </c>
      <c r="AD10" s="76" t="s">
        <v>1259</v>
      </c>
      <c r="AE10" s="76" t="s">
        <v>4653</v>
      </c>
      <c r="AF10" s="91">
        <v>723</v>
      </c>
      <c r="AG10" s="68" t="s">
        <v>816</v>
      </c>
      <c r="AH10" s="16"/>
      <c r="AI10" s="79">
        <v>45404</v>
      </c>
      <c r="AJ10" s="79">
        <v>46134</v>
      </c>
      <c r="AK10" s="79">
        <v>45379</v>
      </c>
      <c r="AL10" s="79">
        <v>47205</v>
      </c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2"/>
      <c r="AX10" s="72"/>
      <c r="AY10" t="str">
        <f t="shared" si="2"/>
        <v>RDTPLA65D10H501P=p.ardito@ns12.it</v>
      </c>
    </row>
    <row r="11" spans="1:51" ht="15" customHeight="1" x14ac:dyDescent="0.2">
      <c r="A11" s="18">
        <v>125</v>
      </c>
      <c r="B11" s="9" t="s">
        <v>509</v>
      </c>
      <c r="C11" s="37" t="s">
        <v>1332</v>
      </c>
      <c r="D11" s="37" t="s">
        <v>1333</v>
      </c>
      <c r="E11" s="31">
        <v>42321</v>
      </c>
      <c r="F11" s="40"/>
      <c r="G11" s="12" t="s">
        <v>634</v>
      </c>
      <c r="H11" s="12" t="s">
        <v>3919</v>
      </c>
      <c r="I11" s="33" t="s">
        <v>638</v>
      </c>
      <c r="J11" s="10" t="s">
        <v>482</v>
      </c>
      <c r="K11" s="35">
        <v>4</v>
      </c>
      <c r="L11" s="35" t="s">
        <v>511</v>
      </c>
      <c r="M11" s="35" t="s">
        <v>499</v>
      </c>
      <c r="N11" s="63" t="s">
        <v>4139</v>
      </c>
      <c r="O11" s="27" t="s">
        <v>794</v>
      </c>
      <c r="P11" s="17" t="s">
        <v>1334</v>
      </c>
      <c r="Q11" s="19">
        <v>26543</v>
      </c>
      <c r="R11" s="204">
        <f t="shared" si="0"/>
        <v>53</v>
      </c>
      <c r="S11" s="19" t="str">
        <f t="shared" si="1"/>
        <v>M</v>
      </c>
      <c r="T11" s="17" t="s">
        <v>1335</v>
      </c>
      <c r="U11" s="17" t="s">
        <v>1336</v>
      </c>
      <c r="V11" s="291" t="s">
        <v>1366</v>
      </c>
      <c r="W11" s="17"/>
      <c r="X11" s="17" t="s">
        <v>3674</v>
      </c>
      <c r="Y11" s="36"/>
      <c r="Z11" s="38" t="s">
        <v>4063</v>
      </c>
      <c r="AA11" s="288" t="s">
        <v>1337</v>
      </c>
      <c r="AB11" s="76"/>
      <c r="AC11" s="76" t="s">
        <v>1338</v>
      </c>
      <c r="AD11" s="76"/>
      <c r="AE11" s="16"/>
      <c r="AF11" s="91">
        <v>722</v>
      </c>
      <c r="AG11" s="68" t="s">
        <v>1549</v>
      </c>
      <c r="AH11" s="16"/>
      <c r="AI11" s="79">
        <v>45404</v>
      </c>
      <c r="AJ11" s="79">
        <v>46134</v>
      </c>
      <c r="AK11" s="79">
        <v>44544</v>
      </c>
      <c r="AL11" s="79">
        <v>46370</v>
      </c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2"/>
      <c r="AX11" s="72"/>
      <c r="AY11" t="str">
        <f t="shared" si="2"/>
        <v>RRBMCL72P01I535I=m.arrabito@ns12.it</v>
      </c>
    </row>
    <row r="12" spans="1:51" ht="15" customHeight="1" x14ac:dyDescent="0.2">
      <c r="A12" s="18">
        <v>160</v>
      </c>
      <c r="B12" s="9" t="s">
        <v>509</v>
      </c>
      <c r="C12" s="37" t="s">
        <v>1705</v>
      </c>
      <c r="D12" s="37" t="s">
        <v>155</v>
      </c>
      <c r="E12" s="31">
        <v>43102</v>
      </c>
      <c r="F12" s="40"/>
      <c r="G12" s="12" t="s">
        <v>634</v>
      </c>
      <c r="H12" s="12" t="s">
        <v>3919</v>
      </c>
      <c r="I12" s="33" t="s">
        <v>1706</v>
      </c>
      <c r="J12" s="10" t="s">
        <v>482</v>
      </c>
      <c r="K12" s="35">
        <v>5</v>
      </c>
      <c r="L12" s="35" t="s">
        <v>511</v>
      </c>
      <c r="M12" s="35" t="s">
        <v>499</v>
      </c>
      <c r="N12" s="63" t="s">
        <v>4655</v>
      </c>
      <c r="O12" s="27" t="s">
        <v>1707</v>
      </c>
      <c r="P12" s="17" t="s">
        <v>1708</v>
      </c>
      <c r="Q12" s="19">
        <v>30439</v>
      </c>
      <c r="R12" s="204">
        <f t="shared" si="0"/>
        <v>42</v>
      </c>
      <c r="S12" s="19" t="str">
        <f t="shared" si="1"/>
        <v>M</v>
      </c>
      <c r="T12" s="17" t="s">
        <v>1709</v>
      </c>
      <c r="U12" s="17" t="s">
        <v>1710</v>
      </c>
      <c r="V12" s="291" t="s">
        <v>1711</v>
      </c>
      <c r="W12" s="17"/>
      <c r="X12" s="17" t="s">
        <v>1712</v>
      </c>
      <c r="Y12" s="36"/>
      <c r="Z12" s="38" t="s">
        <v>1713</v>
      </c>
      <c r="AA12" s="288" t="s">
        <v>1754</v>
      </c>
      <c r="AB12" s="76"/>
      <c r="AC12" s="76" t="s">
        <v>5723</v>
      </c>
      <c r="AD12" s="76" t="s">
        <v>1259</v>
      </c>
      <c r="AE12" s="76" t="s">
        <v>3135</v>
      </c>
      <c r="AF12" s="91">
        <v>722</v>
      </c>
      <c r="AG12" s="68" t="s">
        <v>816</v>
      </c>
      <c r="AH12" s="16"/>
      <c r="AI12" s="79">
        <v>45831</v>
      </c>
      <c r="AJ12" s="79">
        <v>47657</v>
      </c>
      <c r="AK12" s="79">
        <v>45392</v>
      </c>
      <c r="AL12" s="79">
        <v>47218</v>
      </c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2"/>
      <c r="AX12" s="72"/>
      <c r="AY12" t="str">
        <f t="shared" si="2"/>
        <v>RNNVCN83E03L109U=v.aruanno@ns12.it</v>
      </c>
    </row>
    <row r="13" spans="1:51" ht="15" customHeight="1" x14ac:dyDescent="0.2">
      <c r="A13" s="18">
        <v>144</v>
      </c>
      <c r="B13" s="9" t="s">
        <v>509</v>
      </c>
      <c r="C13" s="37" t="s">
        <v>1570</v>
      </c>
      <c r="D13" s="37" t="s">
        <v>42</v>
      </c>
      <c r="E13" s="31">
        <v>42948</v>
      </c>
      <c r="F13" s="40"/>
      <c r="G13" s="12" t="s">
        <v>634</v>
      </c>
      <c r="H13" s="12" t="s">
        <v>3919</v>
      </c>
      <c r="I13" s="33" t="s">
        <v>4662</v>
      </c>
      <c r="J13" s="10" t="s">
        <v>482</v>
      </c>
      <c r="K13" s="35">
        <v>6</v>
      </c>
      <c r="L13" s="35" t="s">
        <v>511</v>
      </c>
      <c r="M13" s="35" t="s">
        <v>755</v>
      </c>
      <c r="N13" s="63" t="s">
        <v>3865</v>
      </c>
      <c r="O13" s="27" t="s">
        <v>1447</v>
      </c>
      <c r="P13" s="17" t="s">
        <v>846</v>
      </c>
      <c r="Q13" s="19">
        <v>28634</v>
      </c>
      <c r="R13" s="204">
        <f t="shared" si="0"/>
        <v>47</v>
      </c>
      <c r="S13" s="19" t="str">
        <f t="shared" si="1"/>
        <v>M</v>
      </c>
      <c r="T13" s="17" t="s">
        <v>1571</v>
      </c>
      <c r="U13" s="17" t="s">
        <v>848</v>
      </c>
      <c r="V13" s="291" t="s">
        <v>3732</v>
      </c>
      <c r="W13" s="17"/>
      <c r="X13" s="17" t="s">
        <v>1572</v>
      </c>
      <c r="Y13" s="36"/>
      <c r="Z13" s="38"/>
      <c r="AA13" s="288" t="s">
        <v>1581</v>
      </c>
      <c r="AB13" s="76"/>
      <c r="AC13" s="76" t="s">
        <v>3664</v>
      </c>
      <c r="AD13" s="76"/>
      <c r="AE13" s="76" t="s">
        <v>5259</v>
      </c>
      <c r="AF13" s="91">
        <v>722</v>
      </c>
      <c r="AG13" s="68" t="s">
        <v>816</v>
      </c>
      <c r="AH13" s="16"/>
      <c r="AI13" s="79">
        <v>43868</v>
      </c>
      <c r="AJ13" s="79">
        <v>45695</v>
      </c>
      <c r="AK13" s="89">
        <v>45720</v>
      </c>
      <c r="AL13" s="79">
        <v>47181</v>
      </c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2"/>
      <c r="AX13" s="72"/>
      <c r="AY13" t="str">
        <f t="shared" si="2"/>
        <v>STADNL78E24D325G=d.asti@ns12.it</v>
      </c>
    </row>
    <row r="14" spans="1:51" ht="15" customHeight="1" x14ac:dyDescent="0.2">
      <c r="A14" s="18">
        <v>2</v>
      </c>
      <c r="B14" s="9" t="s">
        <v>509</v>
      </c>
      <c r="C14" s="37" t="s">
        <v>512</v>
      </c>
      <c r="D14" s="37" t="s">
        <v>97</v>
      </c>
      <c r="E14" s="31">
        <v>41253</v>
      </c>
      <c r="F14" s="40"/>
      <c r="G14" s="12" t="s">
        <v>634</v>
      </c>
      <c r="H14" s="12" t="s">
        <v>3919</v>
      </c>
      <c r="I14" s="33" t="s">
        <v>638</v>
      </c>
      <c r="J14" s="10" t="s">
        <v>482</v>
      </c>
      <c r="K14" s="35">
        <v>6</v>
      </c>
      <c r="L14" s="35" t="s">
        <v>511</v>
      </c>
      <c r="M14" s="35" t="s">
        <v>499</v>
      </c>
      <c r="N14" s="63" t="s">
        <v>1500</v>
      </c>
      <c r="O14" s="27" t="s">
        <v>794</v>
      </c>
      <c r="P14" s="17" t="s">
        <v>499</v>
      </c>
      <c r="Q14" s="19">
        <v>26734</v>
      </c>
      <c r="R14" s="204">
        <f t="shared" si="0"/>
        <v>52</v>
      </c>
      <c r="S14" s="19" t="str">
        <f t="shared" si="1"/>
        <v>M</v>
      </c>
      <c r="T14" s="17" t="s">
        <v>590</v>
      </c>
      <c r="U14" s="17" t="s">
        <v>591</v>
      </c>
      <c r="V14" s="291" t="s">
        <v>3839</v>
      </c>
      <c r="W14" s="17"/>
      <c r="X14" s="17" t="s">
        <v>1040</v>
      </c>
      <c r="Y14" s="36" t="s">
        <v>881</v>
      </c>
      <c r="Z14" s="38" t="s">
        <v>4772</v>
      </c>
      <c r="AA14" s="288" t="s">
        <v>1100</v>
      </c>
      <c r="AB14" s="76"/>
      <c r="AC14" s="76"/>
      <c r="AD14" s="76"/>
      <c r="AE14" s="76" t="s">
        <v>3840</v>
      </c>
      <c r="AF14" s="91">
        <v>722</v>
      </c>
      <c r="AG14" s="68" t="s">
        <v>816</v>
      </c>
      <c r="AH14" s="16"/>
      <c r="AI14" s="79">
        <v>45831</v>
      </c>
      <c r="AJ14" s="79">
        <v>46561</v>
      </c>
      <c r="AK14" s="79">
        <v>44727</v>
      </c>
      <c r="AL14" s="79">
        <v>46553</v>
      </c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2"/>
      <c r="AX14" s="72"/>
      <c r="AY14" t="str">
        <f t="shared" si="2"/>
        <v>SLAMRC73C11H501O=m.ausili@ns12.it</v>
      </c>
    </row>
    <row r="15" spans="1:51" ht="15" customHeight="1" x14ac:dyDescent="0.2">
      <c r="A15" s="18">
        <v>381</v>
      </c>
      <c r="B15" s="9" t="s">
        <v>509</v>
      </c>
      <c r="C15" s="37" t="s">
        <v>4202</v>
      </c>
      <c r="D15" s="37" t="s">
        <v>228</v>
      </c>
      <c r="E15" s="31">
        <v>44711</v>
      </c>
      <c r="F15" s="40"/>
      <c r="G15" s="12" t="s">
        <v>634</v>
      </c>
      <c r="H15" s="12" t="s">
        <v>3919</v>
      </c>
      <c r="I15" s="33" t="s">
        <v>2200</v>
      </c>
      <c r="J15" s="84" t="s">
        <v>482</v>
      </c>
      <c r="K15" s="12" t="s">
        <v>3918</v>
      </c>
      <c r="L15" s="35" t="s">
        <v>511</v>
      </c>
      <c r="M15" s="35" t="s">
        <v>499</v>
      </c>
      <c r="N15" s="63" t="s">
        <v>4137</v>
      </c>
      <c r="O15" s="27" t="s">
        <v>4299</v>
      </c>
      <c r="P15" s="17" t="s">
        <v>499</v>
      </c>
      <c r="Q15" s="19">
        <v>34319</v>
      </c>
      <c r="R15" s="204">
        <f t="shared" si="0"/>
        <v>31</v>
      </c>
      <c r="S15" s="19" t="str">
        <f t="shared" si="1"/>
        <v>M</v>
      </c>
      <c r="T15" s="17" t="s">
        <v>4203</v>
      </c>
      <c r="U15" s="17" t="s">
        <v>499</v>
      </c>
      <c r="V15" s="291" t="s">
        <v>4204</v>
      </c>
      <c r="W15" s="17" t="s">
        <v>4205</v>
      </c>
      <c r="X15" s="17" t="s">
        <v>4206</v>
      </c>
      <c r="Y15" s="36"/>
      <c r="Z15" s="38" t="s">
        <v>5170</v>
      </c>
      <c r="AA15" s="288" t="s">
        <v>4297</v>
      </c>
      <c r="AB15" s="76"/>
      <c r="AC15" s="76"/>
      <c r="AD15" s="76" t="s">
        <v>1259</v>
      </c>
      <c r="AE15" s="76" t="s">
        <v>6077</v>
      </c>
      <c r="AF15" s="91">
        <v>722</v>
      </c>
      <c r="AG15" s="68" t="s">
        <v>1413</v>
      </c>
      <c r="AH15" s="16"/>
      <c r="AI15" s="79">
        <v>44544</v>
      </c>
      <c r="AJ15" s="79">
        <v>46370</v>
      </c>
      <c r="AK15" s="79">
        <v>44544</v>
      </c>
      <c r="AL15" s="79">
        <v>46370</v>
      </c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Y15" t="str">
        <f t="shared" si="2"/>
        <v>BCALNZ93T16H501D=l.baci@ns12.it</v>
      </c>
    </row>
    <row r="16" spans="1:51" ht="15" customHeight="1" x14ac:dyDescent="0.2">
      <c r="A16" s="18">
        <v>505</v>
      </c>
      <c r="B16" s="9" t="s">
        <v>509</v>
      </c>
      <c r="C16" s="37" t="s">
        <v>5810</v>
      </c>
      <c r="D16" s="157" t="s">
        <v>5809</v>
      </c>
      <c r="E16" s="40">
        <v>45631</v>
      </c>
      <c r="F16" s="32">
        <v>46542</v>
      </c>
      <c r="G16" s="12" t="s">
        <v>1247</v>
      </c>
      <c r="H16" s="12" t="s">
        <v>3919</v>
      </c>
      <c r="I16" s="33" t="s">
        <v>4662</v>
      </c>
      <c r="J16" s="10" t="s">
        <v>482</v>
      </c>
      <c r="K16" s="35" t="s">
        <v>3914</v>
      </c>
      <c r="L16" s="35" t="s">
        <v>511</v>
      </c>
      <c r="M16" s="35" t="s">
        <v>755</v>
      </c>
      <c r="N16" s="63" t="s">
        <v>4971</v>
      </c>
      <c r="O16" s="27" t="s">
        <v>756</v>
      </c>
      <c r="P16" s="17" t="s">
        <v>846</v>
      </c>
      <c r="Q16" s="19">
        <v>38715</v>
      </c>
      <c r="R16" s="204">
        <f t="shared" si="0"/>
        <v>19</v>
      </c>
      <c r="S16" s="19" t="str">
        <f t="shared" si="1"/>
        <v>M</v>
      </c>
      <c r="T16" s="17" t="s">
        <v>5811</v>
      </c>
      <c r="U16" s="17" t="s">
        <v>810</v>
      </c>
      <c r="V16" s="291" t="s">
        <v>5812</v>
      </c>
      <c r="W16" s="17"/>
      <c r="X16" s="17" t="s">
        <v>5814</v>
      </c>
      <c r="Y16" s="36"/>
      <c r="Z16" s="38" t="s">
        <v>5815</v>
      </c>
      <c r="AA16" s="288" t="s">
        <v>5813</v>
      </c>
      <c r="AB16" s="76"/>
      <c r="AC16" s="76"/>
      <c r="AD16" s="76"/>
      <c r="AE16" s="76"/>
      <c r="AF16" s="91">
        <v>722</v>
      </c>
      <c r="AG16" s="68" t="s">
        <v>4516</v>
      </c>
      <c r="AH16" s="16"/>
      <c r="AI16" s="89">
        <v>45835</v>
      </c>
      <c r="AJ16" s="79">
        <v>47661</v>
      </c>
      <c r="AK16" s="79">
        <v>45657</v>
      </c>
      <c r="AL16" s="79">
        <v>47483</v>
      </c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Y16" t="str">
        <f t="shared" si="2"/>
        <v>BNVRNS05T29D325Q=e.banovi@ns12.it</v>
      </c>
    </row>
    <row r="17" spans="1:51" ht="15" customHeight="1" x14ac:dyDescent="0.2">
      <c r="A17" s="18">
        <v>3</v>
      </c>
      <c r="B17" s="9" t="s">
        <v>509</v>
      </c>
      <c r="C17" s="37" t="s">
        <v>513</v>
      </c>
      <c r="D17" s="37" t="s">
        <v>42</v>
      </c>
      <c r="E17" s="31">
        <v>41000</v>
      </c>
      <c r="F17" s="40"/>
      <c r="G17" s="12" t="s">
        <v>634</v>
      </c>
      <c r="H17" s="12" t="s">
        <v>3919</v>
      </c>
      <c r="I17" s="33" t="s">
        <v>638</v>
      </c>
      <c r="J17" s="10" t="s">
        <v>482</v>
      </c>
      <c r="K17" s="35">
        <v>5</v>
      </c>
      <c r="L17" s="35" t="s">
        <v>511</v>
      </c>
      <c r="M17" s="35" t="s">
        <v>499</v>
      </c>
      <c r="N17" s="63"/>
      <c r="O17" s="27" t="s">
        <v>1433</v>
      </c>
      <c r="P17" s="17" t="s">
        <v>499</v>
      </c>
      <c r="Q17" s="19">
        <v>27771</v>
      </c>
      <c r="R17" s="204">
        <f t="shared" si="0"/>
        <v>49</v>
      </c>
      <c r="S17" s="19" t="str">
        <f t="shared" si="1"/>
        <v>M</v>
      </c>
      <c r="T17" s="17" t="s">
        <v>592</v>
      </c>
      <c r="U17" s="17" t="s">
        <v>499</v>
      </c>
      <c r="V17" s="291" t="s">
        <v>3926</v>
      </c>
      <c r="W17" s="17"/>
      <c r="X17" s="17" t="s">
        <v>2927</v>
      </c>
      <c r="Y17" s="36"/>
      <c r="Z17" s="38"/>
      <c r="AA17" s="288" t="s">
        <v>1102</v>
      </c>
      <c r="AB17" s="76" t="s">
        <v>1189</v>
      </c>
      <c r="AC17" s="76"/>
      <c r="AD17" s="76"/>
      <c r="AF17" s="91">
        <v>722</v>
      </c>
      <c r="AG17" s="68" t="s">
        <v>816</v>
      </c>
      <c r="AH17" s="16"/>
      <c r="AI17" s="79">
        <v>44334</v>
      </c>
      <c r="AJ17" s="79">
        <v>46160</v>
      </c>
      <c r="AK17" s="79">
        <v>44334</v>
      </c>
      <c r="AL17" s="79">
        <v>46160</v>
      </c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Y17" t="str">
        <f t="shared" si="2"/>
        <v>BRBDNL76A12H501X=d.barbato@ns12.it</v>
      </c>
    </row>
    <row r="18" spans="1:51" ht="15" customHeight="1" x14ac:dyDescent="0.2">
      <c r="A18" s="18">
        <v>494</v>
      </c>
      <c r="B18" s="9" t="s">
        <v>509</v>
      </c>
      <c r="C18" s="37" t="s">
        <v>5672</v>
      </c>
      <c r="D18" s="37" t="s">
        <v>1075</v>
      </c>
      <c r="E18" s="31">
        <v>45467</v>
      </c>
      <c r="F18" s="40">
        <v>46022</v>
      </c>
      <c r="G18" s="12" t="s">
        <v>637</v>
      </c>
      <c r="H18" s="12" t="s">
        <v>3919</v>
      </c>
      <c r="I18" s="33" t="s">
        <v>4662</v>
      </c>
      <c r="J18" s="10" t="s">
        <v>482</v>
      </c>
      <c r="K18" s="35">
        <v>9</v>
      </c>
      <c r="L18" s="35" t="s">
        <v>511</v>
      </c>
      <c r="M18" s="35" t="s">
        <v>804</v>
      </c>
      <c r="N18" s="63" t="s">
        <v>5826</v>
      </c>
      <c r="O18" s="27" t="s">
        <v>5673</v>
      </c>
      <c r="P18" s="17" t="s">
        <v>774</v>
      </c>
      <c r="Q18" s="19">
        <v>23906</v>
      </c>
      <c r="R18" s="204">
        <f t="shared" si="0"/>
        <v>60</v>
      </c>
      <c r="S18" s="19" t="str">
        <f t="shared" si="1"/>
        <v>M</v>
      </c>
      <c r="T18" s="17" t="s">
        <v>5674</v>
      </c>
      <c r="U18" s="17" t="s">
        <v>5676</v>
      </c>
      <c r="V18" s="291" t="s">
        <v>5675</v>
      </c>
      <c r="W18" s="17"/>
      <c r="X18" s="17" t="s">
        <v>5679</v>
      </c>
      <c r="Y18" s="36"/>
      <c r="Z18" s="38" t="s">
        <v>5678</v>
      </c>
      <c r="AA18" s="288" t="s">
        <v>5677</v>
      </c>
      <c r="AB18" s="76"/>
      <c r="AC18" s="76" t="s">
        <v>2732</v>
      </c>
      <c r="AD18" s="76" t="s">
        <v>1259</v>
      </c>
      <c r="AE18" s="76" t="s">
        <v>5828</v>
      </c>
      <c r="AF18" s="91"/>
      <c r="AG18" s="68" t="s">
        <v>818</v>
      </c>
      <c r="AH18" s="16"/>
      <c r="AI18" s="89">
        <v>45835</v>
      </c>
      <c r="AJ18" s="79">
        <v>46565</v>
      </c>
      <c r="AK18" s="79">
        <v>45489</v>
      </c>
      <c r="AL18" s="79">
        <v>47315</v>
      </c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Y18" t="str">
        <f t="shared" si="2"/>
        <v>BCCNCL65H13L219P=n.beccaria@ns12.it</v>
      </c>
    </row>
    <row r="19" spans="1:51" ht="15" customHeight="1" x14ac:dyDescent="0.2">
      <c r="A19" s="18">
        <v>372</v>
      </c>
      <c r="B19" s="9" t="s">
        <v>509</v>
      </c>
      <c r="C19" s="37" t="s">
        <v>4397</v>
      </c>
      <c r="D19" s="157" t="s">
        <v>4398</v>
      </c>
      <c r="E19" s="40">
        <v>44648</v>
      </c>
      <c r="F19" s="12"/>
      <c r="G19" s="12" t="s">
        <v>634</v>
      </c>
      <c r="H19" s="12" t="s">
        <v>3919</v>
      </c>
      <c r="I19" s="33" t="s">
        <v>4662</v>
      </c>
      <c r="J19" s="10" t="s">
        <v>482</v>
      </c>
      <c r="K19" s="35">
        <v>8</v>
      </c>
      <c r="L19" s="35" t="s">
        <v>511</v>
      </c>
      <c r="M19" s="35" t="s">
        <v>1962</v>
      </c>
      <c r="N19" s="63" t="s">
        <v>5882</v>
      </c>
      <c r="O19" s="27" t="s">
        <v>4445</v>
      </c>
      <c r="P19" s="17" t="s">
        <v>4400</v>
      </c>
      <c r="Q19" s="19">
        <v>35171</v>
      </c>
      <c r="R19" s="204">
        <f t="shared" si="0"/>
        <v>29</v>
      </c>
      <c r="S19" s="19" t="str">
        <f t="shared" si="1"/>
        <v>F</v>
      </c>
      <c r="T19" s="17" t="s">
        <v>4401</v>
      </c>
      <c r="U19" s="17" t="s">
        <v>4793</v>
      </c>
      <c r="V19" s="291" t="s">
        <v>4792</v>
      </c>
      <c r="W19" s="17"/>
      <c r="X19" s="17" t="s">
        <v>4410</v>
      </c>
      <c r="Y19" s="36"/>
      <c r="Z19" s="38" t="s">
        <v>4411</v>
      </c>
      <c r="AA19" s="288" t="s">
        <v>4406</v>
      </c>
      <c r="AB19" s="76"/>
      <c r="AC19" s="76"/>
      <c r="AD19" s="76"/>
      <c r="AE19" s="76" t="s">
        <v>5438</v>
      </c>
      <c r="AF19" s="91">
        <v>722</v>
      </c>
      <c r="AG19" s="68" t="s">
        <v>818</v>
      </c>
      <c r="AH19" s="16"/>
      <c r="AI19" s="89">
        <v>44819</v>
      </c>
      <c r="AJ19" s="79">
        <v>46645</v>
      </c>
      <c r="AK19" s="79">
        <v>44705</v>
      </c>
      <c r="AL19" s="79">
        <v>46531</v>
      </c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Y19" t="str">
        <f t="shared" si="2"/>
        <v>BRGNSC93D56H223B=n.bergamini@ns12.it</v>
      </c>
    </row>
    <row r="20" spans="1:51" ht="15" customHeight="1" x14ac:dyDescent="0.2">
      <c r="A20" s="18">
        <v>192</v>
      </c>
      <c r="B20" s="9" t="s">
        <v>509</v>
      </c>
      <c r="C20" s="37" t="s">
        <v>1353</v>
      </c>
      <c r="D20" s="37" t="s">
        <v>1354</v>
      </c>
      <c r="E20" s="31">
        <v>43252</v>
      </c>
      <c r="F20" s="40"/>
      <c r="G20" s="12" t="s">
        <v>634</v>
      </c>
      <c r="H20" s="12" t="s">
        <v>3919</v>
      </c>
      <c r="I20" s="33" t="s">
        <v>4662</v>
      </c>
      <c r="J20" s="10" t="s">
        <v>482</v>
      </c>
      <c r="K20" s="35">
        <v>7</v>
      </c>
      <c r="L20" s="35" t="s">
        <v>511</v>
      </c>
      <c r="M20" s="35" t="s">
        <v>1962</v>
      </c>
      <c r="N20" s="63" t="s">
        <v>3685</v>
      </c>
      <c r="O20" s="27" t="s">
        <v>1435</v>
      </c>
      <c r="P20" s="17" t="s">
        <v>1355</v>
      </c>
      <c r="Q20" s="19">
        <v>25890</v>
      </c>
      <c r="R20" s="204">
        <f t="shared" si="0"/>
        <v>54</v>
      </c>
      <c r="S20" s="19" t="str">
        <f t="shared" si="1"/>
        <v>M</v>
      </c>
      <c r="T20" s="17" t="s">
        <v>1356</v>
      </c>
      <c r="U20" s="17" t="s">
        <v>1357</v>
      </c>
      <c r="V20" s="291" t="s">
        <v>5662</v>
      </c>
      <c r="W20" s="17"/>
      <c r="X20" s="17" t="s">
        <v>1362</v>
      </c>
      <c r="Y20" s="36"/>
      <c r="Z20" s="38"/>
      <c r="AA20" s="288" t="s">
        <v>1361</v>
      </c>
      <c r="AB20" s="76"/>
      <c r="AC20" s="76" t="s">
        <v>3509</v>
      </c>
      <c r="AD20" s="76" t="s">
        <v>1259</v>
      </c>
      <c r="AE20" s="76" t="s">
        <v>5686</v>
      </c>
      <c r="AF20" s="91">
        <v>6563</v>
      </c>
      <c r="AG20" s="68" t="s">
        <v>2014</v>
      </c>
      <c r="AH20" s="16"/>
      <c r="AI20" s="79">
        <v>45113</v>
      </c>
      <c r="AJ20" s="79">
        <v>45844</v>
      </c>
      <c r="AK20" s="79">
        <v>45386</v>
      </c>
      <c r="AL20" s="79">
        <v>47212</v>
      </c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Y20" t="str">
        <f t="shared" si="2"/>
        <v>BRGFBN70S18C573Y=f.brighi@ns12.it</v>
      </c>
    </row>
    <row r="21" spans="1:51" ht="15" customHeight="1" x14ac:dyDescent="0.2">
      <c r="A21" s="18">
        <v>79</v>
      </c>
      <c r="B21" s="9" t="s">
        <v>509</v>
      </c>
      <c r="C21" s="37" t="s">
        <v>967</v>
      </c>
      <c r="D21" s="37" t="s">
        <v>434</v>
      </c>
      <c r="E21" s="31">
        <v>42121</v>
      </c>
      <c r="F21" s="40"/>
      <c r="G21" s="12" t="s">
        <v>634</v>
      </c>
      <c r="H21" s="12" t="s">
        <v>3919</v>
      </c>
      <c r="I21" s="33" t="s">
        <v>1220</v>
      </c>
      <c r="J21" s="10" t="s">
        <v>482</v>
      </c>
      <c r="K21" s="35">
        <v>6</v>
      </c>
      <c r="L21" s="35" t="s">
        <v>511</v>
      </c>
      <c r="M21" s="35" t="s">
        <v>1962</v>
      </c>
      <c r="N21" s="63" t="s">
        <v>3685</v>
      </c>
      <c r="O21" s="27" t="s">
        <v>756</v>
      </c>
      <c r="P21" s="17" t="s">
        <v>889</v>
      </c>
      <c r="Q21" s="19">
        <v>27000</v>
      </c>
      <c r="R21" s="204">
        <f t="shared" si="0"/>
        <v>51</v>
      </c>
      <c r="S21" s="19" t="str">
        <f t="shared" si="1"/>
        <v>M</v>
      </c>
      <c r="T21" s="17" t="s">
        <v>920</v>
      </c>
      <c r="U21" s="17" t="s">
        <v>1261</v>
      </c>
      <c r="V21" s="291" t="s">
        <v>921</v>
      </c>
      <c r="W21" s="17"/>
      <c r="X21" s="17" t="s">
        <v>3535</v>
      </c>
      <c r="Y21" s="36"/>
      <c r="Z21" s="38"/>
      <c r="AA21" s="288" t="s">
        <v>1106</v>
      </c>
      <c r="AB21" s="76"/>
      <c r="AC21" s="76" t="s">
        <v>5683</v>
      </c>
      <c r="AD21" s="76"/>
      <c r="AE21" s="76"/>
      <c r="AF21" s="91">
        <v>6563</v>
      </c>
      <c r="AG21" s="68" t="s">
        <v>816</v>
      </c>
      <c r="AH21" s="16"/>
      <c r="AI21" s="79">
        <v>45834</v>
      </c>
      <c r="AJ21" s="79">
        <v>46533</v>
      </c>
      <c r="AK21" s="79">
        <v>44754</v>
      </c>
      <c r="AL21" s="79">
        <v>45850</v>
      </c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2"/>
      <c r="AX21" s="72"/>
      <c r="AY21" t="str">
        <f t="shared" si="2"/>
        <v>BRZLCU73T02H294P=l.brizi@ns12.it</v>
      </c>
    </row>
    <row r="22" spans="1:51" ht="15" customHeight="1" x14ac:dyDescent="0.2">
      <c r="A22" s="18">
        <v>397</v>
      </c>
      <c r="B22" s="9" t="s">
        <v>509</v>
      </c>
      <c r="C22" s="37" t="s">
        <v>4460</v>
      </c>
      <c r="D22" s="37" t="s">
        <v>121</v>
      </c>
      <c r="E22" s="31">
        <v>44823</v>
      </c>
      <c r="F22" s="40"/>
      <c r="G22" s="12" t="s">
        <v>634</v>
      </c>
      <c r="H22" s="12" t="s">
        <v>3919</v>
      </c>
      <c r="I22" s="33" t="s">
        <v>1220</v>
      </c>
      <c r="J22" s="10" t="s">
        <v>482</v>
      </c>
      <c r="K22" s="35">
        <v>7</v>
      </c>
      <c r="L22" s="35" t="s">
        <v>511</v>
      </c>
      <c r="M22" s="35" t="s">
        <v>499</v>
      </c>
      <c r="N22" s="63" t="s">
        <v>4427</v>
      </c>
      <c r="O22" s="27" t="s">
        <v>794</v>
      </c>
      <c r="P22" s="17" t="s">
        <v>710</v>
      </c>
      <c r="Q22" s="19">
        <v>26875</v>
      </c>
      <c r="R22" s="204">
        <f t="shared" si="0"/>
        <v>52</v>
      </c>
      <c r="S22" s="19" t="str">
        <f t="shared" si="1"/>
        <v>F</v>
      </c>
      <c r="T22" s="17" t="s">
        <v>4637</v>
      </c>
      <c r="U22" s="17" t="s">
        <v>710</v>
      </c>
      <c r="V22" s="291" t="s">
        <v>4638</v>
      </c>
      <c r="W22" s="17"/>
      <c r="X22" s="17" t="s">
        <v>4639</v>
      </c>
      <c r="Y22" s="36"/>
      <c r="Z22" s="38" t="s">
        <v>4640</v>
      </c>
      <c r="AA22" s="288" t="s">
        <v>4641</v>
      </c>
      <c r="AB22" s="76"/>
      <c r="AC22" s="76"/>
      <c r="AD22" s="76" t="s">
        <v>1259</v>
      </c>
      <c r="AE22" s="76"/>
      <c r="AF22" s="91">
        <v>722</v>
      </c>
      <c r="AG22" s="68" t="s">
        <v>961</v>
      </c>
      <c r="AH22" s="16"/>
      <c r="AI22" s="79">
        <v>45831</v>
      </c>
      <c r="AJ22" s="79">
        <v>46561</v>
      </c>
      <c r="AK22" s="79">
        <v>44859</v>
      </c>
      <c r="AL22" s="79">
        <v>46685</v>
      </c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2"/>
      <c r="AX22" s="72"/>
      <c r="AY22" t="str">
        <f t="shared" si="2"/>
        <v>BRNLSS73L70H501A=a.bruno@ns12.it</v>
      </c>
    </row>
    <row r="23" spans="1:51" ht="15" customHeight="1" x14ac:dyDescent="0.2">
      <c r="A23" s="18">
        <v>383</v>
      </c>
      <c r="B23" s="9" t="s">
        <v>509</v>
      </c>
      <c r="C23" s="37" t="s">
        <v>3959</v>
      </c>
      <c r="D23" s="37" t="s">
        <v>396</v>
      </c>
      <c r="E23" s="31">
        <v>44743</v>
      </c>
      <c r="F23" s="40"/>
      <c r="G23" s="12" t="s">
        <v>634</v>
      </c>
      <c r="H23" s="12" t="s">
        <v>3919</v>
      </c>
      <c r="I23" s="33" t="s">
        <v>6029</v>
      </c>
      <c r="J23" s="10" t="s">
        <v>482</v>
      </c>
      <c r="K23" s="35">
        <v>6</v>
      </c>
      <c r="L23" s="35" t="s">
        <v>511</v>
      </c>
      <c r="M23" s="35" t="s">
        <v>755</v>
      </c>
      <c r="N23" s="63" t="s">
        <v>3865</v>
      </c>
      <c r="O23" s="27" t="s">
        <v>4346</v>
      </c>
      <c r="P23" s="86" t="s">
        <v>653</v>
      </c>
      <c r="Q23" s="87">
        <v>34266</v>
      </c>
      <c r="R23" s="204">
        <f t="shared" si="0"/>
        <v>31</v>
      </c>
      <c r="S23" s="19" t="str">
        <f t="shared" si="1"/>
        <v>M</v>
      </c>
      <c r="T23" s="86" t="s">
        <v>3961</v>
      </c>
      <c r="U23" s="17" t="s">
        <v>4605</v>
      </c>
      <c r="V23" s="292" t="s">
        <v>4606</v>
      </c>
      <c r="W23" s="17"/>
      <c r="X23" s="17" t="s">
        <v>4513</v>
      </c>
      <c r="Y23" s="36"/>
      <c r="Z23" s="38" t="s">
        <v>4514</v>
      </c>
      <c r="AA23" s="288" t="s">
        <v>4515</v>
      </c>
      <c r="AB23" s="76"/>
      <c r="AC23" s="76"/>
      <c r="AD23" s="76"/>
      <c r="AE23" s="76" t="s">
        <v>6078</v>
      </c>
      <c r="AF23" s="91">
        <v>722</v>
      </c>
      <c r="AG23" s="68" t="s">
        <v>4516</v>
      </c>
      <c r="AH23" s="16"/>
      <c r="AI23" s="89">
        <v>44819</v>
      </c>
      <c r="AJ23" s="79">
        <v>46645</v>
      </c>
      <c r="AK23" s="79">
        <v>44774</v>
      </c>
      <c r="AL23" s="79">
        <v>46600</v>
      </c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2"/>
      <c r="AX23" s="72"/>
      <c r="AY23" t="str">
        <f t="shared" si="2"/>
        <v>BRSTMS93R24L736R=t.brusegan@ns12.it</v>
      </c>
    </row>
    <row r="24" spans="1:51" ht="15" customHeight="1" x14ac:dyDescent="0.2">
      <c r="A24" s="18">
        <v>210</v>
      </c>
      <c r="B24" s="9" t="s">
        <v>509</v>
      </c>
      <c r="C24" s="37" t="s">
        <v>2326</v>
      </c>
      <c r="D24" s="37" t="s">
        <v>85</v>
      </c>
      <c r="E24" s="31">
        <v>42998</v>
      </c>
      <c r="F24" s="40"/>
      <c r="G24" s="12" t="s">
        <v>634</v>
      </c>
      <c r="H24" s="12" t="s">
        <v>3919</v>
      </c>
      <c r="I24" s="33" t="s">
        <v>786</v>
      </c>
      <c r="J24" s="10" t="s">
        <v>482</v>
      </c>
      <c r="K24" s="35">
        <v>4</v>
      </c>
      <c r="L24" s="35" t="s">
        <v>511</v>
      </c>
      <c r="M24" s="35" t="s">
        <v>499</v>
      </c>
      <c r="N24" s="63" t="s">
        <v>4655</v>
      </c>
      <c r="O24" s="63" t="s">
        <v>756</v>
      </c>
      <c r="P24" s="17" t="s">
        <v>568</v>
      </c>
      <c r="Q24" s="19">
        <v>33876</v>
      </c>
      <c r="R24" s="204">
        <f t="shared" si="0"/>
        <v>33</v>
      </c>
      <c r="S24" s="19" t="str">
        <f t="shared" si="1"/>
        <v>M</v>
      </c>
      <c r="T24" s="17" t="s">
        <v>2998</v>
      </c>
      <c r="U24" s="17" t="s">
        <v>568</v>
      </c>
      <c r="V24" s="291" t="s">
        <v>5415</v>
      </c>
      <c r="W24" s="17"/>
      <c r="X24" s="17" t="s">
        <v>3744</v>
      </c>
      <c r="Y24" s="36"/>
      <c r="Z24" s="38"/>
      <c r="AA24" s="288" t="s">
        <v>2377</v>
      </c>
      <c r="AB24" s="76" t="s">
        <v>2475</v>
      </c>
      <c r="AC24" s="76"/>
      <c r="AD24" s="76"/>
      <c r="AE24" s="76" t="s">
        <v>4196</v>
      </c>
      <c r="AF24" s="91">
        <v>722</v>
      </c>
      <c r="AG24" s="68" t="s">
        <v>961</v>
      </c>
      <c r="AH24" s="16"/>
      <c r="AI24" s="79">
        <v>45404</v>
      </c>
      <c r="AJ24" s="79">
        <v>47230</v>
      </c>
      <c r="AK24" s="79">
        <v>45364</v>
      </c>
      <c r="AL24" s="79">
        <v>47190</v>
      </c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2"/>
      <c r="AX24" s="72"/>
      <c r="AY24" t="str">
        <f t="shared" si="2"/>
        <v>BCCVLR92P29A323K=v.bucchi@ns12.it</v>
      </c>
    </row>
    <row r="25" spans="1:51" ht="15" customHeight="1" x14ac:dyDescent="0.2">
      <c r="A25" s="18">
        <v>5</v>
      </c>
      <c r="B25" s="9" t="s">
        <v>509</v>
      </c>
      <c r="C25" s="37" t="s">
        <v>765</v>
      </c>
      <c r="D25" s="37" t="s">
        <v>517</v>
      </c>
      <c r="E25" s="31">
        <v>39479</v>
      </c>
      <c r="F25" s="40"/>
      <c r="G25" s="12" t="s">
        <v>634</v>
      </c>
      <c r="H25" s="12" t="s">
        <v>3919</v>
      </c>
      <c r="I25" s="33" t="s">
        <v>638</v>
      </c>
      <c r="J25" s="10" t="s">
        <v>482</v>
      </c>
      <c r="K25" s="35">
        <v>4</v>
      </c>
      <c r="L25" s="35" t="s">
        <v>511</v>
      </c>
      <c r="M25" s="35" t="s">
        <v>499</v>
      </c>
      <c r="N25" s="63" t="s">
        <v>3322</v>
      </c>
      <c r="O25" s="27" t="s">
        <v>3869</v>
      </c>
      <c r="P25" s="17" t="s">
        <v>598</v>
      </c>
      <c r="Q25" s="19">
        <v>28745</v>
      </c>
      <c r="R25" s="204">
        <f t="shared" si="0"/>
        <v>47</v>
      </c>
      <c r="S25" s="19" t="str">
        <f t="shared" si="1"/>
        <v>F</v>
      </c>
      <c r="T25" s="17" t="s">
        <v>599</v>
      </c>
      <c r="U25" s="17" t="s">
        <v>499</v>
      </c>
      <c r="V25" s="291" t="s">
        <v>5005</v>
      </c>
      <c r="W25" s="17"/>
      <c r="X25" s="17" t="s">
        <v>3445</v>
      </c>
      <c r="Y25" s="36"/>
      <c r="Z25" s="38"/>
      <c r="AA25" s="288" t="s">
        <v>1107</v>
      </c>
      <c r="AB25" s="76"/>
      <c r="AC25" s="76"/>
      <c r="AD25" s="76"/>
      <c r="AE25" s="76" t="s">
        <v>4195</v>
      </c>
      <c r="AF25" s="91">
        <v>722</v>
      </c>
      <c r="AG25" s="68" t="s">
        <v>816</v>
      </c>
      <c r="AH25" s="16"/>
      <c r="AI25" s="79">
        <v>45831</v>
      </c>
      <c r="AJ25" s="79">
        <v>46561</v>
      </c>
      <c r="AK25" s="79">
        <v>44748</v>
      </c>
      <c r="AL25" s="79">
        <v>45844</v>
      </c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2"/>
      <c r="AX25" s="72"/>
      <c r="AY25" t="str">
        <f t="shared" si="2"/>
        <v>BNGMNN78P52G786B=m.buongiorno@ns12.it</v>
      </c>
    </row>
    <row r="26" spans="1:51" s="72" customFormat="1" ht="15" customHeight="1" x14ac:dyDescent="0.2">
      <c r="A26" s="81">
        <v>332</v>
      </c>
      <c r="B26" s="11" t="s">
        <v>509</v>
      </c>
      <c r="C26" s="37" t="s">
        <v>3054</v>
      </c>
      <c r="D26" s="37" t="s">
        <v>220</v>
      </c>
      <c r="E26" s="110">
        <v>44200</v>
      </c>
      <c r="F26" s="111"/>
      <c r="G26" s="82" t="s">
        <v>634</v>
      </c>
      <c r="H26" s="12" t="s">
        <v>3919</v>
      </c>
      <c r="I26" s="33" t="s">
        <v>4662</v>
      </c>
      <c r="J26" s="84" t="s">
        <v>482</v>
      </c>
      <c r="K26" s="35">
        <v>9</v>
      </c>
      <c r="L26" s="113" t="s">
        <v>511</v>
      </c>
      <c r="M26" s="113" t="s">
        <v>804</v>
      </c>
      <c r="N26" s="63" t="s">
        <v>5826</v>
      </c>
      <c r="O26" s="27" t="s">
        <v>3870</v>
      </c>
      <c r="P26" s="86" t="s">
        <v>3846</v>
      </c>
      <c r="Q26" s="87">
        <v>27295</v>
      </c>
      <c r="R26" s="204">
        <f t="shared" si="0"/>
        <v>51</v>
      </c>
      <c r="S26" s="19" t="str">
        <f t="shared" si="1"/>
        <v>M</v>
      </c>
      <c r="T26" s="86" t="s">
        <v>3079</v>
      </c>
      <c r="U26" s="17" t="s">
        <v>3912</v>
      </c>
      <c r="V26" s="292" t="s">
        <v>3913</v>
      </c>
      <c r="W26" s="86" t="s">
        <v>3911</v>
      </c>
      <c r="X26" s="86" t="s">
        <v>3847</v>
      </c>
      <c r="Y26" s="116"/>
      <c r="Z26" s="117" t="s">
        <v>3848</v>
      </c>
      <c r="AA26" s="289" t="s">
        <v>3086</v>
      </c>
      <c r="AB26" s="76"/>
      <c r="AC26" s="76"/>
      <c r="AD26" s="76" t="s">
        <v>1259</v>
      </c>
      <c r="AE26" s="76" t="s">
        <v>5324</v>
      </c>
      <c r="AF26" s="118">
        <v>722</v>
      </c>
      <c r="AG26" s="68" t="s">
        <v>816</v>
      </c>
      <c r="AH26" s="66"/>
      <c r="AI26" s="79">
        <v>44249</v>
      </c>
      <c r="AJ26" s="79">
        <v>46075</v>
      </c>
      <c r="AK26" s="79">
        <v>44249</v>
      </c>
      <c r="AL26" s="79">
        <v>46075</v>
      </c>
      <c r="AM26" s="89"/>
      <c r="AN26" s="89"/>
      <c r="AO26" s="89"/>
      <c r="AP26" s="89"/>
      <c r="AQ26" s="89"/>
      <c r="AR26" s="89"/>
      <c r="AS26" s="89"/>
      <c r="AT26" s="89"/>
      <c r="AU26" s="89"/>
      <c r="AV26" s="79"/>
      <c r="AY26" t="str">
        <f t="shared" si="2"/>
        <v>BTTNDR74P23F335B=a.buttini@ns12.it</v>
      </c>
    </row>
    <row r="27" spans="1:51" ht="15" customHeight="1" x14ac:dyDescent="0.2">
      <c r="A27" s="18">
        <v>6</v>
      </c>
      <c r="B27" s="9" t="s">
        <v>509</v>
      </c>
      <c r="C27" s="37" t="s">
        <v>518</v>
      </c>
      <c r="D27" s="37" t="s">
        <v>299</v>
      </c>
      <c r="E27" s="31">
        <v>40378</v>
      </c>
      <c r="F27" s="40"/>
      <c r="G27" s="12" t="s">
        <v>634</v>
      </c>
      <c r="H27" s="12" t="s">
        <v>3919</v>
      </c>
      <c r="I27" s="33" t="s">
        <v>638</v>
      </c>
      <c r="J27" s="10" t="s">
        <v>482</v>
      </c>
      <c r="K27" s="35">
        <v>3</v>
      </c>
      <c r="L27" s="35" t="s">
        <v>511</v>
      </c>
      <c r="M27" s="35" t="s">
        <v>499</v>
      </c>
      <c r="N27" s="63" t="s">
        <v>1504</v>
      </c>
      <c r="O27" s="27" t="s">
        <v>1258</v>
      </c>
      <c r="P27" s="17" t="s">
        <v>499</v>
      </c>
      <c r="Q27" s="19">
        <v>27238</v>
      </c>
      <c r="R27" s="204">
        <f t="shared" si="0"/>
        <v>51</v>
      </c>
      <c r="S27" s="19" t="str">
        <f t="shared" si="1"/>
        <v>F</v>
      </c>
      <c r="T27" s="17" t="s">
        <v>600</v>
      </c>
      <c r="U27" s="17" t="s">
        <v>601</v>
      </c>
      <c r="V27" s="291" t="s">
        <v>1771</v>
      </c>
      <c r="W27" s="17"/>
      <c r="X27" s="17" t="s">
        <v>1042</v>
      </c>
      <c r="Y27" s="36"/>
      <c r="Z27" s="38"/>
      <c r="AA27" s="288" t="s">
        <v>1108</v>
      </c>
      <c r="AB27" s="76"/>
      <c r="AC27" s="76"/>
      <c r="AD27" s="76"/>
      <c r="AE27" s="76"/>
      <c r="AF27" s="91">
        <v>722</v>
      </c>
      <c r="AG27" s="68" t="s">
        <v>816</v>
      </c>
      <c r="AH27" s="16"/>
      <c r="AI27" s="79">
        <v>45831</v>
      </c>
      <c r="AJ27" s="79">
        <v>46561</v>
      </c>
      <c r="AK27" s="79">
        <v>44764</v>
      </c>
      <c r="AL27" s="79">
        <v>45860</v>
      </c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2"/>
      <c r="AX27" s="72"/>
      <c r="AY27" t="str">
        <f t="shared" si="2"/>
        <v>CLCLRA74L68H501G=l.calcari@ns12.it</v>
      </c>
    </row>
    <row r="28" spans="1:51" ht="15" customHeight="1" x14ac:dyDescent="0.2">
      <c r="A28" s="18">
        <v>49</v>
      </c>
      <c r="B28" s="9" t="s">
        <v>509</v>
      </c>
      <c r="C28" s="37" t="s">
        <v>768</v>
      </c>
      <c r="D28" s="37" t="s">
        <v>1275</v>
      </c>
      <c r="E28" s="31">
        <v>42156</v>
      </c>
      <c r="F28" s="40"/>
      <c r="G28" s="12" t="s">
        <v>634</v>
      </c>
      <c r="H28" s="12" t="s">
        <v>3919</v>
      </c>
      <c r="I28" s="33" t="s">
        <v>638</v>
      </c>
      <c r="J28" s="10" t="s">
        <v>482</v>
      </c>
      <c r="K28" s="35" t="s">
        <v>3917</v>
      </c>
      <c r="L28" s="35" t="s">
        <v>511</v>
      </c>
      <c r="M28" s="35" t="s">
        <v>497</v>
      </c>
      <c r="N28" s="114" t="s">
        <v>3155</v>
      </c>
      <c r="O28" s="27" t="s">
        <v>829</v>
      </c>
      <c r="P28" s="17" t="s">
        <v>693</v>
      </c>
      <c r="Q28" s="19">
        <v>25992</v>
      </c>
      <c r="R28" s="204">
        <f t="shared" si="0"/>
        <v>54</v>
      </c>
      <c r="S28" s="19" t="str">
        <f t="shared" si="1"/>
        <v>M</v>
      </c>
      <c r="T28" s="17" t="s">
        <v>694</v>
      </c>
      <c r="U28" s="17" t="s">
        <v>499</v>
      </c>
      <c r="V28" s="291" t="s">
        <v>1456</v>
      </c>
      <c r="W28" s="17"/>
      <c r="X28" s="17" t="s">
        <v>695</v>
      </c>
      <c r="Y28" s="36"/>
      <c r="Z28" s="38"/>
      <c r="AA28" s="288" t="s">
        <v>1109</v>
      </c>
      <c r="AB28" s="76"/>
      <c r="AC28" s="76"/>
      <c r="AD28" s="76"/>
      <c r="AE28" s="16" t="s">
        <v>4230</v>
      </c>
      <c r="AF28" s="91">
        <v>6563</v>
      </c>
      <c r="AG28" s="68" t="s">
        <v>3667</v>
      </c>
      <c r="AH28" s="16"/>
      <c r="AI28" s="79">
        <v>45831</v>
      </c>
      <c r="AJ28" s="79">
        <v>46561</v>
      </c>
      <c r="AK28" s="79">
        <v>44755</v>
      </c>
      <c r="AL28" s="79">
        <v>45851</v>
      </c>
      <c r="AM28" s="79"/>
      <c r="AN28" s="79"/>
      <c r="AO28" s="79"/>
      <c r="AP28" s="79"/>
      <c r="AQ28" s="79"/>
      <c r="AR28" s="79"/>
      <c r="AS28" s="79">
        <v>45831</v>
      </c>
      <c r="AT28" s="79">
        <v>46927</v>
      </c>
      <c r="AU28" s="79">
        <v>45404</v>
      </c>
      <c r="AV28" s="79">
        <v>46134</v>
      </c>
      <c r="AW28" s="72"/>
      <c r="AX28" s="72"/>
      <c r="AY28" t="str">
        <f t="shared" si="2"/>
        <v>CLVRRL71B28C351L=a.calvagna@ns12.it</v>
      </c>
    </row>
    <row r="29" spans="1:51" ht="15" customHeight="1" x14ac:dyDescent="0.2">
      <c r="A29" s="18" t="s">
        <v>6098</v>
      </c>
      <c r="B29" s="9" t="s">
        <v>509</v>
      </c>
      <c r="C29" s="37" t="s">
        <v>6083</v>
      </c>
      <c r="D29" s="37" t="s">
        <v>85</v>
      </c>
      <c r="E29" s="31">
        <v>45932</v>
      </c>
      <c r="F29" s="350">
        <v>46011</v>
      </c>
      <c r="G29" s="82" t="s">
        <v>637</v>
      </c>
      <c r="H29" s="12" t="s">
        <v>3919</v>
      </c>
      <c r="I29" s="33" t="s">
        <v>6029</v>
      </c>
      <c r="J29" s="10" t="s">
        <v>482</v>
      </c>
      <c r="K29" s="35">
        <v>9</v>
      </c>
      <c r="L29" s="35" t="s">
        <v>511</v>
      </c>
      <c r="M29" s="35" t="s">
        <v>499</v>
      </c>
      <c r="N29" s="114" t="s">
        <v>6090</v>
      </c>
      <c r="O29" s="27" t="s">
        <v>6089</v>
      </c>
      <c r="P29" s="17" t="s">
        <v>710</v>
      </c>
      <c r="Q29" s="19">
        <v>34929</v>
      </c>
      <c r="R29" s="204">
        <f t="shared" si="0"/>
        <v>30</v>
      </c>
      <c r="S29" s="19" t="str">
        <f t="shared" si="1"/>
        <v>M</v>
      </c>
      <c r="T29" s="17" t="s">
        <v>6087</v>
      </c>
      <c r="U29" s="17" t="s">
        <v>710</v>
      </c>
      <c r="V29" t="s">
        <v>6088</v>
      </c>
      <c r="W29" s="17"/>
      <c r="X29" s="17" t="s">
        <v>6091</v>
      </c>
      <c r="Y29" s="36"/>
      <c r="Z29" s="38" t="s">
        <v>6093</v>
      </c>
      <c r="AA29" s="288" t="s">
        <v>6092</v>
      </c>
      <c r="AB29" s="76"/>
      <c r="AC29" s="76"/>
      <c r="AD29" s="76" t="s">
        <v>1259</v>
      </c>
      <c r="AE29" s="16"/>
      <c r="AF29" s="91">
        <v>722</v>
      </c>
      <c r="AG29" s="68"/>
      <c r="AH29" s="16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2"/>
      <c r="AX29" s="72"/>
      <c r="AY29" t="str">
        <f t="shared" si="2"/>
        <v>CLSVLR95M18H501Y=v.calselli@ns12.it</v>
      </c>
    </row>
    <row r="30" spans="1:51" ht="15" customHeight="1" x14ac:dyDescent="0.2">
      <c r="A30" s="18">
        <v>400</v>
      </c>
      <c r="B30" s="9" t="s">
        <v>509</v>
      </c>
      <c r="C30" s="37" t="s">
        <v>3579</v>
      </c>
      <c r="D30" s="37" t="s">
        <v>543</v>
      </c>
      <c r="E30" s="31">
        <v>44837</v>
      </c>
      <c r="F30" s="40"/>
      <c r="G30" s="12" t="s">
        <v>634</v>
      </c>
      <c r="H30" s="12" t="s">
        <v>3919</v>
      </c>
      <c r="I30" s="33" t="s">
        <v>786</v>
      </c>
      <c r="J30" s="10" t="s">
        <v>482</v>
      </c>
      <c r="K30" s="35">
        <v>6</v>
      </c>
      <c r="L30" s="35" t="s">
        <v>511</v>
      </c>
      <c r="M30" s="35" t="s">
        <v>499</v>
      </c>
      <c r="N30" s="114" t="s">
        <v>2454</v>
      </c>
      <c r="O30" s="27" t="s">
        <v>794</v>
      </c>
      <c r="P30" s="17" t="s">
        <v>499</v>
      </c>
      <c r="Q30" s="19">
        <v>33446</v>
      </c>
      <c r="R30" s="204">
        <f t="shared" ref="R30:R74" si="3">DATEDIF(Q30,$R$2,"Y")</f>
        <v>34</v>
      </c>
      <c r="S30" s="19" t="str">
        <f t="shared" ref="S30:S61" si="4">IF(VALUE(MID(TRIM(T30),10,2))&gt;40,"F","M")</f>
        <v>M</v>
      </c>
      <c r="T30" s="17" t="s">
        <v>3582</v>
      </c>
      <c r="U30" s="17" t="s">
        <v>4656</v>
      </c>
      <c r="V30" s="291" t="s">
        <v>4657</v>
      </c>
      <c r="W30" s="17"/>
      <c r="X30" s="17" t="s">
        <v>3606</v>
      </c>
      <c r="Y30" s="36"/>
      <c r="Z30" s="62" t="s">
        <v>4659</v>
      </c>
      <c r="AA30" s="288" t="s">
        <v>4658</v>
      </c>
      <c r="AB30" s="76"/>
      <c r="AC30" s="76" t="s">
        <v>3369</v>
      </c>
      <c r="AD30" s="76"/>
      <c r="AE30" s="16" t="s">
        <v>5437</v>
      </c>
      <c r="AF30" s="91">
        <v>722</v>
      </c>
      <c r="AG30" s="68" t="s">
        <v>816</v>
      </c>
      <c r="AH30" s="16"/>
      <c r="AI30" s="80">
        <v>44859</v>
      </c>
      <c r="AJ30" s="79">
        <v>46685</v>
      </c>
      <c r="AK30" s="79">
        <v>44859</v>
      </c>
      <c r="AL30" s="79">
        <v>46685</v>
      </c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2"/>
      <c r="AX30" s="72"/>
      <c r="AY30" t="str">
        <f t="shared" si="2"/>
        <v>CMRLSS91L25H501X=a.camorani@ns12.it</v>
      </c>
    </row>
    <row r="31" spans="1:51" ht="15" customHeight="1" x14ac:dyDescent="0.2">
      <c r="A31" s="18">
        <v>7</v>
      </c>
      <c r="B31" s="9" t="s">
        <v>509</v>
      </c>
      <c r="C31" s="37" t="s">
        <v>519</v>
      </c>
      <c r="D31" s="37" t="s">
        <v>220</v>
      </c>
      <c r="E31" s="31">
        <v>40073</v>
      </c>
      <c r="F31" s="40"/>
      <c r="G31" s="12" t="s">
        <v>634</v>
      </c>
      <c r="H31" s="12" t="s">
        <v>3919</v>
      </c>
      <c r="I31" s="33" t="s">
        <v>638</v>
      </c>
      <c r="J31" s="10" t="s">
        <v>482</v>
      </c>
      <c r="K31" s="35">
        <v>3</v>
      </c>
      <c r="L31" s="35" t="s">
        <v>5824</v>
      </c>
      <c r="M31" s="35" t="s">
        <v>499</v>
      </c>
      <c r="N31" s="63" t="s">
        <v>5763</v>
      </c>
      <c r="O31" s="27" t="s">
        <v>1258</v>
      </c>
      <c r="P31" s="17" t="s">
        <v>499</v>
      </c>
      <c r="Q31" s="19">
        <v>24069</v>
      </c>
      <c r="R31" s="204">
        <f t="shared" si="3"/>
        <v>59</v>
      </c>
      <c r="S31" s="19" t="str">
        <f t="shared" si="4"/>
        <v>M</v>
      </c>
      <c r="T31" s="17" t="s">
        <v>602</v>
      </c>
      <c r="U31" s="17" t="s">
        <v>499</v>
      </c>
      <c r="V31" s="291" t="s">
        <v>5761</v>
      </c>
      <c r="W31" s="17"/>
      <c r="X31" s="17" t="s">
        <v>1043</v>
      </c>
      <c r="Y31" s="36"/>
      <c r="Z31" s="38"/>
      <c r="AA31" s="288" t="s">
        <v>1110</v>
      </c>
      <c r="AB31" s="76" t="s">
        <v>1190</v>
      </c>
      <c r="AC31" s="76"/>
      <c r="AD31" s="76"/>
      <c r="AE31" s="16"/>
      <c r="AF31" s="91">
        <v>722</v>
      </c>
      <c r="AG31" s="68" t="s">
        <v>816</v>
      </c>
      <c r="AH31" s="16"/>
      <c r="AI31" s="79">
        <v>45831</v>
      </c>
      <c r="AJ31" s="79">
        <v>46561</v>
      </c>
      <c r="AK31" s="79">
        <v>44761</v>
      </c>
      <c r="AL31" s="79">
        <v>46587</v>
      </c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Y31" t="str">
        <f t="shared" si="2"/>
        <v>CNGNDR65S23H501B=a.caniglia@ns12.it</v>
      </c>
    </row>
    <row r="32" spans="1:51" ht="15" customHeight="1" x14ac:dyDescent="0.2">
      <c r="A32" s="81">
        <v>279</v>
      </c>
      <c r="B32" s="11" t="s">
        <v>509</v>
      </c>
      <c r="C32" s="37" t="s">
        <v>1999</v>
      </c>
      <c r="D32" s="37" t="s">
        <v>2000</v>
      </c>
      <c r="E32" s="110">
        <v>43374</v>
      </c>
      <c r="F32" s="111"/>
      <c r="G32" s="12" t="s">
        <v>634</v>
      </c>
      <c r="H32" s="12" t="s">
        <v>3919</v>
      </c>
      <c r="I32" s="112" t="s">
        <v>3356</v>
      </c>
      <c r="J32" s="84" t="s">
        <v>482</v>
      </c>
      <c r="K32" s="35">
        <v>1</v>
      </c>
      <c r="L32" s="113" t="s">
        <v>5910</v>
      </c>
      <c r="M32" s="113" t="s">
        <v>499</v>
      </c>
      <c r="N32" s="114" t="s">
        <v>3323</v>
      </c>
      <c r="O32" s="115" t="s">
        <v>3192</v>
      </c>
      <c r="P32" s="86" t="s">
        <v>1708</v>
      </c>
      <c r="Q32" s="87">
        <v>31448</v>
      </c>
      <c r="R32" s="204">
        <f t="shared" si="3"/>
        <v>39</v>
      </c>
      <c r="S32" s="19" t="str">
        <f t="shared" si="4"/>
        <v>F</v>
      </c>
      <c r="T32" s="86" t="s">
        <v>2001</v>
      </c>
      <c r="U32" s="17" t="s">
        <v>499</v>
      </c>
      <c r="V32" s="291" t="s">
        <v>3881</v>
      </c>
      <c r="W32" s="86" t="s">
        <v>3882</v>
      </c>
      <c r="X32" s="86" t="s">
        <v>3374</v>
      </c>
      <c r="Y32" s="116"/>
      <c r="Z32" s="117" t="s">
        <v>2002</v>
      </c>
      <c r="AA32" s="289" t="s">
        <v>2145</v>
      </c>
      <c r="AB32" s="76"/>
      <c r="AC32" s="76"/>
      <c r="AD32" s="76"/>
      <c r="AE32" s="76" t="s">
        <v>5911</v>
      </c>
      <c r="AF32" s="118">
        <v>722</v>
      </c>
      <c r="AG32" s="68" t="s">
        <v>3359</v>
      </c>
      <c r="AH32" s="66"/>
      <c r="AI32" s="79">
        <v>45404</v>
      </c>
      <c r="AJ32" s="79">
        <v>47230</v>
      </c>
      <c r="AK32" s="79">
        <v>45504</v>
      </c>
      <c r="AL32" s="79">
        <v>47330</v>
      </c>
      <c r="AM32" s="89"/>
      <c r="AN32" s="89"/>
      <c r="AO32" s="89"/>
      <c r="AP32" s="89"/>
      <c r="AQ32" s="89"/>
      <c r="AR32" s="89"/>
      <c r="AS32" s="89"/>
      <c r="AT32" s="89"/>
      <c r="AU32" s="89"/>
      <c r="AV32" s="79"/>
      <c r="AW32" s="72"/>
      <c r="AX32" s="72"/>
      <c r="AY32" t="str">
        <f t="shared" si="2"/>
        <v>CNNRCR86B45L109V=rv.cannone@ns12.it</v>
      </c>
    </row>
    <row r="33" spans="1:51" ht="15" customHeight="1" x14ac:dyDescent="0.2">
      <c r="A33" s="18">
        <v>292</v>
      </c>
      <c r="B33" s="9" t="s">
        <v>509</v>
      </c>
      <c r="C33" s="37" t="s">
        <v>2875</v>
      </c>
      <c r="D33" s="37" t="s">
        <v>2876</v>
      </c>
      <c r="E33" s="31">
        <v>43437</v>
      </c>
      <c r="F33" s="40"/>
      <c r="G33" s="12" t="s">
        <v>634</v>
      </c>
      <c r="H33" s="12" t="s">
        <v>3919</v>
      </c>
      <c r="I33" s="33" t="s">
        <v>4662</v>
      </c>
      <c r="J33" s="10" t="s">
        <v>482</v>
      </c>
      <c r="K33" s="35">
        <v>8</v>
      </c>
      <c r="L33" s="35" t="s">
        <v>511</v>
      </c>
      <c r="M33" s="35" t="s">
        <v>499</v>
      </c>
      <c r="N33" s="63" t="s">
        <v>4096</v>
      </c>
      <c r="O33" s="27" t="s">
        <v>1258</v>
      </c>
      <c r="P33" s="17" t="s">
        <v>2885</v>
      </c>
      <c r="Q33" s="19">
        <v>26607</v>
      </c>
      <c r="R33" s="204">
        <f t="shared" si="3"/>
        <v>52</v>
      </c>
      <c r="S33" s="19" t="str">
        <f t="shared" si="4"/>
        <v>F</v>
      </c>
      <c r="T33" s="17" t="s">
        <v>2886</v>
      </c>
      <c r="U33" s="17" t="s">
        <v>499</v>
      </c>
      <c r="V33" s="291" t="s">
        <v>3754</v>
      </c>
      <c r="W33" s="17"/>
      <c r="X33" s="17" t="s">
        <v>2887</v>
      </c>
      <c r="Y33" s="36"/>
      <c r="Z33" s="38" t="s">
        <v>2888</v>
      </c>
      <c r="AA33" s="288" t="s">
        <v>2889</v>
      </c>
      <c r="AB33" s="76"/>
      <c r="AC33" s="76"/>
      <c r="AD33" s="76" t="s">
        <v>1259</v>
      </c>
      <c r="AF33" s="91">
        <v>722</v>
      </c>
      <c r="AG33" s="68" t="s">
        <v>816</v>
      </c>
      <c r="AH33" s="16"/>
      <c r="AI33" s="79">
        <v>45110</v>
      </c>
      <c r="AJ33" s="79">
        <v>45841</v>
      </c>
      <c r="AK33" s="79">
        <v>45390</v>
      </c>
      <c r="AL33" s="79">
        <v>47216</v>
      </c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Y33" t="str">
        <f t="shared" si="2"/>
        <v>CPLSHV72S44A053H=s.capalbo@ns12.it</v>
      </c>
    </row>
    <row r="34" spans="1:51" ht="15" customHeight="1" x14ac:dyDescent="0.2">
      <c r="A34" s="18">
        <v>404</v>
      </c>
      <c r="B34" s="9" t="s">
        <v>509</v>
      </c>
      <c r="C34" s="37" t="s">
        <v>4668</v>
      </c>
      <c r="D34" s="37" t="s">
        <v>4607</v>
      </c>
      <c r="E34" s="40">
        <v>44867</v>
      </c>
      <c r="F34" s="111"/>
      <c r="G34" s="12" t="s">
        <v>634</v>
      </c>
      <c r="H34" s="12" t="s">
        <v>3919</v>
      </c>
      <c r="I34" s="33" t="s">
        <v>4662</v>
      </c>
      <c r="J34" s="10" t="s">
        <v>482</v>
      </c>
      <c r="K34" s="35" t="s">
        <v>3918</v>
      </c>
      <c r="L34" s="35" t="s">
        <v>511</v>
      </c>
      <c r="M34" s="35" t="s">
        <v>1962</v>
      </c>
      <c r="N34" s="63" t="s">
        <v>4663</v>
      </c>
      <c r="O34" s="27" t="s">
        <v>1443</v>
      </c>
      <c r="P34" s="17" t="s">
        <v>4673</v>
      </c>
      <c r="Q34" s="19">
        <v>36763</v>
      </c>
      <c r="R34" s="204">
        <f t="shared" si="3"/>
        <v>25</v>
      </c>
      <c r="S34" s="19" t="str">
        <f t="shared" si="4"/>
        <v>M</v>
      </c>
      <c r="T34" s="17" t="s">
        <v>4674</v>
      </c>
      <c r="U34" s="17" t="s">
        <v>4672</v>
      </c>
      <c r="V34" s="291" t="s">
        <v>6113</v>
      </c>
      <c r="W34" s="17"/>
      <c r="X34" s="17" t="s">
        <v>4704</v>
      </c>
      <c r="Y34" s="36"/>
      <c r="Z34" s="62" t="s">
        <v>4670</v>
      </c>
      <c r="AA34" s="288" t="s">
        <v>4671</v>
      </c>
      <c r="AB34" s="76"/>
      <c r="AC34" s="76"/>
      <c r="AD34" s="76" t="s">
        <v>1259</v>
      </c>
      <c r="AE34" s="76" t="s">
        <v>6115</v>
      </c>
      <c r="AF34" s="91">
        <v>722</v>
      </c>
      <c r="AG34" s="68" t="s">
        <v>1413</v>
      </c>
      <c r="AH34" s="16"/>
      <c r="AI34" s="79">
        <v>44971</v>
      </c>
      <c r="AJ34" s="79">
        <v>46797</v>
      </c>
      <c r="AK34" s="79">
        <v>44981</v>
      </c>
      <c r="AL34" s="79">
        <v>46807</v>
      </c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Y34" t="str">
        <f t="shared" si="2"/>
        <v>CPLDNS00M25F257B =d.capolupo@ns12.it</v>
      </c>
    </row>
    <row r="35" spans="1:51" ht="15" customHeight="1" x14ac:dyDescent="0.2">
      <c r="A35" s="18">
        <v>483</v>
      </c>
      <c r="B35" s="9" t="s">
        <v>509</v>
      </c>
      <c r="C35" s="37" t="s">
        <v>5217</v>
      </c>
      <c r="D35" s="37" t="s">
        <v>97</v>
      </c>
      <c r="E35" s="40">
        <v>45398</v>
      </c>
      <c r="F35" s="40">
        <v>46492</v>
      </c>
      <c r="G35" s="12" t="s">
        <v>1247</v>
      </c>
      <c r="H35" s="12" t="s">
        <v>3919</v>
      </c>
      <c r="I35" s="33" t="s">
        <v>4662</v>
      </c>
      <c r="J35" s="10" t="s">
        <v>482</v>
      </c>
      <c r="K35" s="35" t="s">
        <v>3918</v>
      </c>
      <c r="L35" s="35" t="s">
        <v>511</v>
      </c>
      <c r="M35" s="35" t="s">
        <v>755</v>
      </c>
      <c r="N35" s="63" t="s">
        <v>5441</v>
      </c>
      <c r="O35" s="27" t="s">
        <v>5565</v>
      </c>
      <c r="P35" s="19" t="s">
        <v>5560</v>
      </c>
      <c r="Q35" s="19">
        <v>38222</v>
      </c>
      <c r="R35" s="204">
        <f t="shared" si="3"/>
        <v>21</v>
      </c>
      <c r="S35" s="19" t="str">
        <f t="shared" si="4"/>
        <v>M</v>
      </c>
      <c r="T35" s="17" t="s">
        <v>5566</v>
      </c>
      <c r="U35" s="17" t="s">
        <v>5560</v>
      </c>
      <c r="V35" s="291" t="s">
        <v>5567</v>
      </c>
      <c r="W35" s="17"/>
      <c r="X35" s="17" t="s">
        <v>5568</v>
      </c>
      <c r="Y35" s="36"/>
      <c r="Z35" s="38" t="s">
        <v>5569</v>
      </c>
      <c r="AA35" s="288" t="s">
        <v>5570</v>
      </c>
      <c r="AB35" s="76"/>
      <c r="AC35" s="76"/>
      <c r="AD35" s="76" t="s">
        <v>1259</v>
      </c>
      <c r="AE35" s="76"/>
      <c r="AF35" s="91">
        <v>722</v>
      </c>
      <c r="AG35" s="68" t="s">
        <v>4516</v>
      </c>
      <c r="AH35" s="16"/>
      <c r="AI35" s="89">
        <v>45835</v>
      </c>
      <c r="AJ35" s="79">
        <v>47661</v>
      </c>
      <c r="AK35" s="79">
        <v>45498</v>
      </c>
      <c r="AL35" s="79">
        <v>47324</v>
      </c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Y35" t="str">
        <f t="shared" si="2"/>
        <v>CRBMRC04M23C638L=m.carbonin@ns12.it</v>
      </c>
    </row>
    <row r="36" spans="1:51" ht="15" customHeight="1" x14ac:dyDescent="0.2">
      <c r="A36" s="18">
        <v>318</v>
      </c>
      <c r="B36" s="9" t="s">
        <v>509</v>
      </c>
      <c r="C36" s="58" t="s">
        <v>3414</v>
      </c>
      <c r="D36" s="58" t="s">
        <v>667</v>
      </c>
      <c r="E36" s="31">
        <v>43761</v>
      </c>
      <c r="F36" s="40"/>
      <c r="G36" s="12" t="s">
        <v>634</v>
      </c>
      <c r="H36" s="12" t="s">
        <v>3919</v>
      </c>
      <c r="I36" s="33" t="s">
        <v>3399</v>
      </c>
      <c r="J36" s="84" t="s">
        <v>482</v>
      </c>
      <c r="K36" s="35">
        <v>9</v>
      </c>
      <c r="L36" s="35" t="s">
        <v>4825</v>
      </c>
      <c r="M36" s="35" t="s">
        <v>499</v>
      </c>
      <c r="N36" s="63" t="s">
        <v>2183</v>
      </c>
      <c r="O36" s="27" t="s">
        <v>794</v>
      </c>
      <c r="P36" s="17" t="s">
        <v>583</v>
      </c>
      <c r="Q36" s="19">
        <v>32350</v>
      </c>
      <c r="R36" s="204">
        <f t="shared" si="3"/>
        <v>37</v>
      </c>
      <c r="S36" s="19" t="str">
        <f t="shared" si="4"/>
        <v>M</v>
      </c>
      <c r="T36" s="17" t="s">
        <v>3416</v>
      </c>
      <c r="U36" s="17" t="s">
        <v>583</v>
      </c>
      <c r="V36" s="291" t="s">
        <v>3417</v>
      </c>
      <c r="W36" s="17"/>
      <c r="X36" s="17" t="s">
        <v>3438</v>
      </c>
      <c r="Y36" s="36"/>
      <c r="Z36" s="38" t="s">
        <v>3418</v>
      </c>
      <c r="AA36" s="288" t="s">
        <v>3419</v>
      </c>
      <c r="AB36" s="76"/>
      <c r="AC36" s="76"/>
      <c r="AD36" s="76" t="s">
        <v>1259</v>
      </c>
      <c r="AE36" s="76"/>
      <c r="AF36" s="91">
        <v>722</v>
      </c>
      <c r="AG36" s="68" t="s">
        <v>3420</v>
      </c>
      <c r="AH36" s="16"/>
      <c r="AI36" s="79">
        <v>45831</v>
      </c>
      <c r="AJ36" s="79">
        <v>47657</v>
      </c>
      <c r="AK36" s="89">
        <v>45763</v>
      </c>
      <c r="AL36" s="79">
        <v>47224</v>
      </c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Y36" t="str">
        <f t="shared" ref="AY36:AY67" si="5">TRIM(T36&amp;"="&amp;AA36)</f>
        <v>CRDGPP88L26D003I=g.cardilli@ns12.it</v>
      </c>
    </row>
    <row r="37" spans="1:51" ht="15" customHeight="1" x14ac:dyDescent="0.2">
      <c r="A37" s="18">
        <v>9</v>
      </c>
      <c r="B37" s="9" t="s">
        <v>509</v>
      </c>
      <c r="C37" s="37" t="s">
        <v>521</v>
      </c>
      <c r="D37" s="37" t="s">
        <v>121</v>
      </c>
      <c r="E37" s="31">
        <v>40980</v>
      </c>
      <c r="F37" s="40"/>
      <c r="G37" s="12" t="s">
        <v>634</v>
      </c>
      <c r="H37" s="12" t="s">
        <v>3919</v>
      </c>
      <c r="I37" s="33" t="s">
        <v>638</v>
      </c>
      <c r="J37" s="10" t="s">
        <v>482</v>
      </c>
      <c r="K37" s="35">
        <v>5</v>
      </c>
      <c r="L37" s="35" t="s">
        <v>534</v>
      </c>
      <c r="M37" s="35" t="s">
        <v>499</v>
      </c>
      <c r="N37" s="63" t="s">
        <v>4383</v>
      </c>
      <c r="O37" s="27" t="s">
        <v>1433</v>
      </c>
      <c r="P37" s="17" t="s">
        <v>499</v>
      </c>
      <c r="Q37" s="19">
        <v>28439</v>
      </c>
      <c r="R37" s="204">
        <f t="shared" si="3"/>
        <v>47</v>
      </c>
      <c r="S37" s="19" t="str">
        <f t="shared" si="4"/>
        <v>F</v>
      </c>
      <c r="T37" s="17" t="s">
        <v>604</v>
      </c>
      <c r="U37" s="17" t="s">
        <v>499</v>
      </c>
      <c r="V37" s="291" t="s">
        <v>4302</v>
      </c>
      <c r="W37" s="17"/>
      <c r="X37" s="17" t="s">
        <v>1296</v>
      </c>
      <c r="Y37" s="36"/>
      <c r="Z37" s="38"/>
      <c r="AA37" s="288" t="s">
        <v>1112</v>
      </c>
      <c r="AB37" s="76"/>
      <c r="AC37" s="76"/>
      <c r="AD37" s="76"/>
      <c r="AE37" s="76" t="s">
        <v>1191</v>
      </c>
      <c r="AF37" s="91">
        <v>722</v>
      </c>
      <c r="AG37" s="68" t="s">
        <v>816</v>
      </c>
      <c r="AH37" s="16"/>
      <c r="AI37" s="79">
        <v>44859</v>
      </c>
      <c r="AJ37" s="79">
        <v>46685</v>
      </c>
      <c r="AK37" s="79">
        <v>44770</v>
      </c>
      <c r="AL37" s="79">
        <v>46596</v>
      </c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Y37" t="str">
        <f t="shared" si="5"/>
        <v>CRDLSS77S50H501C=a.cardinali@ns12.it</v>
      </c>
    </row>
    <row r="38" spans="1:51" ht="15" customHeight="1" x14ac:dyDescent="0.2">
      <c r="A38" s="18">
        <v>452</v>
      </c>
      <c r="B38" s="9" t="s">
        <v>509</v>
      </c>
      <c r="C38" s="37" t="s">
        <v>5192</v>
      </c>
      <c r="D38" s="37" t="s">
        <v>2317</v>
      </c>
      <c r="E38" s="31">
        <v>45201</v>
      </c>
      <c r="F38" s="40">
        <v>46296</v>
      </c>
      <c r="G38" s="12" t="s">
        <v>1247</v>
      </c>
      <c r="H38" s="12" t="s">
        <v>3919</v>
      </c>
      <c r="I38" s="33" t="s">
        <v>4662</v>
      </c>
      <c r="J38" s="84" t="s">
        <v>482</v>
      </c>
      <c r="K38" s="12" t="s">
        <v>3918</v>
      </c>
      <c r="L38" s="35" t="s">
        <v>511</v>
      </c>
      <c r="M38" s="35" t="s">
        <v>1962</v>
      </c>
      <c r="N38" s="63" t="s">
        <v>1204</v>
      </c>
      <c r="O38" s="27" t="s">
        <v>782</v>
      </c>
      <c r="P38" s="17" t="s">
        <v>5193</v>
      </c>
      <c r="Q38" s="19">
        <v>34417</v>
      </c>
      <c r="R38" s="204">
        <f t="shared" si="3"/>
        <v>31</v>
      </c>
      <c r="S38" s="19" t="str">
        <f t="shared" si="4"/>
        <v>M</v>
      </c>
      <c r="T38" s="17" t="s">
        <v>5194</v>
      </c>
      <c r="U38" s="17" t="s">
        <v>5195</v>
      </c>
      <c r="V38" s="291" t="s">
        <v>5196</v>
      </c>
      <c r="W38" s="17"/>
      <c r="X38" s="17" t="s">
        <v>5197</v>
      </c>
      <c r="Y38" s="36"/>
      <c r="Z38" s="38" t="s">
        <v>5198</v>
      </c>
      <c r="AA38" s="288" t="s">
        <v>5199</v>
      </c>
      <c r="AB38" s="76"/>
      <c r="AC38" s="76"/>
      <c r="AD38" s="76" t="s">
        <v>1259</v>
      </c>
      <c r="AE38" s="76"/>
      <c r="AF38" s="91">
        <v>722</v>
      </c>
      <c r="AG38" s="68" t="s">
        <v>1413</v>
      </c>
      <c r="AH38" s="16"/>
      <c r="AI38" s="79">
        <v>45260</v>
      </c>
      <c r="AJ38" s="79">
        <v>45991</v>
      </c>
      <c r="AK38" s="79">
        <v>45244</v>
      </c>
      <c r="AL38" s="79">
        <v>47071</v>
      </c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Y38" t="str">
        <f t="shared" si="5"/>
        <v>CRNLSE94C24E885Y =e.carnevale@ns12.it</v>
      </c>
    </row>
    <row r="39" spans="1:51" ht="15" customHeight="1" x14ac:dyDescent="0.2">
      <c r="A39" s="18">
        <v>497</v>
      </c>
      <c r="B39" s="9" t="s">
        <v>509</v>
      </c>
      <c r="C39" s="37" t="s">
        <v>5704</v>
      </c>
      <c r="D39" s="37" t="s">
        <v>989</v>
      </c>
      <c r="E39" s="31">
        <v>45536</v>
      </c>
      <c r="F39" s="40">
        <v>46265</v>
      </c>
      <c r="G39" s="82" t="s">
        <v>637</v>
      </c>
      <c r="H39" s="12" t="s">
        <v>3919</v>
      </c>
      <c r="I39" s="33" t="s">
        <v>4662</v>
      </c>
      <c r="J39" s="84" t="s">
        <v>482</v>
      </c>
      <c r="K39" s="35">
        <v>8</v>
      </c>
      <c r="L39" s="35" t="s">
        <v>511</v>
      </c>
      <c r="M39" s="35" t="s">
        <v>1962</v>
      </c>
      <c r="N39" t="s">
        <v>5705</v>
      </c>
      <c r="O39" s="84" t="s">
        <v>5058</v>
      </c>
      <c r="P39" s="17" t="s">
        <v>5706</v>
      </c>
      <c r="Q39" s="19">
        <v>32856</v>
      </c>
      <c r="R39" s="204">
        <f t="shared" si="3"/>
        <v>35</v>
      </c>
      <c r="S39" s="19" t="str">
        <f t="shared" si="4"/>
        <v>M</v>
      </c>
      <c r="T39" s="17" t="s">
        <v>5707</v>
      </c>
      <c r="U39" s="17" t="s">
        <v>5706</v>
      </c>
      <c r="V39" s="291" t="s">
        <v>5708</v>
      </c>
      <c r="W39" s="17"/>
      <c r="X39" s="17" t="s">
        <v>5711</v>
      </c>
      <c r="Y39" s="36"/>
      <c r="Z39" s="38" t="s">
        <v>5709</v>
      </c>
      <c r="AA39" s="288" t="s">
        <v>5710</v>
      </c>
      <c r="AB39" s="76"/>
      <c r="AC39" s="76" t="s">
        <v>6057</v>
      </c>
      <c r="AD39" s="76" t="s">
        <v>1259</v>
      </c>
      <c r="AE39" s="76"/>
      <c r="AF39" s="91"/>
      <c r="AG39" s="68" t="s">
        <v>818</v>
      </c>
      <c r="AH39" s="16"/>
      <c r="AI39" s="79">
        <v>45834</v>
      </c>
      <c r="AJ39" s="79">
        <v>47629</v>
      </c>
      <c r="AK39" s="89">
        <v>45724</v>
      </c>
      <c r="AL39" s="79">
        <v>47185</v>
      </c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Y39" t="str">
        <f t="shared" si="5"/>
        <v>CSDDVD89T14D458E=d.casadio@ns12.it</v>
      </c>
    </row>
    <row r="40" spans="1:51" ht="15" customHeight="1" x14ac:dyDescent="0.2">
      <c r="A40" s="18">
        <v>289</v>
      </c>
      <c r="B40" s="9" t="s">
        <v>509</v>
      </c>
      <c r="C40" s="37" t="s">
        <v>2856</v>
      </c>
      <c r="D40" s="37" t="s">
        <v>2857</v>
      </c>
      <c r="E40" s="31">
        <v>43437</v>
      </c>
      <c r="F40" s="40"/>
      <c r="G40" s="12" t="s">
        <v>634</v>
      </c>
      <c r="H40" s="12" t="s">
        <v>3919</v>
      </c>
      <c r="I40" s="33" t="s">
        <v>638</v>
      </c>
      <c r="J40" s="10" t="s">
        <v>482</v>
      </c>
      <c r="K40" s="35">
        <v>4</v>
      </c>
      <c r="L40" s="35" t="s">
        <v>534</v>
      </c>
      <c r="M40" s="35" t="s">
        <v>499</v>
      </c>
      <c r="N40" s="63" t="s">
        <v>4855</v>
      </c>
      <c r="O40" s="27" t="s">
        <v>3289</v>
      </c>
      <c r="P40" s="17" t="s">
        <v>499</v>
      </c>
      <c r="Q40" s="19">
        <v>29076</v>
      </c>
      <c r="R40" s="204">
        <f t="shared" si="3"/>
        <v>46</v>
      </c>
      <c r="S40" s="19" t="str">
        <f t="shared" si="4"/>
        <v>M</v>
      </c>
      <c r="T40" s="17" t="s">
        <v>2858</v>
      </c>
      <c r="U40" s="17" t="s">
        <v>499</v>
      </c>
      <c r="V40" s="291" t="s">
        <v>6027</v>
      </c>
      <c r="W40" s="17"/>
      <c r="X40" s="17" t="s">
        <v>3143</v>
      </c>
      <c r="Y40" s="36"/>
      <c r="Z40" s="38" t="s">
        <v>2891</v>
      </c>
      <c r="AA40" s="288" t="s">
        <v>2892</v>
      </c>
      <c r="AB40" s="76" t="s">
        <v>2860</v>
      </c>
      <c r="AC40" s="76"/>
      <c r="AD40" s="76"/>
      <c r="AE40" s="76"/>
      <c r="AF40" s="91">
        <v>722</v>
      </c>
      <c r="AG40" s="68" t="s">
        <v>819</v>
      </c>
      <c r="AH40" s="16"/>
      <c r="AI40" s="79">
        <v>45404</v>
      </c>
      <c r="AJ40" s="79">
        <v>47230</v>
      </c>
      <c r="AK40" s="79">
        <v>45386</v>
      </c>
      <c r="AL40" s="79">
        <v>47212</v>
      </c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Y40" t="str">
        <f t="shared" si="5"/>
        <v>CSLDNT79M09H501Y=d.casali@ns12.it</v>
      </c>
    </row>
    <row r="41" spans="1:51" ht="14.5" customHeight="1" x14ac:dyDescent="0.2">
      <c r="A41" s="18">
        <v>484</v>
      </c>
      <c r="B41" s="9" t="s">
        <v>509</v>
      </c>
      <c r="C41" s="37" t="s">
        <v>4558</v>
      </c>
      <c r="D41" s="37" t="s">
        <v>558</v>
      </c>
      <c r="E41" s="31">
        <v>45398</v>
      </c>
      <c r="F41" s="40">
        <v>46492</v>
      </c>
      <c r="G41" s="12" t="s">
        <v>1247</v>
      </c>
      <c r="H41" s="12" t="s">
        <v>3919</v>
      </c>
      <c r="I41" s="33" t="s">
        <v>4662</v>
      </c>
      <c r="J41" s="10" t="s">
        <v>482</v>
      </c>
      <c r="K41" s="35" t="s">
        <v>3918</v>
      </c>
      <c r="L41" s="35" t="s">
        <v>511</v>
      </c>
      <c r="M41" s="35" t="s">
        <v>755</v>
      </c>
      <c r="N41" s="63" t="s">
        <v>5441</v>
      </c>
      <c r="O41" s="10" t="s">
        <v>5558</v>
      </c>
      <c r="P41" s="19" t="s">
        <v>729</v>
      </c>
      <c r="Q41" s="19">
        <v>38143</v>
      </c>
      <c r="R41" s="204">
        <f t="shared" si="3"/>
        <v>21</v>
      </c>
      <c r="S41" s="19" t="str">
        <f t="shared" si="4"/>
        <v>F</v>
      </c>
      <c r="T41" s="17" t="s">
        <v>5559</v>
      </c>
      <c r="U41" s="17" t="s">
        <v>5560</v>
      </c>
      <c r="V41" s="291" t="s">
        <v>5561</v>
      </c>
      <c r="W41" s="17"/>
      <c r="X41" s="17" t="s">
        <v>5562</v>
      </c>
      <c r="Y41" s="36"/>
      <c r="Z41" s="38" t="s">
        <v>5563</v>
      </c>
      <c r="AA41" s="288" t="s">
        <v>5564</v>
      </c>
      <c r="AB41" s="76"/>
      <c r="AC41" s="76"/>
      <c r="AD41" s="76" t="s">
        <v>1259</v>
      </c>
      <c r="AE41" s="76"/>
      <c r="AF41" s="91">
        <v>722</v>
      </c>
      <c r="AG41" s="68" t="s">
        <v>4516</v>
      </c>
      <c r="AH41" s="16"/>
      <c r="AI41" s="89">
        <v>45835</v>
      </c>
      <c r="AJ41" s="79">
        <v>47661</v>
      </c>
      <c r="AK41" s="79">
        <v>45497</v>
      </c>
      <c r="AL41" s="79">
        <v>47323</v>
      </c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Y41" t="str">
        <f t="shared" si="5"/>
        <v>CSTGRG04H45D325R=g.casotto@ns12.it</v>
      </c>
    </row>
    <row r="42" spans="1:51" ht="15" customHeight="1" x14ac:dyDescent="0.2">
      <c r="A42" s="18">
        <v>459</v>
      </c>
      <c r="B42" s="9" t="s">
        <v>509</v>
      </c>
      <c r="C42" s="37" t="s">
        <v>5264</v>
      </c>
      <c r="D42" s="37" t="s">
        <v>5265</v>
      </c>
      <c r="E42" s="31">
        <v>45245</v>
      </c>
      <c r="F42" s="40">
        <v>46156</v>
      </c>
      <c r="G42" s="12" t="s">
        <v>1247</v>
      </c>
      <c r="H42" s="12" t="s">
        <v>3919</v>
      </c>
      <c r="I42" s="33" t="s">
        <v>642</v>
      </c>
      <c r="J42" s="10" t="s">
        <v>482</v>
      </c>
      <c r="K42" s="35" t="s">
        <v>4381</v>
      </c>
      <c r="L42" s="35" t="s">
        <v>511</v>
      </c>
      <c r="M42" s="35" t="s">
        <v>499</v>
      </c>
      <c r="N42" s="63" t="s">
        <v>5838</v>
      </c>
      <c r="O42" s="27" t="s">
        <v>2134</v>
      </c>
      <c r="P42" s="17" t="s">
        <v>4865</v>
      </c>
      <c r="Q42" s="19">
        <v>35181</v>
      </c>
      <c r="R42" s="204">
        <f t="shared" si="3"/>
        <v>29</v>
      </c>
      <c r="S42" s="19" t="str">
        <f t="shared" si="4"/>
        <v>F</v>
      </c>
      <c r="T42" s="17" t="s">
        <v>5266</v>
      </c>
      <c r="U42" s="17" t="s">
        <v>4865</v>
      </c>
      <c r="V42" s="291" t="s">
        <v>5267</v>
      </c>
      <c r="W42" s="17"/>
      <c r="X42" s="17" t="s">
        <v>5268</v>
      </c>
      <c r="Y42" s="36"/>
      <c r="Z42" s="62" t="s">
        <v>5270</v>
      </c>
      <c r="AA42" s="288" t="s">
        <v>5269</v>
      </c>
      <c r="AB42" s="163"/>
      <c r="AC42" s="76"/>
      <c r="AD42" s="76" t="s">
        <v>1259</v>
      </c>
      <c r="AE42" s="76"/>
      <c r="AF42" s="91">
        <v>722</v>
      </c>
      <c r="AG42" s="68" t="s">
        <v>4516</v>
      </c>
      <c r="AH42" s="16"/>
      <c r="AI42" s="79">
        <v>45404</v>
      </c>
      <c r="AJ42" s="79">
        <v>47230</v>
      </c>
      <c r="AK42" s="79">
        <v>45390</v>
      </c>
      <c r="AL42" s="79">
        <v>47216</v>
      </c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Y42" t="str">
        <f t="shared" si="5"/>
        <v>CSTCLL96D69D643O=c.castelluccio@ns12.it</v>
      </c>
    </row>
    <row r="43" spans="1:51" ht="15" customHeight="1" x14ac:dyDescent="0.2">
      <c r="A43" s="18">
        <v>385</v>
      </c>
      <c r="B43" s="9" t="s">
        <v>509</v>
      </c>
      <c r="C43" s="37" t="s">
        <v>4520</v>
      </c>
      <c r="D43" s="37" t="s">
        <v>4521</v>
      </c>
      <c r="E43" s="31">
        <v>44743</v>
      </c>
      <c r="F43" s="40"/>
      <c r="G43" s="12" t="s">
        <v>634</v>
      </c>
      <c r="H43" s="12" t="s">
        <v>3919</v>
      </c>
      <c r="I43" s="33" t="s">
        <v>4662</v>
      </c>
      <c r="J43" s="10" t="s">
        <v>482</v>
      </c>
      <c r="K43" s="35">
        <v>7</v>
      </c>
      <c r="L43" s="35" t="s">
        <v>511</v>
      </c>
      <c r="M43" s="35" t="s">
        <v>1962</v>
      </c>
      <c r="N43" s="63" t="s">
        <v>5883</v>
      </c>
      <c r="O43" s="27" t="s">
        <v>4528</v>
      </c>
      <c r="P43" s="17" t="s">
        <v>1962</v>
      </c>
      <c r="Q43" s="19">
        <v>31422</v>
      </c>
      <c r="R43" s="204">
        <f t="shared" si="3"/>
        <v>39</v>
      </c>
      <c r="S43" s="19" t="str">
        <f t="shared" si="4"/>
        <v>F</v>
      </c>
      <c r="T43" s="17" t="s">
        <v>4524</v>
      </c>
      <c r="U43" s="17" t="s">
        <v>4522</v>
      </c>
      <c r="V43" s="291" t="s">
        <v>4523</v>
      </c>
      <c r="W43" s="17"/>
      <c r="X43" s="17" t="s">
        <v>4527</v>
      </c>
      <c r="Y43" s="36"/>
      <c r="Z43" s="38" t="s">
        <v>4526</v>
      </c>
      <c r="AA43" s="288" t="s">
        <v>4525</v>
      </c>
      <c r="AB43" s="76"/>
      <c r="AC43" s="76"/>
      <c r="AD43" s="76"/>
      <c r="AE43" s="76"/>
      <c r="AF43" s="91">
        <v>722</v>
      </c>
      <c r="AG43" s="68" t="s">
        <v>816</v>
      </c>
      <c r="AH43" s="16"/>
      <c r="AI43" s="89">
        <v>44819</v>
      </c>
      <c r="AJ43" s="79">
        <v>46645</v>
      </c>
      <c r="AK43" s="79">
        <v>45215</v>
      </c>
      <c r="AL43" s="79">
        <v>47042</v>
      </c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Y43" t="str">
        <f t="shared" si="5"/>
        <v>CVZVNC86A50A944C=v.cavazzini@ns12.it</v>
      </c>
    </row>
    <row r="44" spans="1:51" ht="15" customHeight="1" x14ac:dyDescent="0.2">
      <c r="A44" s="18">
        <v>193</v>
      </c>
      <c r="B44" s="9" t="s">
        <v>509</v>
      </c>
      <c r="C44" s="37" t="s">
        <v>1992</v>
      </c>
      <c r="D44" s="37" t="s">
        <v>112</v>
      </c>
      <c r="E44" s="31">
        <v>43252</v>
      </c>
      <c r="F44" s="40"/>
      <c r="G44" s="12" t="s">
        <v>634</v>
      </c>
      <c r="H44" s="12" t="s">
        <v>3919</v>
      </c>
      <c r="I44" s="33" t="s">
        <v>4662</v>
      </c>
      <c r="J44" s="10" t="s">
        <v>482</v>
      </c>
      <c r="K44" s="35">
        <v>7</v>
      </c>
      <c r="L44" s="35" t="s">
        <v>511</v>
      </c>
      <c r="M44" s="35" t="s">
        <v>1962</v>
      </c>
      <c r="N44" s="63" t="s">
        <v>3685</v>
      </c>
      <c r="O44" s="27" t="s">
        <v>2099</v>
      </c>
      <c r="P44" s="17" t="s">
        <v>2021</v>
      </c>
      <c r="Q44" s="19">
        <v>33632</v>
      </c>
      <c r="R44" s="204">
        <f t="shared" si="3"/>
        <v>33</v>
      </c>
      <c r="S44" s="19" t="str">
        <f t="shared" si="4"/>
        <v>M</v>
      </c>
      <c r="T44" s="17" t="s">
        <v>2071</v>
      </c>
      <c r="U44" s="17" t="s">
        <v>2021</v>
      </c>
      <c r="V44" s="291" t="s">
        <v>2022</v>
      </c>
      <c r="W44" s="17"/>
      <c r="X44" s="17" t="s">
        <v>2023</v>
      </c>
      <c r="Y44" s="36"/>
      <c r="Z44" s="38" t="s">
        <v>2024</v>
      </c>
      <c r="AA44" s="288" t="s">
        <v>2079</v>
      </c>
      <c r="AB44" s="76"/>
      <c r="AC44" s="76" t="s">
        <v>4601</v>
      </c>
      <c r="AD44" s="76" t="s">
        <v>1259</v>
      </c>
      <c r="AE44" s="76"/>
      <c r="AF44" s="91">
        <v>722</v>
      </c>
      <c r="AG44" s="68" t="s">
        <v>816</v>
      </c>
      <c r="AH44" s="16"/>
      <c r="AI44" s="79">
        <v>45834</v>
      </c>
      <c r="AJ44" s="79">
        <v>47629</v>
      </c>
      <c r="AK44" s="89">
        <v>45721</v>
      </c>
      <c r="AL44" s="79">
        <v>47182</v>
      </c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Y44" t="str">
        <f t="shared" si="5"/>
        <v>CCRMSM92A29E730T=m.cecere@ns12.it</v>
      </c>
    </row>
    <row r="45" spans="1:51" ht="15" customHeight="1" x14ac:dyDescent="0.2">
      <c r="A45" s="18">
        <v>303</v>
      </c>
      <c r="B45" s="9" t="s">
        <v>509</v>
      </c>
      <c r="C45" s="37" t="s">
        <v>3160</v>
      </c>
      <c r="D45" s="37" t="s">
        <v>3161</v>
      </c>
      <c r="E45" s="31">
        <v>43549</v>
      </c>
      <c r="F45" s="111"/>
      <c r="G45" s="12" t="s">
        <v>634</v>
      </c>
      <c r="H45" s="12" t="s">
        <v>3919</v>
      </c>
      <c r="I45" s="33" t="s">
        <v>4662</v>
      </c>
      <c r="J45" s="10" t="s">
        <v>482</v>
      </c>
      <c r="K45" s="35">
        <v>9</v>
      </c>
      <c r="L45" s="35" t="s">
        <v>511</v>
      </c>
      <c r="M45" s="35" t="s">
        <v>499</v>
      </c>
      <c r="N45" s="63" t="s">
        <v>4855</v>
      </c>
      <c r="O45" s="27" t="s">
        <v>3175</v>
      </c>
      <c r="P45" s="17" t="s">
        <v>499</v>
      </c>
      <c r="Q45" s="19">
        <v>33769</v>
      </c>
      <c r="R45" s="204">
        <f t="shared" si="3"/>
        <v>33</v>
      </c>
      <c r="S45" s="19" t="str">
        <f t="shared" si="4"/>
        <v>F</v>
      </c>
      <c r="T45" s="17" t="s">
        <v>3162</v>
      </c>
      <c r="U45" s="17" t="s">
        <v>499</v>
      </c>
      <c r="V45" s="291" t="s">
        <v>5378</v>
      </c>
      <c r="W45" s="17"/>
      <c r="X45" s="17" t="s">
        <v>3174</v>
      </c>
      <c r="Y45" s="36"/>
      <c r="Z45" s="38" t="s">
        <v>3163</v>
      </c>
      <c r="AA45" s="288" t="s">
        <v>3172</v>
      </c>
      <c r="AB45" s="76"/>
      <c r="AC45" s="76"/>
      <c r="AD45" s="76"/>
      <c r="AE45" s="76"/>
      <c r="AF45" s="91">
        <v>722</v>
      </c>
      <c r="AG45" s="68" t="s">
        <v>3591</v>
      </c>
      <c r="AH45" s="16"/>
      <c r="AI45" s="79">
        <v>45404</v>
      </c>
      <c r="AJ45" s="79">
        <v>47230</v>
      </c>
      <c r="AK45" s="79">
        <v>45364</v>
      </c>
      <c r="AL45" s="79">
        <v>47190</v>
      </c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Y45" t="str">
        <f t="shared" si="5"/>
        <v>CHCGDI92H54H501I=g.chicca@ns12.it</v>
      </c>
    </row>
    <row r="46" spans="1:51" ht="15" customHeight="1" x14ac:dyDescent="0.2">
      <c r="A46" s="18">
        <v>434</v>
      </c>
      <c r="B46" s="9" t="s">
        <v>509</v>
      </c>
      <c r="C46" s="37" t="s">
        <v>4880</v>
      </c>
      <c r="D46" s="37" t="s">
        <v>4882</v>
      </c>
      <c r="E46" s="31">
        <v>45061</v>
      </c>
      <c r="F46" s="111">
        <v>46156</v>
      </c>
      <c r="G46" s="12" t="s">
        <v>1247</v>
      </c>
      <c r="H46" s="12" t="s">
        <v>3919</v>
      </c>
      <c r="I46" s="33" t="s">
        <v>3194</v>
      </c>
      <c r="J46" s="10" t="s">
        <v>482</v>
      </c>
      <c r="K46" s="35" t="s">
        <v>3918</v>
      </c>
      <c r="L46" s="35" t="s">
        <v>511</v>
      </c>
      <c r="M46" s="35" t="s">
        <v>499</v>
      </c>
      <c r="N46" s="63" t="s">
        <v>3528</v>
      </c>
      <c r="O46" s="27" t="s">
        <v>794</v>
      </c>
      <c r="P46" s="17" t="s">
        <v>499</v>
      </c>
      <c r="Q46" s="19">
        <v>35617</v>
      </c>
      <c r="R46" s="204">
        <f t="shared" si="3"/>
        <v>28</v>
      </c>
      <c r="S46" s="19" t="str">
        <f t="shared" si="4"/>
        <v>M</v>
      </c>
      <c r="T46" s="17" t="s">
        <v>4883</v>
      </c>
      <c r="U46" s="17" t="s">
        <v>789</v>
      </c>
      <c r="V46" s="291" t="s">
        <v>4884</v>
      </c>
      <c r="W46" s="17"/>
      <c r="X46" s="17" t="s">
        <v>4885</v>
      </c>
      <c r="Y46" s="36"/>
      <c r="Z46" s="38" t="s">
        <v>4890</v>
      </c>
      <c r="AA46" s="288" t="s">
        <v>4891</v>
      </c>
      <c r="AB46" s="76"/>
      <c r="AC46" s="76"/>
      <c r="AD46" s="76" t="s">
        <v>1259</v>
      </c>
      <c r="AE46" s="76"/>
      <c r="AF46" s="91">
        <v>722</v>
      </c>
      <c r="AG46" s="68" t="s">
        <v>4516</v>
      </c>
      <c r="AH46" s="16"/>
      <c r="AI46" s="79">
        <v>45110</v>
      </c>
      <c r="AJ46" s="79">
        <v>46937</v>
      </c>
      <c r="AK46" s="79">
        <v>45110</v>
      </c>
      <c r="AL46" s="79">
        <v>46937</v>
      </c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Y46" t="str">
        <f t="shared" si="5"/>
        <v>CRCBYN97L06H501C=b.circi@ns12.it</v>
      </c>
    </row>
    <row r="47" spans="1:51" ht="15" customHeight="1" x14ac:dyDescent="0.2">
      <c r="A47" s="18">
        <v>288</v>
      </c>
      <c r="B47" s="9" t="s">
        <v>509</v>
      </c>
      <c r="C47" s="37" t="s">
        <v>2855</v>
      </c>
      <c r="D47" s="37" t="s">
        <v>582</v>
      </c>
      <c r="E47" s="31">
        <v>43432</v>
      </c>
      <c r="F47" s="40"/>
      <c r="G47" s="12" t="s">
        <v>634</v>
      </c>
      <c r="H47" s="12" t="s">
        <v>3919</v>
      </c>
      <c r="I47" s="33" t="s">
        <v>3184</v>
      </c>
      <c r="J47" s="10" t="s">
        <v>482</v>
      </c>
      <c r="K47" s="35">
        <v>7</v>
      </c>
      <c r="L47" s="35" t="s">
        <v>511</v>
      </c>
      <c r="M47" s="35" t="s">
        <v>1962</v>
      </c>
      <c r="N47" s="63" t="s">
        <v>3685</v>
      </c>
      <c r="O47" s="27" t="s">
        <v>1447</v>
      </c>
      <c r="P47" s="17" t="s">
        <v>2861</v>
      </c>
      <c r="Q47" s="19">
        <v>24886</v>
      </c>
      <c r="R47" s="204">
        <f t="shared" si="3"/>
        <v>57</v>
      </c>
      <c r="S47" s="19" t="str">
        <f t="shared" si="4"/>
        <v>M</v>
      </c>
      <c r="T47" s="17" t="s">
        <v>2862</v>
      </c>
      <c r="U47" s="17" t="s">
        <v>2863</v>
      </c>
      <c r="V47" s="291" t="s">
        <v>2864</v>
      </c>
      <c r="W47" s="17"/>
      <c r="X47" s="17" t="s">
        <v>2865</v>
      </c>
      <c r="Y47" s="36"/>
      <c r="Z47" s="38" t="s">
        <v>2867</v>
      </c>
      <c r="AA47" s="288" t="s">
        <v>2866</v>
      </c>
      <c r="AB47" s="76"/>
      <c r="AC47" s="76" t="s">
        <v>5376</v>
      </c>
      <c r="AD47" s="76" t="s">
        <v>1259</v>
      </c>
      <c r="AE47" s="76" t="s">
        <v>4598</v>
      </c>
      <c r="AF47" s="91">
        <v>722</v>
      </c>
      <c r="AG47" s="68" t="s">
        <v>3189</v>
      </c>
      <c r="AH47" s="16"/>
      <c r="AI47" s="79">
        <v>45834</v>
      </c>
      <c r="AJ47" s="79">
        <v>46533</v>
      </c>
      <c r="AK47" s="89">
        <v>45710</v>
      </c>
      <c r="AL47" s="79">
        <v>47171</v>
      </c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Y47" t="str">
        <f t="shared" si="5"/>
        <v>CCCNNL68B18C776K=a.cocco@ns12.it</v>
      </c>
    </row>
    <row r="48" spans="1:51" ht="14.5" customHeight="1" x14ac:dyDescent="0.2">
      <c r="A48" s="18">
        <v>215</v>
      </c>
      <c r="B48" s="9" t="s">
        <v>509</v>
      </c>
      <c r="C48" s="37" t="s">
        <v>2331</v>
      </c>
      <c r="D48" s="37" t="s">
        <v>330</v>
      </c>
      <c r="E48" s="31">
        <v>42996</v>
      </c>
      <c r="F48" s="40"/>
      <c r="G48" s="12" t="s">
        <v>634</v>
      </c>
      <c r="H48" s="12" t="s">
        <v>3919</v>
      </c>
      <c r="I48" s="33" t="s">
        <v>786</v>
      </c>
      <c r="J48" s="10" t="s">
        <v>482</v>
      </c>
      <c r="K48" s="35">
        <v>4</v>
      </c>
      <c r="L48" s="35" t="s">
        <v>511</v>
      </c>
      <c r="M48" s="35" t="s">
        <v>499</v>
      </c>
      <c r="N48" s="63" t="s">
        <v>2454</v>
      </c>
      <c r="O48" s="27" t="s">
        <v>3870</v>
      </c>
      <c r="P48" s="17" t="s">
        <v>499</v>
      </c>
      <c r="Q48" s="19">
        <v>29880</v>
      </c>
      <c r="R48" s="204">
        <f t="shared" si="3"/>
        <v>44</v>
      </c>
      <c r="S48" s="19" t="str">
        <f t="shared" si="4"/>
        <v>M</v>
      </c>
      <c r="T48" s="17" t="s">
        <v>2190</v>
      </c>
      <c r="U48" s="17" t="s">
        <v>499</v>
      </c>
      <c r="V48" s="291" t="s">
        <v>4930</v>
      </c>
      <c r="W48" s="17"/>
      <c r="X48" s="17" t="s">
        <v>3106</v>
      </c>
      <c r="Y48" s="36" t="s">
        <v>881</v>
      </c>
      <c r="Z48" s="38"/>
      <c r="AA48" s="288" t="s">
        <v>2382</v>
      </c>
      <c r="AB48" s="76" t="s">
        <v>2478</v>
      </c>
      <c r="AC48" s="76" t="s">
        <v>4917</v>
      </c>
      <c r="AD48" s="76"/>
      <c r="AE48" s="76"/>
      <c r="AF48" s="91">
        <v>722</v>
      </c>
      <c r="AG48" s="68" t="s">
        <v>3150</v>
      </c>
      <c r="AH48" s="16"/>
      <c r="AI48" s="79">
        <v>44334</v>
      </c>
      <c r="AJ48" s="79">
        <v>46160</v>
      </c>
      <c r="AK48" s="79">
        <v>45391</v>
      </c>
      <c r="AL48" s="79">
        <v>47217</v>
      </c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Y48" t="str">
        <f t="shared" si="5"/>
        <v>CCMRCR81R21H501K=r.cocimano@ns12.it</v>
      </c>
    </row>
    <row r="49" spans="1:73" ht="15" customHeight="1" x14ac:dyDescent="0.2">
      <c r="A49" s="18">
        <v>62</v>
      </c>
      <c r="B49" s="9" t="s">
        <v>509</v>
      </c>
      <c r="C49" s="37" t="s">
        <v>171</v>
      </c>
      <c r="D49" s="37" t="s">
        <v>172</v>
      </c>
      <c r="E49" s="31">
        <v>42220</v>
      </c>
      <c r="F49" s="40"/>
      <c r="G49" s="12" t="s">
        <v>634</v>
      </c>
      <c r="H49" s="12" t="s">
        <v>3919</v>
      </c>
      <c r="I49" s="33" t="s">
        <v>82</v>
      </c>
      <c r="J49" s="10" t="s">
        <v>482</v>
      </c>
      <c r="K49" s="35">
        <v>2</v>
      </c>
      <c r="L49" s="35" t="s">
        <v>511</v>
      </c>
      <c r="M49" s="35" t="s">
        <v>755</v>
      </c>
      <c r="N49" s="63" t="s">
        <v>3317</v>
      </c>
      <c r="O49" s="27" t="s">
        <v>1434</v>
      </c>
      <c r="P49" s="17" t="s">
        <v>718</v>
      </c>
      <c r="Q49" s="19">
        <v>23654</v>
      </c>
      <c r="R49" s="204">
        <f t="shared" si="3"/>
        <v>61</v>
      </c>
      <c r="S49" s="19" t="str">
        <f t="shared" si="4"/>
        <v>M</v>
      </c>
      <c r="T49" s="17" t="s">
        <v>772</v>
      </c>
      <c r="U49" s="17" t="s">
        <v>1274</v>
      </c>
      <c r="V49" s="291" t="s">
        <v>4062</v>
      </c>
      <c r="W49" s="17"/>
      <c r="X49" s="17" t="s">
        <v>1031</v>
      </c>
      <c r="Y49" s="36"/>
      <c r="Z49" s="38"/>
      <c r="AA49" s="288" t="s">
        <v>1117</v>
      </c>
      <c r="AB49" s="76" t="s">
        <v>2480</v>
      </c>
      <c r="AC49" s="76"/>
      <c r="AD49" s="76"/>
      <c r="AE49" s="76"/>
      <c r="AF49" s="91">
        <v>722</v>
      </c>
      <c r="AG49" s="68" t="s">
        <v>819</v>
      </c>
      <c r="AH49" s="68"/>
      <c r="AI49" s="79">
        <v>45113</v>
      </c>
      <c r="AJ49" s="79">
        <v>45844</v>
      </c>
      <c r="AK49" s="79">
        <v>44314</v>
      </c>
      <c r="AL49" s="79">
        <v>46140</v>
      </c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Y49" t="str">
        <f t="shared" si="5"/>
        <v>CNCCLD64R04L736K=c.conchetto@ns12.it</v>
      </c>
    </row>
    <row r="50" spans="1:73" ht="15" customHeight="1" x14ac:dyDescent="0.2">
      <c r="A50" s="18">
        <v>268</v>
      </c>
      <c r="B50" s="9" t="s">
        <v>509</v>
      </c>
      <c r="C50" s="37" t="s">
        <v>2546</v>
      </c>
      <c r="D50" s="37" t="s">
        <v>42</v>
      </c>
      <c r="E50" s="31">
        <v>43313</v>
      </c>
      <c r="F50" s="40"/>
      <c r="G50" s="12" t="s">
        <v>634</v>
      </c>
      <c r="H50" s="12" t="s">
        <v>3919</v>
      </c>
      <c r="I50" s="33" t="s">
        <v>642</v>
      </c>
      <c r="J50" s="10" t="s">
        <v>482</v>
      </c>
      <c r="K50" s="35">
        <v>4</v>
      </c>
      <c r="L50" s="35" t="s">
        <v>511</v>
      </c>
      <c r="M50" s="35" t="s">
        <v>499</v>
      </c>
      <c r="N50" s="63" t="s">
        <v>2547</v>
      </c>
      <c r="O50" s="27" t="s">
        <v>1280</v>
      </c>
      <c r="P50" s="17" t="s">
        <v>593</v>
      </c>
      <c r="Q50" s="19">
        <v>33586</v>
      </c>
      <c r="R50" s="204">
        <f t="shared" si="3"/>
        <v>33</v>
      </c>
      <c r="S50" s="19" t="str">
        <f t="shared" si="4"/>
        <v>M</v>
      </c>
      <c r="T50" s="17" t="s">
        <v>2548</v>
      </c>
      <c r="U50" s="17" t="s">
        <v>2549</v>
      </c>
      <c r="V50" s="291" t="s">
        <v>2550</v>
      </c>
      <c r="W50" s="17" t="s">
        <v>2916</v>
      </c>
      <c r="X50" s="17" t="s">
        <v>2551</v>
      </c>
      <c r="Y50" s="36"/>
      <c r="Z50" s="38" t="s">
        <v>2552</v>
      </c>
      <c r="AA50" s="288" t="s">
        <v>2553</v>
      </c>
      <c r="AB50" s="76" t="s">
        <v>3930</v>
      </c>
      <c r="AC50" s="76" t="s">
        <v>2529</v>
      </c>
      <c r="AD50" s="76" t="s">
        <v>1259</v>
      </c>
      <c r="AE50" s="76" t="s">
        <v>3931</v>
      </c>
      <c r="AF50" s="91">
        <v>722</v>
      </c>
      <c r="AG50" s="68" t="s">
        <v>961</v>
      </c>
      <c r="AH50" s="16"/>
      <c r="AI50" s="79">
        <v>45404</v>
      </c>
      <c r="AJ50" s="79">
        <v>47230</v>
      </c>
      <c r="AK50" s="79">
        <v>45392</v>
      </c>
      <c r="AL50" s="79">
        <v>47218</v>
      </c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Y50" t="str">
        <f t="shared" si="5"/>
        <v>CNFDNL91T14I838E=d.conflitti@ns12.it</v>
      </c>
    </row>
    <row r="51" spans="1:73" ht="15" customHeight="1" x14ac:dyDescent="0.2">
      <c r="A51" s="18">
        <v>286</v>
      </c>
      <c r="B51" s="9" t="s">
        <v>509</v>
      </c>
      <c r="C51" s="37" t="s">
        <v>174</v>
      </c>
      <c r="D51" s="37" t="s">
        <v>132</v>
      </c>
      <c r="E51" s="31">
        <v>42109</v>
      </c>
      <c r="F51" s="40"/>
      <c r="G51" s="12" t="s">
        <v>634</v>
      </c>
      <c r="H51" s="12" t="s">
        <v>3919</v>
      </c>
      <c r="I51" s="33" t="s">
        <v>5165</v>
      </c>
      <c r="J51" s="10" t="s">
        <v>482</v>
      </c>
      <c r="K51" s="35">
        <v>1</v>
      </c>
      <c r="L51" s="35" t="s">
        <v>511</v>
      </c>
      <c r="M51" s="35" t="s">
        <v>499</v>
      </c>
      <c r="N51" s="63" t="s">
        <v>2841</v>
      </c>
      <c r="O51" s="27" t="s">
        <v>794</v>
      </c>
      <c r="P51" s="17" t="s">
        <v>499</v>
      </c>
      <c r="Q51" s="19">
        <v>25605</v>
      </c>
      <c r="R51" s="204">
        <f t="shared" si="3"/>
        <v>55</v>
      </c>
      <c r="S51" s="19" t="str">
        <f t="shared" si="4"/>
        <v>F</v>
      </c>
      <c r="T51" s="17" t="s">
        <v>2842</v>
      </c>
      <c r="U51" s="17" t="s">
        <v>2843</v>
      </c>
      <c r="V51" s="291" t="s">
        <v>4274</v>
      </c>
      <c r="W51" s="17"/>
      <c r="X51" s="17" t="s">
        <v>2844</v>
      </c>
      <c r="Y51" s="36"/>
      <c r="Z51" s="38"/>
      <c r="AA51" s="288" t="s">
        <v>2845</v>
      </c>
      <c r="AB51" s="76" t="s">
        <v>3929</v>
      </c>
      <c r="AC51" s="76"/>
      <c r="AD51" s="76"/>
      <c r="AE51" s="76" t="s">
        <v>3928</v>
      </c>
      <c r="AF51" s="91">
        <v>722</v>
      </c>
      <c r="AG51" s="68" t="s">
        <v>961</v>
      </c>
      <c r="AH51" s="16"/>
      <c r="AI51" s="79">
        <v>45110</v>
      </c>
      <c r="AJ51" s="79">
        <v>45841</v>
      </c>
      <c r="AK51" s="79">
        <v>45384</v>
      </c>
      <c r="AL51" s="79">
        <v>47210</v>
      </c>
      <c r="AM51" s="79"/>
      <c r="AN51" s="79"/>
      <c r="AO51" s="79"/>
      <c r="AP51" s="79"/>
      <c r="AQ51" s="79">
        <v>45069</v>
      </c>
      <c r="AR51" s="79">
        <v>46165</v>
      </c>
      <c r="AS51" s="79"/>
      <c r="AT51" s="79"/>
      <c r="AU51" s="79"/>
      <c r="AV51" s="79"/>
      <c r="AY51" t="str">
        <f t="shared" si="5"/>
        <v>CNTCST70B46H501R=c.conti@ns12.it</v>
      </c>
    </row>
    <row r="52" spans="1:73" ht="15" customHeight="1" x14ac:dyDescent="0.2">
      <c r="A52" s="18">
        <v>512</v>
      </c>
      <c r="B52" s="9" t="s">
        <v>509</v>
      </c>
      <c r="C52" s="37" t="s">
        <v>5891</v>
      </c>
      <c r="D52" s="37" t="s">
        <v>228</v>
      </c>
      <c r="E52" s="31">
        <v>45726</v>
      </c>
      <c r="F52" s="40">
        <v>46022</v>
      </c>
      <c r="G52" s="82" t="s">
        <v>637</v>
      </c>
      <c r="H52" s="12" t="s">
        <v>3919</v>
      </c>
      <c r="I52" s="33" t="s">
        <v>4662</v>
      </c>
      <c r="J52" s="84" t="s">
        <v>482</v>
      </c>
      <c r="K52" s="35">
        <v>7</v>
      </c>
      <c r="L52" s="35" t="s">
        <v>511</v>
      </c>
      <c r="M52" s="35" t="s">
        <v>499</v>
      </c>
      <c r="N52" s="63" t="s">
        <v>1207</v>
      </c>
      <c r="O52" s="27" t="s">
        <v>4167</v>
      </c>
      <c r="P52" s="17" t="s">
        <v>499</v>
      </c>
      <c r="Q52" s="19">
        <v>34399</v>
      </c>
      <c r="R52" s="204">
        <f t="shared" si="3"/>
        <v>31</v>
      </c>
      <c r="S52" s="19" t="str">
        <f t="shared" si="4"/>
        <v>M</v>
      </c>
      <c r="T52" s="17" t="s">
        <v>5892</v>
      </c>
      <c r="U52" s="17" t="s">
        <v>499</v>
      </c>
      <c r="V52" s="291" t="s">
        <v>5893</v>
      </c>
      <c r="W52" s="17"/>
      <c r="X52" s="17" t="s">
        <v>5896</v>
      </c>
      <c r="Y52" s="36"/>
      <c r="Z52" s="38" t="s">
        <v>5894</v>
      </c>
      <c r="AA52" s="288" t="s">
        <v>5895</v>
      </c>
      <c r="AB52" s="76"/>
      <c r="AC52" s="76"/>
      <c r="AD52" s="76" t="s">
        <v>1259</v>
      </c>
      <c r="AE52" s="76"/>
      <c r="AF52" s="91">
        <v>722</v>
      </c>
      <c r="AG52" s="244" t="s">
        <v>818</v>
      </c>
      <c r="AH52" s="16"/>
      <c r="AI52" s="79">
        <v>45831</v>
      </c>
      <c r="AJ52" s="79">
        <v>47657</v>
      </c>
      <c r="AK52" s="79">
        <v>45791</v>
      </c>
      <c r="AL52" s="79">
        <v>47617</v>
      </c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Y52" t="str">
        <f t="shared" si="5"/>
        <v>CRSLNZ94C06H501Z=l.cristofoli@ns12.it</v>
      </c>
    </row>
    <row r="53" spans="1:73" ht="15" customHeight="1" x14ac:dyDescent="0.2">
      <c r="A53" s="18">
        <v>219</v>
      </c>
      <c r="B53" s="9" t="s">
        <v>509</v>
      </c>
      <c r="C53" s="37" t="s">
        <v>2334</v>
      </c>
      <c r="D53" s="37" t="s">
        <v>315</v>
      </c>
      <c r="E53" s="31">
        <v>42839</v>
      </c>
      <c r="F53" s="40"/>
      <c r="G53" s="12" t="s">
        <v>634</v>
      </c>
      <c r="H53" s="12" t="s">
        <v>3919</v>
      </c>
      <c r="I53" s="33" t="s">
        <v>4662</v>
      </c>
      <c r="J53" s="10" t="s">
        <v>482</v>
      </c>
      <c r="K53" s="35">
        <v>8</v>
      </c>
      <c r="L53" s="35" t="s">
        <v>511</v>
      </c>
      <c r="M53" s="35" t="s">
        <v>499</v>
      </c>
      <c r="N53" s="63" t="s">
        <v>5130</v>
      </c>
      <c r="O53" s="27" t="s">
        <v>5867</v>
      </c>
      <c r="P53" s="17" t="s">
        <v>499</v>
      </c>
      <c r="Q53" s="19">
        <v>26565</v>
      </c>
      <c r="R53" s="204">
        <f t="shared" si="3"/>
        <v>53</v>
      </c>
      <c r="S53" s="19" t="str">
        <f t="shared" si="4"/>
        <v>M</v>
      </c>
      <c r="T53" s="17" t="s">
        <v>2203</v>
      </c>
      <c r="U53" s="17" t="s">
        <v>2201</v>
      </c>
      <c r="V53" s="291" t="s">
        <v>3908</v>
      </c>
      <c r="W53" s="17"/>
      <c r="X53" s="17" t="s">
        <v>2202</v>
      </c>
      <c r="Y53" s="36"/>
      <c r="Z53" s="38" t="s">
        <v>2682</v>
      </c>
      <c r="AA53" s="288" t="s">
        <v>2386</v>
      </c>
      <c r="AB53" s="76"/>
      <c r="AC53" s="76" t="s">
        <v>2432</v>
      </c>
      <c r="AD53" s="76"/>
      <c r="AE53" s="76"/>
      <c r="AF53" s="91">
        <v>722</v>
      </c>
      <c r="AG53" s="68" t="s">
        <v>961</v>
      </c>
      <c r="AH53" s="16"/>
      <c r="AI53" s="79">
        <v>45110</v>
      </c>
      <c r="AJ53" s="79">
        <v>45841</v>
      </c>
      <c r="AK53" s="79">
        <v>45377</v>
      </c>
      <c r="AL53" s="79">
        <v>47203</v>
      </c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Y53" t="str">
        <f t="shared" si="5"/>
        <v>CRCMRA72P23H501U=m.cruciani@ns12.it</v>
      </c>
    </row>
    <row r="54" spans="1:73" ht="15" customHeight="1" x14ac:dyDescent="0.2">
      <c r="A54" s="18">
        <v>53</v>
      </c>
      <c r="B54" s="9" t="s">
        <v>509</v>
      </c>
      <c r="C54" s="158" t="s">
        <v>647</v>
      </c>
      <c r="D54" s="158" t="s">
        <v>648</v>
      </c>
      <c r="E54" s="31">
        <v>42201</v>
      </c>
      <c r="F54" s="40"/>
      <c r="G54" s="238" t="s">
        <v>1836</v>
      </c>
      <c r="H54" s="238" t="s">
        <v>3920</v>
      </c>
      <c r="I54" s="63" t="s">
        <v>5762</v>
      </c>
      <c r="J54" s="159" t="s">
        <v>1836</v>
      </c>
      <c r="K54" s="238" t="s">
        <v>1836</v>
      </c>
      <c r="L54" s="35" t="s">
        <v>511</v>
      </c>
      <c r="M54" s="35" t="s">
        <v>755</v>
      </c>
      <c r="N54" s="63" t="s">
        <v>161</v>
      </c>
      <c r="O54" s="240" t="s">
        <v>3224</v>
      </c>
      <c r="P54" s="17" t="s">
        <v>721</v>
      </c>
      <c r="Q54" s="19">
        <v>25952</v>
      </c>
      <c r="R54" s="204">
        <f t="shared" si="3"/>
        <v>54</v>
      </c>
      <c r="S54" s="19" t="str">
        <f t="shared" si="4"/>
        <v>M</v>
      </c>
      <c r="T54" s="17" t="s">
        <v>722</v>
      </c>
      <c r="U54" s="17" t="s">
        <v>723</v>
      </c>
      <c r="V54" s="291" t="s">
        <v>1943</v>
      </c>
      <c r="W54" s="17"/>
      <c r="X54" s="17" t="s">
        <v>649</v>
      </c>
      <c r="Y54" s="36"/>
      <c r="Z54" s="178"/>
      <c r="AA54" s="317" t="s">
        <v>1121</v>
      </c>
      <c r="AB54" s="77"/>
      <c r="AC54" s="77" t="s">
        <v>2481</v>
      </c>
      <c r="AD54" s="77" t="s">
        <v>1259</v>
      </c>
      <c r="AE54" s="76"/>
      <c r="AF54" s="91">
        <v>723</v>
      </c>
      <c r="AG54" s="244" t="s">
        <v>1547</v>
      </c>
      <c r="AH54" s="16"/>
      <c r="AI54" s="79">
        <v>45260</v>
      </c>
      <c r="AJ54" s="79">
        <v>45991</v>
      </c>
      <c r="AK54" s="79">
        <v>44518</v>
      </c>
      <c r="AL54" s="79">
        <v>46344</v>
      </c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Y54" t="str">
        <f t="shared" si="5"/>
        <v>DRNPTR71A19D530V=p.daronch@ns12.it</v>
      </c>
      <c r="BU54"/>
    </row>
    <row r="55" spans="1:73" ht="15" customHeight="1" x14ac:dyDescent="0.2">
      <c r="A55" s="18">
        <v>207</v>
      </c>
      <c r="B55" s="9" t="s">
        <v>509</v>
      </c>
      <c r="C55" s="37" t="s">
        <v>2132</v>
      </c>
      <c r="D55" s="37" t="s">
        <v>2133</v>
      </c>
      <c r="E55" s="31">
        <v>43263</v>
      </c>
      <c r="F55" s="40"/>
      <c r="G55" s="12" t="s">
        <v>634</v>
      </c>
      <c r="H55" s="12" t="s">
        <v>3919</v>
      </c>
      <c r="I55" s="33" t="s">
        <v>642</v>
      </c>
      <c r="J55" s="10" t="s">
        <v>482</v>
      </c>
      <c r="K55" s="35">
        <v>4</v>
      </c>
      <c r="L55" s="35" t="s">
        <v>511</v>
      </c>
      <c r="M55" s="35" t="s">
        <v>499</v>
      </c>
      <c r="N55" s="63" t="s">
        <v>3528</v>
      </c>
      <c r="O55" s="27" t="s">
        <v>2134</v>
      </c>
      <c r="P55" s="17" t="s">
        <v>710</v>
      </c>
      <c r="Q55" s="19">
        <v>33856</v>
      </c>
      <c r="R55" s="204">
        <f t="shared" si="3"/>
        <v>33</v>
      </c>
      <c r="S55" s="19" t="str">
        <f t="shared" si="4"/>
        <v>M</v>
      </c>
      <c r="T55" s="17" t="s">
        <v>2135</v>
      </c>
      <c r="U55" s="17" t="s">
        <v>2201</v>
      </c>
      <c r="V55" s="291" t="s">
        <v>5885</v>
      </c>
      <c r="W55" s="17"/>
      <c r="X55" s="17" t="s">
        <v>2137</v>
      </c>
      <c r="Y55" s="36"/>
      <c r="Z55" s="38" t="s">
        <v>2138</v>
      </c>
      <c r="AA55" s="288" t="s">
        <v>2139</v>
      </c>
      <c r="AB55" s="76"/>
      <c r="AC55" s="76" t="s">
        <v>5538</v>
      </c>
      <c r="AD55" s="76" t="s">
        <v>1259</v>
      </c>
      <c r="AE55" s="76"/>
      <c r="AF55" s="91">
        <v>722</v>
      </c>
      <c r="AG55" s="68" t="s">
        <v>1912</v>
      </c>
      <c r="AH55" s="16"/>
      <c r="AI55" s="79">
        <v>45404</v>
      </c>
      <c r="AJ55" s="79">
        <v>47230</v>
      </c>
      <c r="AK55" s="79">
        <v>45391</v>
      </c>
      <c r="AL55" s="79">
        <v>47217</v>
      </c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Y55" t="str">
        <f t="shared" si="5"/>
        <v>DNGDNL92P09H501G=d.dangelo@ns12.it</v>
      </c>
    </row>
    <row r="56" spans="1:73" ht="15" customHeight="1" x14ac:dyDescent="0.2">
      <c r="A56" s="18">
        <v>181</v>
      </c>
      <c r="B56" s="9" t="s">
        <v>509</v>
      </c>
      <c r="C56" s="37" t="s">
        <v>3304</v>
      </c>
      <c r="D56" s="37" t="s">
        <v>1652</v>
      </c>
      <c r="E56" s="31">
        <v>43208</v>
      </c>
      <c r="F56" s="40"/>
      <c r="G56" s="12" t="s">
        <v>634</v>
      </c>
      <c r="H56" s="12" t="s">
        <v>3919</v>
      </c>
      <c r="I56" s="33" t="s">
        <v>642</v>
      </c>
      <c r="J56" s="10" t="s">
        <v>482</v>
      </c>
      <c r="K56" s="35">
        <v>6</v>
      </c>
      <c r="L56" s="35" t="s">
        <v>511</v>
      </c>
      <c r="M56" s="35" t="s">
        <v>499</v>
      </c>
      <c r="N56" s="63" t="s">
        <v>2253</v>
      </c>
      <c r="O56" s="27" t="s">
        <v>1917</v>
      </c>
      <c r="P56" s="17" t="s">
        <v>710</v>
      </c>
      <c r="Q56" s="19">
        <v>27290</v>
      </c>
      <c r="R56" s="204">
        <f t="shared" si="3"/>
        <v>51</v>
      </c>
      <c r="S56" s="19" t="str">
        <f t="shared" si="4"/>
        <v>M</v>
      </c>
      <c r="T56" s="17" t="s">
        <v>2101</v>
      </c>
      <c r="U56" s="17" t="s">
        <v>499</v>
      </c>
      <c r="V56" s="291" t="s">
        <v>2102</v>
      </c>
      <c r="W56" s="17"/>
      <c r="X56" s="17" t="s">
        <v>2103</v>
      </c>
      <c r="Y56" s="36"/>
      <c r="Z56" s="38" t="s">
        <v>1926</v>
      </c>
      <c r="AA56" s="288" t="s">
        <v>1924</v>
      </c>
      <c r="AB56" s="76"/>
      <c r="AC56" s="76"/>
      <c r="AD56" s="76"/>
      <c r="AE56" s="76" t="s">
        <v>4201</v>
      </c>
      <c r="AF56" s="91">
        <v>722</v>
      </c>
      <c r="AG56" s="68" t="s">
        <v>961</v>
      </c>
      <c r="AH56" s="16"/>
      <c r="AI56" s="79">
        <v>45110</v>
      </c>
      <c r="AJ56" s="79">
        <v>45841</v>
      </c>
      <c r="AK56" s="79">
        <v>45110</v>
      </c>
      <c r="AL56" s="79">
        <v>46937</v>
      </c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Y56" t="str">
        <f t="shared" si="5"/>
        <v>DDMCST74P18H501V=c.dedominicis@ns12.it</v>
      </c>
    </row>
    <row r="57" spans="1:73" ht="15" customHeight="1" x14ac:dyDescent="0.2">
      <c r="A57" s="18">
        <v>224</v>
      </c>
      <c r="B57" s="9" t="s">
        <v>509</v>
      </c>
      <c r="C57" s="145" t="s">
        <v>2339</v>
      </c>
      <c r="D57" s="37" t="s">
        <v>2315</v>
      </c>
      <c r="E57" s="31">
        <v>40336</v>
      </c>
      <c r="F57" s="40"/>
      <c r="G57" s="12" t="s">
        <v>634</v>
      </c>
      <c r="H57" s="12" t="s">
        <v>3919</v>
      </c>
      <c r="I57" s="33" t="s">
        <v>2194</v>
      </c>
      <c r="J57" s="10" t="s">
        <v>482</v>
      </c>
      <c r="K57" s="35">
        <v>1</v>
      </c>
      <c r="L57" s="35" t="s">
        <v>5337</v>
      </c>
      <c r="M57" s="35" t="s">
        <v>499</v>
      </c>
      <c r="N57" s="63" t="s">
        <v>2195</v>
      </c>
      <c r="O57" s="27" t="s">
        <v>1280</v>
      </c>
      <c r="P57" s="17" t="s">
        <v>499</v>
      </c>
      <c r="Q57" s="19">
        <v>27800</v>
      </c>
      <c r="R57" s="204">
        <f t="shared" si="3"/>
        <v>49</v>
      </c>
      <c r="S57" s="19" t="str">
        <f t="shared" si="4"/>
        <v>F</v>
      </c>
      <c r="T57" s="17" t="s">
        <v>2217</v>
      </c>
      <c r="U57" s="17" t="s">
        <v>499</v>
      </c>
      <c r="V57" s="291" t="s">
        <v>4648</v>
      </c>
      <c r="W57" s="17" t="s">
        <v>4649</v>
      </c>
      <c r="X57" s="17" t="s">
        <v>2923</v>
      </c>
      <c r="Y57" s="36"/>
      <c r="Z57" s="38" t="s">
        <v>2681</v>
      </c>
      <c r="AA57" s="288" t="s">
        <v>2391</v>
      </c>
      <c r="AB57" s="76"/>
      <c r="AC57" s="76" t="s">
        <v>2433</v>
      </c>
      <c r="AD57" s="76"/>
      <c r="AE57" s="76"/>
      <c r="AF57" s="91">
        <v>722</v>
      </c>
      <c r="AG57" s="68" t="s">
        <v>961</v>
      </c>
      <c r="AH57" s="16"/>
      <c r="AI57" s="79">
        <v>44748</v>
      </c>
      <c r="AJ57" s="79">
        <v>46574</v>
      </c>
      <c r="AK57" s="79">
        <v>44040</v>
      </c>
      <c r="AL57" s="79">
        <v>45866</v>
      </c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Y57" t="str">
        <f t="shared" si="5"/>
        <v>DRELRI76B50H501F=i.derei@ns12.it</v>
      </c>
    </row>
    <row r="58" spans="1:73" ht="15" customHeight="1" x14ac:dyDescent="0.2">
      <c r="A58" s="18">
        <v>103</v>
      </c>
      <c r="B58" s="9" t="s">
        <v>509</v>
      </c>
      <c r="C58" s="37" t="s">
        <v>958</v>
      </c>
      <c r="D58" s="37" t="s">
        <v>959</v>
      </c>
      <c r="E58" s="31">
        <v>42151</v>
      </c>
      <c r="F58" s="40"/>
      <c r="G58" s="12" t="s">
        <v>634</v>
      </c>
      <c r="H58" s="12" t="s">
        <v>3919</v>
      </c>
      <c r="I58" s="33" t="s">
        <v>638</v>
      </c>
      <c r="J58" s="10" t="s">
        <v>482</v>
      </c>
      <c r="K58" s="35">
        <v>4</v>
      </c>
      <c r="L58" s="35" t="s">
        <v>511</v>
      </c>
      <c r="M58" s="35" t="s">
        <v>499</v>
      </c>
      <c r="N58" s="63" t="s">
        <v>1207</v>
      </c>
      <c r="O58" s="27" t="s">
        <v>1312</v>
      </c>
      <c r="P58" s="17" t="s">
        <v>499</v>
      </c>
      <c r="Q58" s="19">
        <v>26040</v>
      </c>
      <c r="R58" s="204">
        <f t="shared" si="3"/>
        <v>54</v>
      </c>
      <c r="S58" s="19" t="str">
        <f t="shared" si="4"/>
        <v>M</v>
      </c>
      <c r="T58" s="17" t="s">
        <v>960</v>
      </c>
      <c r="U58" s="17" t="s">
        <v>499</v>
      </c>
      <c r="V58" s="291" t="s">
        <v>5690</v>
      </c>
      <c r="W58" s="17"/>
      <c r="X58" s="17" t="s">
        <v>3745</v>
      </c>
      <c r="Y58" s="36"/>
      <c r="Z58" s="38"/>
      <c r="AA58" s="288" t="s">
        <v>1127</v>
      </c>
      <c r="AB58" s="76"/>
      <c r="AC58" s="76" t="s">
        <v>5257</v>
      </c>
      <c r="AD58" s="76"/>
      <c r="AE58" s="76"/>
      <c r="AF58" s="91">
        <v>722</v>
      </c>
      <c r="AG58" s="68" t="s">
        <v>819</v>
      </c>
      <c r="AH58" s="16"/>
      <c r="AI58" s="79">
        <v>45404</v>
      </c>
      <c r="AJ58" s="79">
        <v>46134</v>
      </c>
      <c r="AK58" s="79">
        <v>44544</v>
      </c>
      <c r="AL58" s="79">
        <v>46370</v>
      </c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Y58" t="str">
        <f t="shared" si="5"/>
        <v>DLCPLG71D17H501H=p.delcotto@ns12.it</v>
      </c>
    </row>
    <row r="59" spans="1:73" ht="15" customHeight="1" x14ac:dyDescent="0.2">
      <c r="A59" s="18">
        <v>519</v>
      </c>
      <c r="B59" s="9" t="s">
        <v>509</v>
      </c>
      <c r="C59" s="37" t="s">
        <v>5972</v>
      </c>
      <c r="D59" s="37" t="s">
        <v>667</v>
      </c>
      <c r="E59" s="31">
        <v>45600</v>
      </c>
      <c r="F59" s="40">
        <v>45964</v>
      </c>
      <c r="G59" s="12" t="s">
        <v>637</v>
      </c>
      <c r="H59" s="12" t="s">
        <v>3919</v>
      </c>
      <c r="I59" s="33" t="s">
        <v>5956</v>
      </c>
      <c r="J59" s="10" t="s">
        <v>482</v>
      </c>
      <c r="K59" s="35">
        <v>9</v>
      </c>
      <c r="L59" s="35" t="s">
        <v>511</v>
      </c>
      <c r="M59" s="35" t="s">
        <v>1962</v>
      </c>
      <c r="N59" s="63" t="s">
        <v>3685</v>
      </c>
      <c r="O59" s="27" t="s">
        <v>4167</v>
      </c>
      <c r="P59" s="17" t="s">
        <v>497</v>
      </c>
      <c r="Q59" s="19">
        <v>36696</v>
      </c>
      <c r="R59" s="204">
        <f t="shared" si="3"/>
        <v>25</v>
      </c>
      <c r="S59" s="19" t="str">
        <f t="shared" si="4"/>
        <v>M</v>
      </c>
      <c r="T59" s="17" t="s">
        <v>5973</v>
      </c>
      <c r="U59" s="17" t="s">
        <v>4255</v>
      </c>
      <c r="V59" s="291" t="s">
        <v>5974</v>
      </c>
      <c r="W59" s="17"/>
      <c r="X59" s="17" t="s">
        <v>5975</v>
      </c>
      <c r="Y59" s="36"/>
      <c r="Z59" s="38" t="s">
        <v>5976</v>
      </c>
      <c r="AA59" s="288" t="s">
        <v>5977</v>
      </c>
      <c r="AB59" s="76"/>
      <c r="AC59" s="76"/>
      <c r="AD59" s="76" t="s">
        <v>1259</v>
      </c>
      <c r="AE59" s="76"/>
      <c r="AF59" s="91">
        <v>722</v>
      </c>
      <c r="AG59" s="68" t="s">
        <v>5965</v>
      </c>
      <c r="AH59" s="16"/>
      <c r="AI59" s="79">
        <v>45834</v>
      </c>
      <c r="AJ59" s="79">
        <v>47629</v>
      </c>
      <c r="AK59" s="79">
        <v>45468</v>
      </c>
      <c r="AL59" s="79">
        <v>47294</v>
      </c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Y59" t="str">
        <f t="shared" si="5"/>
        <v>DLLGPP00H19F839E=g.peruta@ns12.it</v>
      </c>
    </row>
    <row r="60" spans="1:73" ht="15" customHeight="1" x14ac:dyDescent="0.2">
      <c r="A60" s="18">
        <v>226</v>
      </c>
      <c r="B60" s="9" t="s">
        <v>509</v>
      </c>
      <c r="C60" s="37" t="s">
        <v>200</v>
      </c>
      <c r="D60" s="37" t="s">
        <v>2316</v>
      </c>
      <c r="E60" s="31">
        <v>41071</v>
      </c>
      <c r="F60" s="40"/>
      <c r="G60" s="12" t="s">
        <v>634</v>
      </c>
      <c r="H60" s="12" t="s">
        <v>3919</v>
      </c>
      <c r="I60" s="33" t="s">
        <v>2222</v>
      </c>
      <c r="J60" s="10" t="s">
        <v>482</v>
      </c>
      <c r="K60" s="35">
        <v>1</v>
      </c>
      <c r="L60" s="35" t="s">
        <v>511</v>
      </c>
      <c r="M60" s="35" t="s">
        <v>499</v>
      </c>
      <c r="N60" s="63" t="s">
        <v>2195</v>
      </c>
      <c r="O60" s="27" t="s">
        <v>2684</v>
      </c>
      <c r="P60" s="17" t="s">
        <v>497</v>
      </c>
      <c r="Q60" s="19">
        <v>22815</v>
      </c>
      <c r="R60" s="204">
        <f t="shared" si="3"/>
        <v>63</v>
      </c>
      <c r="S60" s="19" t="str">
        <f t="shared" si="4"/>
        <v>M</v>
      </c>
      <c r="T60" s="17" t="s">
        <v>2221</v>
      </c>
      <c r="U60" s="17" t="s">
        <v>499</v>
      </c>
      <c r="V60" s="291" t="s">
        <v>5627</v>
      </c>
      <c r="W60" s="17"/>
      <c r="X60" s="17" t="s">
        <v>2818</v>
      </c>
      <c r="Y60" s="36"/>
      <c r="Z60" s="38" t="s">
        <v>2685</v>
      </c>
      <c r="AA60" s="288" t="s">
        <v>2393</v>
      </c>
      <c r="AB60" s="76" t="s">
        <v>2489</v>
      </c>
      <c r="AC60" s="76" t="s">
        <v>3413</v>
      </c>
      <c r="AD60" s="76"/>
      <c r="AE60" s="76"/>
      <c r="AF60" s="91">
        <v>722</v>
      </c>
      <c r="AG60" s="68" t="s">
        <v>961</v>
      </c>
      <c r="AH60" s="16"/>
      <c r="AI60" s="79">
        <v>45110</v>
      </c>
      <c r="AJ60" s="79">
        <v>45841</v>
      </c>
      <c r="AK60" s="79">
        <v>45392</v>
      </c>
      <c r="AL60" s="79">
        <v>47218</v>
      </c>
      <c r="AM60" s="79"/>
      <c r="AN60" s="79"/>
      <c r="AO60" s="79"/>
      <c r="AP60" s="79"/>
      <c r="AQ60" s="79"/>
      <c r="AR60" s="79"/>
      <c r="AS60" s="79"/>
      <c r="AT60" s="79"/>
      <c r="AU60" s="79">
        <v>45404</v>
      </c>
      <c r="AV60" s="79">
        <v>46134</v>
      </c>
      <c r="AY60" t="str">
        <f t="shared" si="5"/>
        <v>DGCSVT62H18F839L=s.digiacomo@ns12.it</v>
      </c>
    </row>
    <row r="61" spans="1:73" ht="15" customHeight="1" x14ac:dyDescent="0.2">
      <c r="A61" s="18">
        <v>105</v>
      </c>
      <c r="B61" s="9" t="s">
        <v>509</v>
      </c>
      <c r="C61" s="37" t="s">
        <v>1511</v>
      </c>
      <c r="D61" s="37" t="s">
        <v>1009</v>
      </c>
      <c r="E61" s="31">
        <v>40277</v>
      </c>
      <c r="F61" s="40"/>
      <c r="G61" s="12" t="s">
        <v>634</v>
      </c>
      <c r="H61" s="12" t="s">
        <v>3919</v>
      </c>
      <c r="I61" s="33" t="s">
        <v>638</v>
      </c>
      <c r="J61" s="10" t="s">
        <v>482</v>
      </c>
      <c r="K61" s="35">
        <v>3</v>
      </c>
      <c r="L61" s="35" t="s">
        <v>511</v>
      </c>
      <c r="M61" s="35" t="s">
        <v>499</v>
      </c>
      <c r="N61" s="63" t="s">
        <v>1207</v>
      </c>
      <c r="O61" s="27" t="s">
        <v>756</v>
      </c>
      <c r="P61" s="17" t="s">
        <v>1006</v>
      </c>
      <c r="Q61" s="19">
        <v>27409</v>
      </c>
      <c r="R61" s="204">
        <f t="shared" si="3"/>
        <v>50</v>
      </c>
      <c r="S61" s="19" t="str">
        <f t="shared" si="4"/>
        <v>M</v>
      </c>
      <c r="T61" s="17" t="s">
        <v>1007</v>
      </c>
      <c r="U61" s="17" t="s">
        <v>1010</v>
      </c>
      <c r="V61" s="291" t="s">
        <v>1011</v>
      </c>
      <c r="W61" s="17"/>
      <c r="X61" s="17" t="s">
        <v>1008</v>
      </c>
      <c r="Y61" s="36"/>
      <c r="Z61" s="38"/>
      <c r="AA61" s="288" t="s">
        <v>1125</v>
      </c>
      <c r="AB61" s="76" t="s">
        <v>1192</v>
      </c>
      <c r="AC61" s="76"/>
      <c r="AD61" s="76"/>
      <c r="AE61" s="76"/>
      <c r="AF61" s="91">
        <v>722</v>
      </c>
      <c r="AG61" s="68" t="s">
        <v>961</v>
      </c>
      <c r="AH61" s="16"/>
      <c r="AI61" s="79">
        <v>44335</v>
      </c>
      <c r="AJ61" s="79">
        <v>46161</v>
      </c>
      <c r="AK61" s="79">
        <v>44334</v>
      </c>
      <c r="AL61" s="79">
        <v>46160</v>
      </c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Y61" t="str">
        <f t="shared" si="5"/>
        <v>DGRLEI75A15L598I=e.digirolamo@ns12.it</v>
      </c>
    </row>
    <row r="62" spans="1:73" ht="15" customHeight="1" x14ac:dyDescent="0.2">
      <c r="A62" s="18">
        <v>503</v>
      </c>
      <c r="B62" s="9" t="s">
        <v>509</v>
      </c>
      <c r="C62" s="37" t="s">
        <v>5778</v>
      </c>
      <c r="D62" s="37" t="s">
        <v>5152</v>
      </c>
      <c r="E62" s="31">
        <v>45607</v>
      </c>
      <c r="F62" s="40">
        <v>46701</v>
      </c>
      <c r="G62" s="12" t="s">
        <v>1247</v>
      </c>
      <c r="H62" s="12" t="s">
        <v>3919</v>
      </c>
      <c r="I62" s="33" t="s">
        <v>4662</v>
      </c>
      <c r="J62" s="10" t="s">
        <v>482</v>
      </c>
      <c r="K62" s="35" t="s">
        <v>3918</v>
      </c>
      <c r="L62" s="35" t="s">
        <v>2563</v>
      </c>
      <c r="M62" s="35" t="s">
        <v>1962</v>
      </c>
      <c r="N62" s="63" t="s">
        <v>1204</v>
      </c>
      <c r="O62" s="27" t="s">
        <v>4167</v>
      </c>
      <c r="P62" s="17" t="s">
        <v>5779</v>
      </c>
      <c r="Q62" s="19">
        <v>35959</v>
      </c>
      <c r="R62" s="204">
        <f t="shared" si="3"/>
        <v>27</v>
      </c>
      <c r="S62" s="19" t="str">
        <f t="shared" ref="S62:S93" si="6">IF(VALUE(MID(TRIM(T62),10,2))&gt;40,"F","M")</f>
        <v>M</v>
      </c>
      <c r="T62" s="17" t="s">
        <v>5780</v>
      </c>
      <c r="U62" s="17" t="s">
        <v>5781</v>
      </c>
      <c r="V62" s="291" t="s">
        <v>5782</v>
      </c>
      <c r="W62" s="17"/>
      <c r="X62" s="17" t="s">
        <v>5784</v>
      </c>
      <c r="Y62" s="36"/>
      <c r="Z62" s="344" t="s">
        <v>5785</v>
      </c>
      <c r="AA62" s="288" t="s">
        <v>5783</v>
      </c>
      <c r="AB62" s="76"/>
      <c r="AC62" s="76"/>
      <c r="AD62" s="76" t="s">
        <v>1259</v>
      </c>
      <c r="AE62" s="76"/>
      <c r="AF62" s="91">
        <v>722</v>
      </c>
      <c r="AG62" s="68" t="s">
        <v>1413</v>
      </c>
      <c r="AH62" s="16"/>
      <c r="AI62" s="79">
        <v>45834</v>
      </c>
      <c r="AJ62" s="79">
        <v>47629</v>
      </c>
      <c r="AK62" s="89">
        <v>45727</v>
      </c>
      <c r="AL62" s="79">
        <v>47188</v>
      </c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Y62" t="str">
        <f t="shared" si="5"/>
        <v>DTLJCP98H13E372G=j.ditullio@ns12.it</v>
      </c>
    </row>
    <row r="63" spans="1:73" ht="15" customHeight="1" x14ac:dyDescent="0.2">
      <c r="A63" s="18">
        <v>264</v>
      </c>
      <c r="B63" s="9" t="s">
        <v>509</v>
      </c>
      <c r="C63" s="37" t="s">
        <v>2440</v>
      </c>
      <c r="D63" s="37" t="s">
        <v>2441</v>
      </c>
      <c r="E63" s="31">
        <v>43290</v>
      </c>
      <c r="F63" s="40"/>
      <c r="G63" s="12" t="s">
        <v>634</v>
      </c>
      <c r="H63" s="12" t="s">
        <v>3919</v>
      </c>
      <c r="I63" s="33" t="s">
        <v>642</v>
      </c>
      <c r="J63" s="10" t="s">
        <v>482</v>
      </c>
      <c r="K63" s="35">
        <v>3</v>
      </c>
      <c r="L63" s="35" t="s">
        <v>511</v>
      </c>
      <c r="M63" s="35" t="s">
        <v>499</v>
      </c>
      <c r="N63" s="63" t="s">
        <v>2179</v>
      </c>
      <c r="O63" s="27" t="s">
        <v>761</v>
      </c>
      <c r="P63" s="17" t="s">
        <v>710</v>
      </c>
      <c r="Q63" s="19">
        <v>26070</v>
      </c>
      <c r="R63" s="204">
        <f t="shared" si="3"/>
        <v>54</v>
      </c>
      <c r="S63" s="19" t="str">
        <f t="shared" si="6"/>
        <v>F</v>
      </c>
      <c r="T63" s="17" t="s">
        <v>2443</v>
      </c>
      <c r="U63" s="17" t="s">
        <v>2444</v>
      </c>
      <c r="V63" s="291" t="s">
        <v>2450</v>
      </c>
      <c r="W63" s="17" t="s">
        <v>3610</v>
      </c>
      <c r="X63" s="17" t="s">
        <v>2445</v>
      </c>
      <c r="Y63" s="36"/>
      <c r="Z63" s="38" t="s">
        <v>2446</v>
      </c>
      <c r="AA63" s="288" t="s">
        <v>2447</v>
      </c>
      <c r="AB63" s="76"/>
      <c r="AC63" s="76" t="s">
        <v>2448</v>
      </c>
      <c r="AD63" s="76"/>
      <c r="AE63" s="76"/>
      <c r="AF63" s="91">
        <v>722</v>
      </c>
      <c r="AG63" s="68" t="s">
        <v>2451</v>
      </c>
      <c r="AH63" s="16"/>
      <c r="AI63" s="79">
        <v>45110</v>
      </c>
      <c r="AJ63" s="79">
        <v>45841</v>
      </c>
      <c r="AK63" s="79">
        <v>45393</v>
      </c>
      <c r="AL63" s="79">
        <v>47219</v>
      </c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Y63" t="str">
        <f t="shared" si="5"/>
        <v>DDRSNT71E57H501O=a.dodorico@ns12.it</v>
      </c>
    </row>
    <row r="64" spans="1:73" s="72" customFormat="1" ht="15" customHeight="1" x14ac:dyDescent="0.2">
      <c r="A64" s="18">
        <v>59</v>
      </c>
      <c r="B64" s="9" t="s">
        <v>509</v>
      </c>
      <c r="C64" s="58" t="s">
        <v>732</v>
      </c>
      <c r="D64" s="58" t="s">
        <v>220</v>
      </c>
      <c r="E64" s="31">
        <v>42207</v>
      </c>
      <c r="F64" s="40"/>
      <c r="G64" s="12" t="s">
        <v>634</v>
      </c>
      <c r="H64" s="12" t="s">
        <v>3919</v>
      </c>
      <c r="I64" s="33" t="s">
        <v>638</v>
      </c>
      <c r="J64" s="10" t="s">
        <v>482</v>
      </c>
      <c r="K64" s="35">
        <v>2</v>
      </c>
      <c r="L64" s="35" t="s">
        <v>511</v>
      </c>
      <c r="M64" s="35" t="s">
        <v>755</v>
      </c>
      <c r="N64" s="63" t="s">
        <v>3528</v>
      </c>
      <c r="O64" s="27" t="s">
        <v>782</v>
      </c>
      <c r="P64" s="17" t="s">
        <v>733</v>
      </c>
      <c r="Q64" s="19">
        <v>24659</v>
      </c>
      <c r="R64" s="204">
        <f t="shared" si="3"/>
        <v>58</v>
      </c>
      <c r="S64" s="19" t="str">
        <f t="shared" si="6"/>
        <v>M</v>
      </c>
      <c r="T64" s="17" t="s">
        <v>734</v>
      </c>
      <c r="U64" s="17" t="s">
        <v>735</v>
      </c>
      <c r="V64" s="291" t="s">
        <v>736</v>
      </c>
      <c r="W64" s="17"/>
      <c r="X64" s="17" t="s">
        <v>783</v>
      </c>
      <c r="Y64" s="36"/>
      <c r="Z64" s="38" t="s">
        <v>1609</v>
      </c>
      <c r="AA64" s="288" t="s">
        <v>1129</v>
      </c>
      <c r="AB64" s="76"/>
      <c r="AC64" s="76"/>
      <c r="AD64" s="76"/>
      <c r="AE64" s="76"/>
      <c r="AF64" s="91">
        <v>722</v>
      </c>
      <c r="AG64" s="68" t="s">
        <v>816</v>
      </c>
      <c r="AH64" s="16"/>
      <c r="AI64" s="79">
        <v>45260</v>
      </c>
      <c r="AJ64" s="79">
        <v>45991</v>
      </c>
      <c r="AK64" s="79">
        <v>44314</v>
      </c>
      <c r="AL64" s="79">
        <v>46140</v>
      </c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/>
      <c r="AX64"/>
      <c r="AY64" t="str">
        <f t="shared" si="5"/>
        <v>DNGNDR67L06L736D=a.donaggio@ns12.it</v>
      </c>
    </row>
    <row r="65" spans="1:73" ht="15" customHeight="1" x14ac:dyDescent="0.2">
      <c r="A65" s="18">
        <v>348</v>
      </c>
      <c r="B65" s="9" t="s">
        <v>509</v>
      </c>
      <c r="C65" s="37" t="s">
        <v>4095</v>
      </c>
      <c r="D65" s="37" t="s">
        <v>549</v>
      </c>
      <c r="E65" s="40">
        <v>44440</v>
      </c>
      <c r="F65" s="40"/>
      <c r="G65" s="82" t="s">
        <v>634</v>
      </c>
      <c r="H65" s="12" t="s">
        <v>3919</v>
      </c>
      <c r="I65" s="33" t="s">
        <v>4662</v>
      </c>
      <c r="J65" s="84" t="s">
        <v>482</v>
      </c>
      <c r="K65" s="35">
        <v>9</v>
      </c>
      <c r="L65" s="113" t="s">
        <v>511</v>
      </c>
      <c r="M65" s="113" t="s">
        <v>499</v>
      </c>
      <c r="N65" s="63" t="s">
        <v>4096</v>
      </c>
      <c r="O65" s="27" t="s">
        <v>4097</v>
      </c>
      <c r="P65" s="17" t="s">
        <v>497</v>
      </c>
      <c r="Q65" s="19">
        <v>29784</v>
      </c>
      <c r="R65" s="204">
        <f t="shared" si="3"/>
        <v>44</v>
      </c>
      <c r="S65" s="19" t="str">
        <f t="shared" si="6"/>
        <v>M</v>
      </c>
      <c r="T65" s="17" t="s">
        <v>4098</v>
      </c>
      <c r="U65" s="17" t="s">
        <v>497</v>
      </c>
      <c r="V65" s="291" t="s">
        <v>4099</v>
      </c>
      <c r="W65" s="17"/>
      <c r="X65" s="17" t="s">
        <v>4100</v>
      </c>
      <c r="Y65" s="36"/>
      <c r="Z65" s="38" t="s">
        <v>4101</v>
      </c>
      <c r="AA65" s="288" t="s">
        <v>4108</v>
      </c>
      <c r="AB65" s="76"/>
      <c r="AC65" s="76"/>
      <c r="AD65" s="76" t="s">
        <v>1259</v>
      </c>
      <c r="AE65" s="270" t="s">
        <v>5332</v>
      </c>
      <c r="AF65" s="91">
        <v>722</v>
      </c>
      <c r="AG65" s="68" t="s">
        <v>818</v>
      </c>
      <c r="AH65" s="16"/>
      <c r="AI65" s="79">
        <v>44859</v>
      </c>
      <c r="AJ65" s="79">
        <v>46685</v>
      </c>
      <c r="AK65" s="79">
        <v>44098</v>
      </c>
      <c r="AL65" s="79">
        <v>45924</v>
      </c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Y65" t="str">
        <f t="shared" si="5"/>
        <v>DNTDGI81L17F839U=d.donatobeccaria@ns12.it</v>
      </c>
    </row>
    <row r="66" spans="1:73" ht="15" customHeight="1" x14ac:dyDescent="0.2">
      <c r="A66" s="18">
        <v>12</v>
      </c>
      <c r="B66" s="9" t="s">
        <v>509</v>
      </c>
      <c r="C66" s="37" t="s">
        <v>523</v>
      </c>
      <c r="D66" s="37" t="s">
        <v>225</v>
      </c>
      <c r="E66" s="31">
        <v>39643</v>
      </c>
      <c r="F66" s="40"/>
      <c r="G66" s="12" t="s">
        <v>634</v>
      </c>
      <c r="H66" s="12" t="s">
        <v>3919</v>
      </c>
      <c r="I66" s="33" t="s">
        <v>658</v>
      </c>
      <c r="J66" s="10" t="s">
        <v>482</v>
      </c>
      <c r="K66" s="35">
        <v>4</v>
      </c>
      <c r="L66" s="35" t="s">
        <v>511</v>
      </c>
      <c r="M66" s="35" t="s">
        <v>499</v>
      </c>
      <c r="N66" s="63" t="s">
        <v>3317</v>
      </c>
      <c r="O66" s="27" t="s">
        <v>1258</v>
      </c>
      <c r="P66" s="17" t="s">
        <v>572</v>
      </c>
      <c r="Q66" s="19">
        <v>26572</v>
      </c>
      <c r="R66" s="204">
        <f t="shared" si="3"/>
        <v>53</v>
      </c>
      <c r="S66" s="19" t="str">
        <f t="shared" si="6"/>
        <v>F</v>
      </c>
      <c r="T66" s="17" t="s">
        <v>608</v>
      </c>
      <c r="U66" s="17" t="s">
        <v>607</v>
      </c>
      <c r="V66" s="291" t="s">
        <v>1583</v>
      </c>
      <c r="W66" s="17"/>
      <c r="X66" s="17" t="s">
        <v>1351</v>
      </c>
      <c r="Y66" s="36"/>
      <c r="Z66" s="38"/>
      <c r="AA66" s="288" t="s">
        <v>1130</v>
      </c>
      <c r="AB66" s="76"/>
      <c r="AC66" s="76"/>
      <c r="AD66" s="76"/>
      <c r="AE66" s="76"/>
      <c r="AF66" s="91">
        <v>722</v>
      </c>
      <c r="AG66" s="68" t="s">
        <v>816</v>
      </c>
      <c r="AH66" s="16"/>
      <c r="AI66" s="79">
        <v>45404</v>
      </c>
      <c r="AJ66" s="79">
        <v>46134</v>
      </c>
      <c r="AK66" s="79">
        <v>44544</v>
      </c>
      <c r="AL66" s="79">
        <v>46370</v>
      </c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Y66" t="str">
        <f t="shared" si="5"/>
        <v>DNNFNC72P70C773A=f.donnini@ns12.it</v>
      </c>
    </row>
    <row r="67" spans="1:73" ht="15" customHeight="1" x14ac:dyDescent="0.2">
      <c r="A67" s="18">
        <v>408</v>
      </c>
      <c r="B67" s="9" t="s">
        <v>509</v>
      </c>
      <c r="C67" s="37" t="s">
        <v>4170</v>
      </c>
      <c r="D67" s="37" t="s">
        <v>667</v>
      </c>
      <c r="E67" s="31">
        <v>44867</v>
      </c>
      <c r="F67" s="40"/>
      <c r="G67" s="12" t="s">
        <v>634</v>
      </c>
      <c r="H67" s="12" t="s">
        <v>3919</v>
      </c>
      <c r="I67" s="33" t="s">
        <v>4662</v>
      </c>
      <c r="J67" s="10" t="s">
        <v>482</v>
      </c>
      <c r="K67" s="35">
        <v>8</v>
      </c>
      <c r="L67" s="35" t="s">
        <v>511</v>
      </c>
      <c r="M67" s="35" t="s">
        <v>1962</v>
      </c>
      <c r="N67" s="63" t="s">
        <v>1204</v>
      </c>
      <c r="O67" s="27" t="s">
        <v>756</v>
      </c>
      <c r="P67" s="17" t="s">
        <v>4711</v>
      </c>
      <c r="Q67" s="19">
        <v>27811</v>
      </c>
      <c r="R67" s="204">
        <f t="shared" si="3"/>
        <v>49</v>
      </c>
      <c r="S67" s="19" t="str">
        <f t="shared" si="6"/>
        <v>M</v>
      </c>
      <c r="T67" s="17" t="s">
        <v>4712</v>
      </c>
      <c r="U67" s="17" t="s">
        <v>6075</v>
      </c>
      <c r="V67" s="291" t="s">
        <v>4727</v>
      </c>
      <c r="W67" s="17" t="s">
        <v>4726</v>
      </c>
      <c r="X67" s="17">
        <v>3923668257</v>
      </c>
      <c r="Y67" s="36"/>
      <c r="Z67" s="38" t="s">
        <v>4709</v>
      </c>
      <c r="AA67" s="288" t="s">
        <v>4743</v>
      </c>
      <c r="AB67" s="76"/>
      <c r="AC67" s="76" t="s">
        <v>4710</v>
      </c>
      <c r="AD67" s="76" t="s">
        <v>1259</v>
      </c>
      <c r="AE67" s="76"/>
      <c r="AF67" s="91">
        <v>722</v>
      </c>
      <c r="AG67" s="68" t="s">
        <v>816</v>
      </c>
      <c r="AH67" s="16"/>
      <c r="AI67" s="79">
        <v>44971</v>
      </c>
      <c r="AJ67" s="79">
        <v>46797</v>
      </c>
      <c r="AK67" s="79">
        <v>44965</v>
      </c>
      <c r="AL67" s="79">
        <v>46791</v>
      </c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Y67" t="str">
        <f t="shared" si="5"/>
        <v>DRGGPP76B21F899M=g.dragotta@ns12.it</v>
      </c>
    </row>
    <row r="68" spans="1:73" ht="15" customHeight="1" x14ac:dyDescent="0.2">
      <c r="A68" s="18">
        <v>510</v>
      </c>
      <c r="B68" s="9" t="s">
        <v>509</v>
      </c>
      <c r="C68" s="37" t="s">
        <v>2342</v>
      </c>
      <c r="D68" s="37" t="s">
        <v>100</v>
      </c>
      <c r="E68" s="31">
        <v>42420</v>
      </c>
      <c r="F68" s="40"/>
      <c r="G68" s="12" t="s">
        <v>634</v>
      </c>
      <c r="H68" s="12" t="s">
        <v>3919</v>
      </c>
      <c r="I68" s="33" t="s">
        <v>2230</v>
      </c>
      <c r="J68" s="10" t="s">
        <v>482</v>
      </c>
      <c r="K68" s="35">
        <v>3</v>
      </c>
      <c r="L68" s="35" t="s">
        <v>511</v>
      </c>
      <c r="M68" s="35" t="s">
        <v>499</v>
      </c>
      <c r="N68" s="63" t="s">
        <v>6026</v>
      </c>
      <c r="O68" s="27" t="s">
        <v>3871</v>
      </c>
      <c r="P68" s="17" t="s">
        <v>499</v>
      </c>
      <c r="Q68" s="19">
        <v>24002</v>
      </c>
      <c r="R68" s="17">
        <f t="shared" si="3"/>
        <v>60</v>
      </c>
      <c r="S68" s="19" t="str">
        <f t="shared" si="6"/>
        <v>M</v>
      </c>
      <c r="T68" s="17" t="s">
        <v>2229</v>
      </c>
      <c r="U68" s="17" t="s">
        <v>499</v>
      </c>
      <c r="V68" s="229" t="s">
        <v>4693</v>
      </c>
      <c r="W68" s="17"/>
      <c r="X68" s="17" t="s">
        <v>2816</v>
      </c>
      <c r="Y68" s="36"/>
      <c r="Z68" s="38"/>
      <c r="AA68" s="243" t="s">
        <v>2396</v>
      </c>
      <c r="AB68" s="76" t="s">
        <v>5864</v>
      </c>
      <c r="AC68" s="91" t="s">
        <v>2427</v>
      </c>
      <c r="AD68" s="166"/>
      <c r="AE68" s="16"/>
      <c r="AF68" s="91">
        <v>722</v>
      </c>
      <c r="AG68" s="68" t="s">
        <v>816</v>
      </c>
      <c r="AH68" s="79"/>
      <c r="AI68" s="79">
        <v>45404</v>
      </c>
      <c r="AJ68" s="79">
        <v>46134</v>
      </c>
      <c r="AK68" s="79">
        <v>45398</v>
      </c>
      <c r="AL68" s="79">
        <v>47224</v>
      </c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Y68" t="str">
        <f t="shared" ref="AY68:AY99" si="7">TRIM(T68&amp;"="&amp;AA68)</f>
        <v>DRNSFN65P17H501T=s.durante@ns12.it</v>
      </c>
      <c r="BU68"/>
    </row>
    <row r="69" spans="1:73" ht="15" customHeight="1" x14ac:dyDescent="0.2">
      <c r="A69" s="18">
        <v>161</v>
      </c>
      <c r="B69" s="9" t="s">
        <v>509</v>
      </c>
      <c r="C69" s="37" t="s">
        <v>1714</v>
      </c>
      <c r="D69" s="37" t="s">
        <v>293</v>
      </c>
      <c r="E69" s="31">
        <v>43102</v>
      </c>
      <c r="F69" s="40"/>
      <c r="G69" s="12" t="s">
        <v>634</v>
      </c>
      <c r="H69" s="12" t="s">
        <v>3919</v>
      </c>
      <c r="I69" s="33" t="s">
        <v>4662</v>
      </c>
      <c r="J69" s="10" t="s">
        <v>482</v>
      </c>
      <c r="K69" s="35">
        <v>8</v>
      </c>
      <c r="L69" s="35" t="s">
        <v>511</v>
      </c>
      <c r="M69" s="35" t="s">
        <v>499</v>
      </c>
      <c r="N69" s="63" t="s">
        <v>2454</v>
      </c>
      <c r="O69" s="27" t="s">
        <v>794</v>
      </c>
      <c r="P69" s="17" t="s">
        <v>1716</v>
      </c>
      <c r="Q69" s="19">
        <v>28585</v>
      </c>
      <c r="R69" s="204">
        <f t="shared" si="3"/>
        <v>47</v>
      </c>
      <c r="S69" s="19" t="str">
        <f t="shared" si="6"/>
        <v>M</v>
      </c>
      <c r="T69" s="17" t="s">
        <v>1717</v>
      </c>
      <c r="U69" s="17" t="s">
        <v>1716</v>
      </c>
      <c r="V69" s="291" t="s">
        <v>1718</v>
      </c>
      <c r="W69" s="17"/>
      <c r="X69" s="17" t="s">
        <v>1719</v>
      </c>
      <c r="Y69" s="36"/>
      <c r="Z69" s="38" t="s">
        <v>1818</v>
      </c>
      <c r="AA69" s="288" t="s">
        <v>1758</v>
      </c>
      <c r="AB69" s="76"/>
      <c r="AC69" s="76" t="s">
        <v>2493</v>
      </c>
      <c r="AD69" s="76" t="s">
        <v>1259</v>
      </c>
      <c r="AE69" s="76" t="s">
        <v>3135</v>
      </c>
      <c r="AF69" s="91">
        <v>722</v>
      </c>
      <c r="AG69" s="68" t="s">
        <v>816</v>
      </c>
      <c r="AH69" s="16"/>
      <c r="AI69" s="79">
        <v>45404</v>
      </c>
      <c r="AJ69" s="79">
        <v>47230</v>
      </c>
      <c r="AK69" s="79">
        <v>45378</v>
      </c>
      <c r="AL69" s="79">
        <v>47204</v>
      </c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Y69" t="str">
        <f t="shared" si="7"/>
        <v>SPSLGU78D05C136U=l.esposto@ns12.it</v>
      </c>
    </row>
    <row r="70" spans="1:73" ht="15.5" customHeight="1" x14ac:dyDescent="0.2">
      <c r="A70" s="18">
        <v>174</v>
      </c>
      <c r="B70" s="9" t="s">
        <v>509</v>
      </c>
      <c r="C70" s="37" t="s">
        <v>1885</v>
      </c>
      <c r="D70" s="37" t="s">
        <v>97</v>
      </c>
      <c r="E70" s="31">
        <v>43191</v>
      </c>
      <c r="F70" s="40"/>
      <c r="G70" s="12" t="s">
        <v>634</v>
      </c>
      <c r="H70" s="12" t="s">
        <v>3919</v>
      </c>
      <c r="I70" s="33" t="s">
        <v>642</v>
      </c>
      <c r="J70" s="10" t="s">
        <v>482</v>
      </c>
      <c r="K70" s="35">
        <v>4</v>
      </c>
      <c r="L70" s="35" t="s">
        <v>511</v>
      </c>
      <c r="M70" s="35" t="s">
        <v>755</v>
      </c>
      <c r="N70" s="63" t="s">
        <v>3865</v>
      </c>
      <c r="O70" s="27" t="s">
        <v>1879</v>
      </c>
      <c r="P70" s="17" t="s">
        <v>1271</v>
      </c>
      <c r="Q70" s="19">
        <v>32032</v>
      </c>
      <c r="R70" s="204">
        <f t="shared" si="3"/>
        <v>38</v>
      </c>
      <c r="S70" s="19" t="str">
        <f t="shared" si="6"/>
        <v>M</v>
      </c>
      <c r="T70" s="17" t="s">
        <v>1880</v>
      </c>
      <c r="U70" s="17" t="s">
        <v>810</v>
      </c>
      <c r="V70" s="291" t="s">
        <v>5335</v>
      </c>
      <c r="W70" s="17"/>
      <c r="X70" s="17" t="s">
        <v>1883</v>
      </c>
      <c r="Y70" s="36"/>
      <c r="Z70" s="38"/>
      <c r="AA70" s="288" t="s">
        <v>1884</v>
      </c>
      <c r="AB70" s="76"/>
      <c r="AC70" s="76"/>
      <c r="AD70" s="76"/>
      <c r="AE70" s="76"/>
      <c r="AF70" s="91">
        <v>722</v>
      </c>
      <c r="AG70" s="68" t="s">
        <v>816</v>
      </c>
      <c r="AH70" s="16"/>
      <c r="AI70" s="79">
        <v>45260</v>
      </c>
      <c r="AJ70" s="79">
        <v>45991</v>
      </c>
      <c r="AK70" s="79">
        <v>44739</v>
      </c>
      <c r="AL70" s="79">
        <v>46565</v>
      </c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Y70" t="str">
        <f t="shared" si="7"/>
        <v>FBNMRC87P12L736H=m.fabiani@ns12.it</v>
      </c>
    </row>
    <row r="71" spans="1:73" ht="15" customHeight="1" x14ac:dyDescent="0.2">
      <c r="A71" s="18">
        <v>175</v>
      </c>
      <c r="B71" s="9" t="s">
        <v>509</v>
      </c>
      <c r="C71" s="37" t="s">
        <v>1891</v>
      </c>
      <c r="D71" s="37" t="s">
        <v>1862</v>
      </c>
      <c r="E71" s="31">
        <v>43191</v>
      </c>
      <c r="F71" s="40"/>
      <c r="G71" s="12" t="s">
        <v>634</v>
      </c>
      <c r="H71" s="12" t="s">
        <v>3919</v>
      </c>
      <c r="I71" s="33" t="s">
        <v>642</v>
      </c>
      <c r="J71" s="10" t="s">
        <v>482</v>
      </c>
      <c r="K71" s="35">
        <v>4</v>
      </c>
      <c r="L71" s="35" t="s">
        <v>511</v>
      </c>
      <c r="M71" s="35" t="s">
        <v>755</v>
      </c>
      <c r="N71" s="63" t="s">
        <v>3865</v>
      </c>
      <c r="O71" s="27" t="s">
        <v>1439</v>
      </c>
      <c r="P71" s="17" t="s">
        <v>1269</v>
      </c>
      <c r="Q71" s="19">
        <v>27713</v>
      </c>
      <c r="R71" s="204">
        <f t="shared" si="3"/>
        <v>49</v>
      </c>
      <c r="S71" s="19" t="str">
        <f t="shared" si="6"/>
        <v>M</v>
      </c>
      <c r="T71" s="17" t="s">
        <v>1886</v>
      </c>
      <c r="U71" s="17" t="s">
        <v>1887</v>
      </c>
      <c r="V71" s="291" t="s">
        <v>1888</v>
      </c>
      <c r="W71" s="17"/>
      <c r="X71" s="17" t="s">
        <v>1889</v>
      </c>
      <c r="Y71" s="36"/>
      <c r="Z71" s="38"/>
      <c r="AA71" s="288" t="s">
        <v>1890</v>
      </c>
      <c r="AB71" s="76"/>
      <c r="AC71" s="76" t="s">
        <v>3258</v>
      </c>
      <c r="AD71" s="76"/>
      <c r="AE71" s="76"/>
      <c r="AF71" s="91">
        <v>722</v>
      </c>
      <c r="AG71" s="68" t="s">
        <v>816</v>
      </c>
      <c r="AH71" s="16"/>
      <c r="AI71" s="79">
        <v>43868</v>
      </c>
      <c r="AJ71" s="79">
        <v>45695</v>
      </c>
      <c r="AK71" s="89">
        <v>45740</v>
      </c>
      <c r="AL71" s="79">
        <v>47201</v>
      </c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Y71" t="str">
        <f t="shared" si="7"/>
        <v>FCCDRD75S15L407P=e.facchin@ns12.it</v>
      </c>
    </row>
    <row r="72" spans="1:73" ht="15" customHeight="1" x14ac:dyDescent="0.2">
      <c r="A72" s="18">
        <v>280</v>
      </c>
      <c r="B72" s="9" t="s">
        <v>509</v>
      </c>
      <c r="C72" s="37" t="s">
        <v>969</v>
      </c>
      <c r="D72" s="37" t="s">
        <v>361</v>
      </c>
      <c r="E72" s="31">
        <v>43395</v>
      </c>
      <c r="F72" s="40"/>
      <c r="G72" s="12" t="s">
        <v>634</v>
      </c>
      <c r="H72" s="12" t="s">
        <v>3919</v>
      </c>
      <c r="I72" s="33" t="s">
        <v>4662</v>
      </c>
      <c r="J72" s="10" t="s">
        <v>482</v>
      </c>
      <c r="K72" s="35">
        <v>4</v>
      </c>
      <c r="L72" s="35" t="s">
        <v>511</v>
      </c>
      <c r="M72" s="35" t="s">
        <v>1962</v>
      </c>
      <c r="N72" s="63" t="s">
        <v>1204</v>
      </c>
      <c r="O72" s="27" t="s">
        <v>782</v>
      </c>
      <c r="P72" s="17" t="s">
        <v>3360</v>
      </c>
      <c r="Q72" s="19">
        <v>20673</v>
      </c>
      <c r="R72" s="204">
        <f t="shared" si="3"/>
        <v>69</v>
      </c>
      <c r="S72" s="19" t="str">
        <f t="shared" si="6"/>
        <v>M</v>
      </c>
      <c r="T72" s="17" t="s">
        <v>924</v>
      </c>
      <c r="U72" s="17" t="s">
        <v>1272</v>
      </c>
      <c r="V72" s="291" t="s">
        <v>925</v>
      </c>
      <c r="W72" s="17"/>
      <c r="X72" s="17" t="s">
        <v>1348</v>
      </c>
      <c r="Y72" s="36"/>
      <c r="Z72" s="38" t="s">
        <v>926</v>
      </c>
      <c r="AA72" s="288" t="s">
        <v>1132</v>
      </c>
      <c r="AB72" s="76"/>
      <c r="AC72" s="76" t="s">
        <v>5847</v>
      </c>
      <c r="AD72" s="76"/>
      <c r="AE72" s="76"/>
      <c r="AF72" s="91">
        <v>722</v>
      </c>
      <c r="AG72" s="68" t="s">
        <v>816</v>
      </c>
      <c r="AH72" s="16"/>
      <c r="AI72" s="79">
        <v>45260</v>
      </c>
      <c r="AJ72" s="79">
        <v>45991</v>
      </c>
      <c r="AK72" s="79">
        <v>44760</v>
      </c>
      <c r="AL72" s="79">
        <v>46586</v>
      </c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Y72" t="str">
        <f t="shared" si="7"/>
        <v>FLLCRL56M06F706I=c.failla@ns12.it</v>
      </c>
    </row>
    <row r="73" spans="1:73" ht="15" customHeight="1" x14ac:dyDescent="0.2">
      <c r="A73" s="18">
        <v>414</v>
      </c>
      <c r="B73" s="9" t="s">
        <v>509</v>
      </c>
      <c r="C73" s="37" t="s">
        <v>4748</v>
      </c>
      <c r="D73" s="37" t="s">
        <v>1323</v>
      </c>
      <c r="E73" s="31">
        <v>44886</v>
      </c>
      <c r="F73" s="40"/>
      <c r="G73" s="12" t="s">
        <v>634</v>
      </c>
      <c r="H73" s="12" t="s">
        <v>3919</v>
      </c>
      <c r="I73" s="33" t="s">
        <v>4662</v>
      </c>
      <c r="J73" s="10" t="s">
        <v>482</v>
      </c>
      <c r="K73" s="35">
        <v>8</v>
      </c>
      <c r="L73" s="35" t="s">
        <v>511</v>
      </c>
      <c r="M73" s="35" t="s">
        <v>1962</v>
      </c>
      <c r="N73" s="63" t="s">
        <v>1204</v>
      </c>
      <c r="O73" s="27" t="s">
        <v>4749</v>
      </c>
      <c r="P73" s="17" t="s">
        <v>2021</v>
      </c>
      <c r="Q73" s="19">
        <v>35746</v>
      </c>
      <c r="R73" s="204">
        <f t="shared" si="3"/>
        <v>27</v>
      </c>
      <c r="S73" s="19" t="str">
        <f t="shared" si="6"/>
        <v>M</v>
      </c>
      <c r="T73" s="17" t="s">
        <v>4750</v>
      </c>
      <c r="U73" s="17" t="s">
        <v>4751</v>
      </c>
      <c r="V73" s="291" t="s">
        <v>4752</v>
      </c>
      <c r="W73" s="17"/>
      <c r="X73" s="17" t="s">
        <v>4788</v>
      </c>
      <c r="Y73" s="36"/>
      <c r="Z73" s="117" t="s">
        <v>4753</v>
      </c>
      <c r="AA73" s="288" t="s">
        <v>4771</v>
      </c>
      <c r="AB73" s="76"/>
      <c r="AC73" s="76"/>
      <c r="AD73" s="76" t="s">
        <v>1259</v>
      </c>
      <c r="AE73" s="76"/>
      <c r="AF73" s="91">
        <v>722</v>
      </c>
      <c r="AG73" s="68" t="s">
        <v>816</v>
      </c>
      <c r="AH73" s="16"/>
      <c r="AI73" s="79">
        <v>44971</v>
      </c>
      <c r="AJ73" s="79">
        <v>46797</v>
      </c>
      <c r="AK73" s="79">
        <v>44993</v>
      </c>
      <c r="AL73" s="79">
        <v>46820</v>
      </c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Y73" t="str">
        <f t="shared" si="7"/>
        <v>FLCGRL97S12E730V=g.falcone@ns12.it</v>
      </c>
    </row>
    <row r="74" spans="1:73" ht="15" customHeight="1" x14ac:dyDescent="0.2">
      <c r="A74" s="18">
        <v>82</v>
      </c>
      <c r="B74" s="9" t="s">
        <v>509</v>
      </c>
      <c r="C74" s="37" t="s">
        <v>970</v>
      </c>
      <c r="D74" s="37" t="s">
        <v>985</v>
      </c>
      <c r="E74" s="31">
        <v>41309</v>
      </c>
      <c r="F74" s="40"/>
      <c r="G74" s="12" t="s">
        <v>634</v>
      </c>
      <c r="H74" s="12" t="s">
        <v>3919</v>
      </c>
      <c r="I74" s="33" t="s">
        <v>4662</v>
      </c>
      <c r="J74" s="10" t="s">
        <v>482</v>
      </c>
      <c r="K74" s="35">
        <v>6</v>
      </c>
      <c r="L74" s="35" t="s">
        <v>511</v>
      </c>
      <c r="M74" s="35" t="s">
        <v>1962</v>
      </c>
      <c r="N74" s="63" t="s">
        <v>3685</v>
      </c>
      <c r="O74" s="27" t="s">
        <v>1439</v>
      </c>
      <c r="P74" s="17" t="s">
        <v>927</v>
      </c>
      <c r="Q74" s="19">
        <v>28527</v>
      </c>
      <c r="R74" s="204">
        <f t="shared" si="3"/>
        <v>47</v>
      </c>
      <c r="S74" s="19" t="str">
        <f t="shared" si="6"/>
        <v>M</v>
      </c>
      <c r="T74" s="17" t="s">
        <v>928</v>
      </c>
      <c r="U74" s="17" t="s">
        <v>1262</v>
      </c>
      <c r="V74" s="291" t="s">
        <v>929</v>
      </c>
      <c r="W74" s="17"/>
      <c r="X74" s="17" t="s">
        <v>1350</v>
      </c>
      <c r="Y74" s="36"/>
      <c r="Z74" s="38" t="s">
        <v>930</v>
      </c>
      <c r="AA74" s="288" t="s">
        <v>1133</v>
      </c>
      <c r="AB74" s="76"/>
      <c r="AC74" s="76"/>
      <c r="AD74" s="76"/>
      <c r="AE74" s="76"/>
      <c r="AF74" s="91">
        <v>6563</v>
      </c>
      <c r="AG74" s="68" t="s">
        <v>816</v>
      </c>
      <c r="AH74" s="16"/>
      <c r="AI74" s="79">
        <v>45260</v>
      </c>
      <c r="AJ74" s="79">
        <v>45991</v>
      </c>
      <c r="AK74" s="79">
        <v>44518</v>
      </c>
      <c r="AL74" s="79">
        <v>46344</v>
      </c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Y74" t="str">
        <f t="shared" si="7"/>
        <v>FLZVNI78B06C574L=i.falzaresi@ns12.it</v>
      </c>
    </row>
    <row r="75" spans="1:73" s="72" customFormat="1" ht="15" customHeight="1" x14ac:dyDescent="0.2">
      <c r="A75" s="81">
        <v>508</v>
      </c>
      <c r="B75" s="11" t="s">
        <v>509</v>
      </c>
      <c r="C75" s="37" t="s">
        <v>640</v>
      </c>
      <c r="D75" s="37" t="s">
        <v>220</v>
      </c>
      <c r="E75" s="110">
        <v>42061</v>
      </c>
      <c r="F75" s="111"/>
      <c r="G75" s="12" t="s">
        <v>634</v>
      </c>
      <c r="H75" s="12" t="s">
        <v>3919</v>
      </c>
      <c r="I75" s="112" t="s">
        <v>102</v>
      </c>
      <c r="J75" s="84" t="s">
        <v>482</v>
      </c>
      <c r="K75" s="113" t="s">
        <v>3917</v>
      </c>
      <c r="L75" s="35" t="s">
        <v>511</v>
      </c>
      <c r="M75" s="35" t="s">
        <v>499</v>
      </c>
      <c r="N75" s="114" t="s">
        <v>3328</v>
      </c>
      <c r="O75" s="115" t="s">
        <v>777</v>
      </c>
      <c r="P75" s="86" t="s">
        <v>499</v>
      </c>
      <c r="Q75" s="87">
        <v>26150</v>
      </c>
      <c r="R75" s="204">
        <f>DATEDIF(Q75,DEFINITIVO!$R$2,"Y")</f>
        <v>54</v>
      </c>
      <c r="S75" s="19" t="str">
        <f t="shared" si="6"/>
        <v>M</v>
      </c>
      <c r="T75" s="86" t="s">
        <v>641</v>
      </c>
      <c r="U75" s="17" t="s">
        <v>499</v>
      </c>
      <c r="V75" s="292" t="s">
        <v>4270</v>
      </c>
      <c r="W75" s="86"/>
      <c r="X75" s="86" t="s">
        <v>687</v>
      </c>
      <c r="Y75" s="116"/>
      <c r="Z75" s="117" t="s">
        <v>5863</v>
      </c>
      <c r="AA75" s="289" t="s">
        <v>1134</v>
      </c>
      <c r="AB75" s="76"/>
      <c r="AC75" s="76"/>
      <c r="AD75" s="76"/>
      <c r="AE75" s="76"/>
      <c r="AF75" s="118">
        <v>722</v>
      </c>
      <c r="AG75" s="68" t="s">
        <v>816</v>
      </c>
      <c r="AH75" s="66"/>
      <c r="AI75" s="79">
        <v>45404</v>
      </c>
      <c r="AJ75" s="79">
        <v>46134</v>
      </c>
      <c r="AK75" s="89">
        <v>44544</v>
      </c>
      <c r="AL75" s="89">
        <v>46370</v>
      </c>
      <c r="AM75" s="89"/>
      <c r="AN75" s="89"/>
      <c r="AO75" s="89"/>
      <c r="AP75" s="89"/>
      <c r="AQ75" s="89">
        <v>44335</v>
      </c>
      <c r="AR75" s="89">
        <v>45431</v>
      </c>
      <c r="AS75" s="89"/>
      <c r="AT75" s="89"/>
      <c r="AU75" s="89"/>
      <c r="AV75" s="89"/>
      <c r="AW75"/>
      <c r="AX75"/>
      <c r="AY75" t="str">
        <f t="shared" si="7"/>
        <v>FLCNDR71M05H501F=a.felici@ns12.it</v>
      </c>
    </row>
    <row r="76" spans="1:73" ht="15" customHeight="1" x14ac:dyDescent="0.2">
      <c r="A76" s="18">
        <v>386</v>
      </c>
      <c r="B76" s="9" t="s">
        <v>509</v>
      </c>
      <c r="C76" s="37" t="s">
        <v>4529</v>
      </c>
      <c r="D76" s="37" t="s">
        <v>4530</v>
      </c>
      <c r="E76" s="31">
        <v>44743</v>
      </c>
      <c r="F76" s="40"/>
      <c r="G76" s="12" t="s">
        <v>634</v>
      </c>
      <c r="H76" s="12" t="s">
        <v>3919</v>
      </c>
      <c r="I76" s="33" t="s">
        <v>4662</v>
      </c>
      <c r="J76" s="10" t="s">
        <v>482</v>
      </c>
      <c r="K76" s="35">
        <v>7</v>
      </c>
      <c r="L76" s="35" t="s">
        <v>4553</v>
      </c>
      <c r="M76" s="35" t="s">
        <v>1962</v>
      </c>
      <c r="N76" s="63" t="s">
        <v>5883</v>
      </c>
      <c r="O76" s="27" t="s">
        <v>4532</v>
      </c>
      <c r="P76" s="17" t="s">
        <v>1962</v>
      </c>
      <c r="Q76" s="19">
        <v>34143</v>
      </c>
      <c r="R76" s="204">
        <f t="shared" ref="R76:R93" si="8">DATEDIF(Q76,$R$2,"Y")</f>
        <v>32</v>
      </c>
      <c r="S76" s="19" t="str">
        <f t="shared" si="6"/>
        <v>F</v>
      </c>
      <c r="T76" s="17" t="s">
        <v>4546</v>
      </c>
      <c r="U76" s="17" t="s">
        <v>4533</v>
      </c>
      <c r="V76" s="291" t="s">
        <v>4534</v>
      </c>
      <c r="W76" s="17" t="s">
        <v>4535</v>
      </c>
      <c r="X76" s="17" t="s">
        <v>4536</v>
      </c>
      <c r="Y76" s="36"/>
      <c r="Z76" s="38" t="s">
        <v>4537</v>
      </c>
      <c r="AA76" s="288" t="s">
        <v>4538</v>
      </c>
      <c r="AB76" s="76"/>
      <c r="AC76" s="76"/>
      <c r="AD76" s="76"/>
      <c r="AE76" s="76" t="s">
        <v>5877</v>
      </c>
      <c r="AF76" s="91">
        <v>722</v>
      </c>
      <c r="AG76" s="68" t="s">
        <v>816</v>
      </c>
      <c r="AH76" s="16"/>
      <c r="AI76" s="89">
        <v>44819</v>
      </c>
      <c r="AJ76" s="79">
        <v>46645</v>
      </c>
      <c r="AK76" s="79">
        <v>45183</v>
      </c>
      <c r="AL76" s="79">
        <v>47010</v>
      </c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2"/>
      <c r="AX76" s="72"/>
      <c r="AY76" t="str">
        <f t="shared" si="7"/>
        <v>FRRLRZ93H63A944O=l.ferretti@ns12.it</v>
      </c>
    </row>
    <row r="77" spans="1:73" ht="15" customHeight="1" x14ac:dyDescent="0.2">
      <c r="A77" s="18">
        <v>93</v>
      </c>
      <c r="B77" s="9" t="s">
        <v>509</v>
      </c>
      <c r="C77" s="37" t="s">
        <v>979</v>
      </c>
      <c r="D77" s="37" t="s">
        <v>220</v>
      </c>
      <c r="E77" s="31">
        <v>42369</v>
      </c>
      <c r="F77" s="40"/>
      <c r="G77" s="12" t="s">
        <v>634</v>
      </c>
      <c r="H77" s="12" t="s">
        <v>3919</v>
      </c>
      <c r="I77" s="33" t="s">
        <v>1220</v>
      </c>
      <c r="J77" s="10" t="s">
        <v>482</v>
      </c>
      <c r="K77" s="35">
        <v>6</v>
      </c>
      <c r="L77" s="35" t="s">
        <v>511</v>
      </c>
      <c r="M77" s="35" t="s">
        <v>1962</v>
      </c>
      <c r="N77" s="63" t="s">
        <v>1204</v>
      </c>
      <c r="O77" s="27" t="s">
        <v>794</v>
      </c>
      <c r="P77" s="17" t="s">
        <v>889</v>
      </c>
      <c r="Q77" s="19">
        <v>25822</v>
      </c>
      <c r="R77" s="204">
        <f t="shared" si="8"/>
        <v>55</v>
      </c>
      <c r="S77" s="19" t="str">
        <f t="shared" si="6"/>
        <v>M</v>
      </c>
      <c r="T77" s="17" t="s">
        <v>890</v>
      </c>
      <c r="U77" s="17" t="s">
        <v>1263</v>
      </c>
      <c r="V77" s="291" t="s">
        <v>891</v>
      </c>
      <c r="W77" s="17"/>
      <c r="X77" s="17" t="s">
        <v>1033</v>
      </c>
      <c r="Y77" s="36"/>
      <c r="Z77" s="38"/>
      <c r="AA77" s="288" t="s">
        <v>1135</v>
      </c>
      <c r="AB77" s="76"/>
      <c r="AC77" s="76"/>
      <c r="AD77" s="76"/>
      <c r="AE77" s="76"/>
      <c r="AF77" s="91">
        <v>6563</v>
      </c>
      <c r="AG77" s="68" t="s">
        <v>819</v>
      </c>
      <c r="AH77" s="16"/>
      <c r="AI77" s="79">
        <v>45260</v>
      </c>
      <c r="AJ77" s="79">
        <v>45991</v>
      </c>
      <c r="AK77" s="79">
        <v>44518</v>
      </c>
      <c r="AL77" s="79">
        <v>46344</v>
      </c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2"/>
      <c r="AX77" s="72"/>
      <c r="AY77" t="str">
        <f t="shared" si="7"/>
        <v>FRRNDR70P11H294W=a.ferri@ns12.it</v>
      </c>
    </row>
    <row r="78" spans="1:73" ht="15" customHeight="1" x14ac:dyDescent="0.2">
      <c r="A78" s="18">
        <v>405</v>
      </c>
      <c r="B78" s="9" t="s">
        <v>509</v>
      </c>
      <c r="C78" s="37" t="s">
        <v>4675</v>
      </c>
      <c r="D78" s="37" t="s">
        <v>4676</v>
      </c>
      <c r="E78" s="40">
        <v>44867</v>
      </c>
      <c r="F78" s="40"/>
      <c r="G78" s="12" t="s">
        <v>634</v>
      </c>
      <c r="H78" s="12" t="s">
        <v>3919</v>
      </c>
      <c r="I78" s="33" t="s">
        <v>4662</v>
      </c>
      <c r="J78" s="10" t="s">
        <v>482</v>
      </c>
      <c r="K78" s="35" t="s">
        <v>3918</v>
      </c>
      <c r="L78" s="35" t="s">
        <v>511</v>
      </c>
      <c r="M78" s="35" t="s">
        <v>1962</v>
      </c>
      <c r="N78" s="63" t="s">
        <v>4663</v>
      </c>
      <c r="O78" s="27" t="s">
        <v>4703</v>
      </c>
      <c r="P78" s="17" t="s">
        <v>4679</v>
      </c>
      <c r="Q78" s="19">
        <v>36940</v>
      </c>
      <c r="R78" s="204">
        <f t="shared" si="8"/>
        <v>24</v>
      </c>
      <c r="S78" s="19" t="str">
        <f t="shared" si="6"/>
        <v>M</v>
      </c>
      <c r="T78" s="17" t="s">
        <v>4701</v>
      </c>
      <c r="U78" s="17" t="s">
        <v>4680</v>
      </c>
      <c r="V78" s="291" t="s">
        <v>6114</v>
      </c>
      <c r="W78" s="17"/>
      <c r="X78" s="17" t="s">
        <v>4702</v>
      </c>
      <c r="Y78" s="36"/>
      <c r="Z78" s="38" t="s">
        <v>4677</v>
      </c>
      <c r="AA78" s="288" t="s">
        <v>4678</v>
      </c>
      <c r="AB78" s="76"/>
      <c r="AC78" s="76"/>
      <c r="AD78" s="76" t="s">
        <v>1259</v>
      </c>
      <c r="AE78" s="76" t="s">
        <v>6115</v>
      </c>
      <c r="AF78" s="91">
        <v>722</v>
      </c>
      <c r="AG78" s="68" t="s">
        <v>1413</v>
      </c>
      <c r="AH78" s="16"/>
      <c r="AI78" s="79">
        <v>44971</v>
      </c>
      <c r="AJ78" s="79">
        <v>46797</v>
      </c>
      <c r="AK78" s="79">
        <v>44981</v>
      </c>
      <c r="AL78" s="79">
        <v>46807</v>
      </c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2"/>
      <c r="AX78" s="72"/>
      <c r="AY78" t="str">
        <f t="shared" si="7"/>
        <v>FLPSMN01B18A785G=s.filippi@ns12.it</v>
      </c>
    </row>
    <row r="79" spans="1:73" ht="15" customHeight="1" x14ac:dyDescent="0.2">
      <c r="A79" s="18">
        <v>471</v>
      </c>
      <c r="B79" s="9" t="s">
        <v>509</v>
      </c>
      <c r="C79" s="37" t="s">
        <v>3545</v>
      </c>
      <c r="D79" s="37" t="s">
        <v>5381</v>
      </c>
      <c r="E79" s="40">
        <v>45320</v>
      </c>
      <c r="F79" s="40"/>
      <c r="G79" s="12" t="s">
        <v>634</v>
      </c>
      <c r="H79" s="12" t="s">
        <v>3919</v>
      </c>
      <c r="I79" s="33" t="s">
        <v>4662</v>
      </c>
      <c r="J79" s="10" t="s">
        <v>482</v>
      </c>
      <c r="K79" s="35">
        <v>8</v>
      </c>
      <c r="L79" s="35" t="s">
        <v>511</v>
      </c>
      <c r="M79" s="35" t="s">
        <v>499</v>
      </c>
      <c r="N79" s="63" t="s">
        <v>5472</v>
      </c>
      <c r="O79" s="27" t="s">
        <v>5383</v>
      </c>
      <c r="P79" s="17" t="s">
        <v>499</v>
      </c>
      <c r="Q79" s="19">
        <v>32314</v>
      </c>
      <c r="R79" s="204">
        <f t="shared" si="8"/>
        <v>37</v>
      </c>
      <c r="S79" s="19" t="str">
        <f t="shared" si="6"/>
        <v>M</v>
      </c>
      <c r="T79" s="17" t="s">
        <v>5384</v>
      </c>
      <c r="U79" s="17" t="s">
        <v>5385</v>
      </c>
      <c r="V79" s="291" t="s">
        <v>5386</v>
      </c>
      <c r="W79" s="17"/>
      <c r="X79" s="17" t="s">
        <v>5387</v>
      </c>
      <c r="Y79" s="36"/>
      <c r="Z79" s="38" t="s">
        <v>5388</v>
      </c>
      <c r="AA79" s="288" t="s">
        <v>5389</v>
      </c>
      <c r="AB79" s="76"/>
      <c r="AC79" s="76"/>
      <c r="AD79" s="76"/>
      <c r="AE79" s="76"/>
      <c r="AF79" s="91">
        <v>722</v>
      </c>
      <c r="AG79" s="68" t="s">
        <v>816</v>
      </c>
      <c r="AH79" s="16"/>
      <c r="AI79" s="79">
        <v>45831</v>
      </c>
      <c r="AJ79" s="79">
        <v>47657</v>
      </c>
      <c r="AK79" s="79">
        <v>45389</v>
      </c>
      <c r="AL79" s="79">
        <v>47215</v>
      </c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2"/>
      <c r="AX79" s="72"/>
      <c r="AY79" t="str">
        <f t="shared" si="7"/>
        <v>FRNNRV88H20H501D=av.fiorenza@ns12.it</v>
      </c>
    </row>
    <row r="80" spans="1:73" ht="15" customHeight="1" x14ac:dyDescent="0.2">
      <c r="A80" s="18">
        <v>231</v>
      </c>
      <c r="B80" s="9" t="s">
        <v>509</v>
      </c>
      <c r="C80" s="37" t="s">
        <v>2344</v>
      </c>
      <c r="D80" s="37" t="s">
        <v>2317</v>
      </c>
      <c r="E80" s="31">
        <v>39863</v>
      </c>
      <c r="F80" s="40"/>
      <c r="G80" s="12" t="s">
        <v>634</v>
      </c>
      <c r="H80" s="12" t="s">
        <v>3919</v>
      </c>
      <c r="I80" s="33" t="s">
        <v>2237</v>
      </c>
      <c r="J80" s="10" t="s">
        <v>482</v>
      </c>
      <c r="K80" s="35">
        <v>3</v>
      </c>
      <c r="L80" s="35" t="s">
        <v>511</v>
      </c>
      <c r="M80" s="35" t="s">
        <v>499</v>
      </c>
      <c r="N80" s="63" t="s">
        <v>2238</v>
      </c>
      <c r="O80" s="27" t="s">
        <v>794</v>
      </c>
      <c r="P80" s="17" t="s">
        <v>2235</v>
      </c>
      <c r="Q80" s="19">
        <v>25005</v>
      </c>
      <c r="R80" s="204">
        <f t="shared" si="8"/>
        <v>57</v>
      </c>
      <c r="S80" s="19" t="str">
        <f t="shared" si="6"/>
        <v>M</v>
      </c>
      <c r="T80" s="17" t="s">
        <v>2236</v>
      </c>
      <c r="U80" s="17" t="s">
        <v>2235</v>
      </c>
      <c r="V80" s="291" t="s">
        <v>4950</v>
      </c>
      <c r="W80" s="17"/>
      <c r="X80" s="17" t="s">
        <v>2815</v>
      </c>
      <c r="Y80" s="36"/>
      <c r="Z80" s="38" t="s">
        <v>2707</v>
      </c>
      <c r="AA80" s="288" t="s">
        <v>2398</v>
      </c>
      <c r="AB80" s="76"/>
      <c r="AC80" s="76" t="s">
        <v>2434</v>
      </c>
      <c r="AD80" s="76"/>
      <c r="AE80" s="76"/>
      <c r="AF80" s="91">
        <v>722</v>
      </c>
      <c r="AG80" s="68" t="s">
        <v>961</v>
      </c>
      <c r="AH80" s="16"/>
      <c r="AI80" s="79">
        <v>45110</v>
      </c>
      <c r="AJ80" s="79">
        <v>45841</v>
      </c>
      <c r="AK80" s="79">
        <v>45393</v>
      </c>
      <c r="AL80" s="79">
        <v>47219</v>
      </c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2"/>
      <c r="AX80" s="72"/>
      <c r="AY80" t="str">
        <f t="shared" si="7"/>
        <v>FGLLSE68H16M082C=e.foglietta@ns12.it</v>
      </c>
    </row>
    <row r="81" spans="1:51" ht="15" customHeight="1" x14ac:dyDescent="0.2">
      <c r="A81" s="18">
        <v>526</v>
      </c>
      <c r="B81" s="9" t="s">
        <v>509</v>
      </c>
      <c r="C81" s="37" t="s">
        <v>239</v>
      </c>
      <c r="D81" s="37" t="s">
        <v>148</v>
      </c>
      <c r="E81" s="12">
        <v>42826</v>
      </c>
      <c r="F81" s="40"/>
      <c r="G81" s="12" t="s">
        <v>634</v>
      </c>
      <c r="H81" s="12" t="s">
        <v>3919</v>
      </c>
      <c r="I81" s="33" t="s">
        <v>833</v>
      </c>
      <c r="J81" s="10" t="s">
        <v>482</v>
      </c>
      <c r="K81" s="35">
        <v>3</v>
      </c>
      <c r="L81" s="35" t="s">
        <v>511</v>
      </c>
      <c r="M81" s="35" t="s">
        <v>499</v>
      </c>
      <c r="N81" s="63" t="s">
        <v>2846</v>
      </c>
      <c r="O81" s="27" t="s">
        <v>1443</v>
      </c>
      <c r="P81" s="17" t="s">
        <v>1736</v>
      </c>
      <c r="Q81" s="19">
        <v>26280</v>
      </c>
      <c r="R81" s="204">
        <f t="shared" si="8"/>
        <v>53</v>
      </c>
      <c r="S81" s="19" t="str">
        <f t="shared" si="6"/>
        <v>F</v>
      </c>
      <c r="T81" s="19" t="s">
        <v>6010</v>
      </c>
      <c r="U81" s="17" t="s">
        <v>6011</v>
      </c>
      <c r="V81" s="291" t="s">
        <v>6013</v>
      </c>
      <c r="W81" s="17"/>
      <c r="X81" s="17" t="s">
        <v>6012</v>
      </c>
      <c r="Y81" s="36"/>
      <c r="Z81" s="38" t="s">
        <v>6015</v>
      </c>
      <c r="AA81" s="288" t="s">
        <v>6014</v>
      </c>
      <c r="AB81" s="76"/>
      <c r="AC81" s="76"/>
      <c r="AD81" s="76"/>
      <c r="AE81" s="76"/>
      <c r="AF81" s="91">
        <v>722</v>
      </c>
      <c r="AG81" s="68"/>
      <c r="AH81" s="16"/>
      <c r="AI81" s="79"/>
      <c r="AJ81" s="79"/>
      <c r="AK81" s="79">
        <v>44125</v>
      </c>
      <c r="AL81" s="79">
        <v>45951</v>
      </c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2"/>
      <c r="AX81" s="72"/>
      <c r="AY81" t="str">
        <f t="shared" si="7"/>
        <v>FRNBBR71T53H501C=b.francesconi@ns12.it</v>
      </c>
    </row>
    <row r="82" spans="1:51" ht="15" customHeight="1" x14ac:dyDescent="0.2">
      <c r="A82" s="18">
        <v>102</v>
      </c>
      <c r="B82" s="9" t="s">
        <v>509</v>
      </c>
      <c r="C82" s="37" t="s">
        <v>239</v>
      </c>
      <c r="D82" s="37" t="s">
        <v>240</v>
      </c>
      <c r="E82" s="31">
        <v>42371</v>
      </c>
      <c r="F82" s="40"/>
      <c r="G82" s="12" t="s">
        <v>634</v>
      </c>
      <c r="H82" s="12" t="s">
        <v>3919</v>
      </c>
      <c r="I82" s="33" t="s">
        <v>658</v>
      </c>
      <c r="J82" s="10" t="s">
        <v>482</v>
      </c>
      <c r="K82" s="35">
        <v>2</v>
      </c>
      <c r="L82" s="35" t="s">
        <v>511</v>
      </c>
      <c r="M82" s="35" t="s">
        <v>499</v>
      </c>
      <c r="N82" s="63" t="s">
        <v>954</v>
      </c>
      <c r="O82" s="27" t="s">
        <v>1441</v>
      </c>
      <c r="P82" s="17" t="s">
        <v>955</v>
      </c>
      <c r="Q82" s="19">
        <v>24697</v>
      </c>
      <c r="R82" s="204">
        <f t="shared" si="8"/>
        <v>58</v>
      </c>
      <c r="S82" s="19" t="str">
        <f t="shared" si="6"/>
        <v>M</v>
      </c>
      <c r="T82" s="17" t="s">
        <v>956</v>
      </c>
      <c r="U82" s="17" t="s">
        <v>955</v>
      </c>
      <c r="V82" s="291" t="s">
        <v>5644</v>
      </c>
      <c r="W82" s="17"/>
      <c r="X82" s="17" t="s">
        <v>1001</v>
      </c>
      <c r="Y82" s="36"/>
      <c r="Z82" s="38"/>
      <c r="AA82" s="288" t="s">
        <v>1138</v>
      </c>
      <c r="AB82" s="76" t="s">
        <v>1187</v>
      </c>
      <c r="AC82" s="76"/>
      <c r="AD82" s="76"/>
      <c r="AE82" s="76"/>
      <c r="AF82" s="91">
        <v>722</v>
      </c>
      <c r="AG82" s="68" t="s">
        <v>817</v>
      </c>
      <c r="AH82" s="16"/>
      <c r="AI82" s="79">
        <v>45831</v>
      </c>
      <c r="AJ82" s="79">
        <v>46561</v>
      </c>
      <c r="AK82" s="79">
        <v>44743</v>
      </c>
      <c r="AL82" s="79">
        <v>46569</v>
      </c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Y82" t="str">
        <f t="shared" si="7"/>
        <v>FRNNNE67M13A704F=e.francesconi@ns12.it</v>
      </c>
    </row>
    <row r="83" spans="1:51" ht="15" customHeight="1" x14ac:dyDescent="0.2">
      <c r="A83" s="18">
        <v>469</v>
      </c>
      <c r="B83" s="9" t="s">
        <v>509</v>
      </c>
      <c r="C83" s="37" t="s">
        <v>239</v>
      </c>
      <c r="D83" s="37" t="s">
        <v>5152</v>
      </c>
      <c r="E83" s="31">
        <v>45308</v>
      </c>
      <c r="F83" s="40">
        <v>46403</v>
      </c>
      <c r="G83" s="12" t="s">
        <v>1247</v>
      </c>
      <c r="H83" s="12" t="s">
        <v>3919</v>
      </c>
      <c r="I83" s="33" t="s">
        <v>5153</v>
      </c>
      <c r="J83" s="10" t="s">
        <v>482</v>
      </c>
      <c r="K83" s="35" t="s">
        <v>3918</v>
      </c>
      <c r="L83" s="35" t="s">
        <v>511</v>
      </c>
      <c r="M83" s="35" t="s">
        <v>499</v>
      </c>
      <c r="N83" s="63" t="s">
        <v>5356</v>
      </c>
      <c r="O83" s="27" t="s">
        <v>5155</v>
      </c>
      <c r="P83" s="17" t="s">
        <v>4287</v>
      </c>
      <c r="Q83" s="19">
        <v>34576</v>
      </c>
      <c r="R83" s="204">
        <f t="shared" si="8"/>
        <v>31</v>
      </c>
      <c r="S83" s="19" t="str">
        <f t="shared" si="6"/>
        <v>M</v>
      </c>
      <c r="T83" s="17" t="s">
        <v>5156</v>
      </c>
      <c r="U83" s="17" t="s">
        <v>5157</v>
      </c>
      <c r="V83" s="291" t="s">
        <v>5158</v>
      </c>
      <c r="W83" s="17"/>
      <c r="X83" s="17" t="s">
        <v>5159</v>
      </c>
      <c r="Y83" s="36"/>
      <c r="Z83" s="38" t="s">
        <v>5161</v>
      </c>
      <c r="AA83" s="288" t="s">
        <v>5160</v>
      </c>
      <c r="AB83" s="76"/>
      <c r="AC83" s="76"/>
      <c r="AD83" s="76" t="s">
        <v>1259</v>
      </c>
      <c r="AE83" s="76"/>
      <c r="AF83" s="91">
        <v>722</v>
      </c>
      <c r="AG83" s="68" t="s">
        <v>1413</v>
      </c>
      <c r="AH83" s="16"/>
      <c r="AI83" s="79">
        <v>45404</v>
      </c>
      <c r="AJ83" s="79">
        <v>47230</v>
      </c>
      <c r="AK83" s="79">
        <v>45160</v>
      </c>
      <c r="AL83" s="79">
        <v>46987</v>
      </c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Y83" t="str">
        <f t="shared" si="7"/>
        <v>FRNJCP94M30A433P=j.francesconi@ns12.it</v>
      </c>
    </row>
    <row r="84" spans="1:51" ht="15" customHeight="1" x14ac:dyDescent="0.2">
      <c r="A84" s="18">
        <v>479</v>
      </c>
      <c r="B84" s="9" t="s">
        <v>509</v>
      </c>
      <c r="C84" s="37" t="s">
        <v>343</v>
      </c>
      <c r="D84" s="37" t="s">
        <v>5416</v>
      </c>
      <c r="E84" s="31">
        <v>45404</v>
      </c>
      <c r="F84" s="40">
        <v>46316</v>
      </c>
      <c r="G84" s="12" t="s">
        <v>1247</v>
      </c>
      <c r="H84" s="12" t="s">
        <v>3919</v>
      </c>
      <c r="I84" s="33" t="s">
        <v>4662</v>
      </c>
      <c r="J84" s="10" t="s">
        <v>482</v>
      </c>
      <c r="K84" s="35" t="s">
        <v>4381</v>
      </c>
      <c r="L84" s="35" t="s">
        <v>511</v>
      </c>
      <c r="M84" s="35" t="s">
        <v>1962</v>
      </c>
      <c r="N84" s="63" t="s">
        <v>4663</v>
      </c>
      <c r="O84" s="27" t="s">
        <v>5429</v>
      </c>
      <c r="P84" s="17" t="s">
        <v>2632</v>
      </c>
      <c r="Q84" s="19">
        <v>36546</v>
      </c>
      <c r="R84" s="204">
        <f t="shared" si="8"/>
        <v>25</v>
      </c>
      <c r="S84" s="19" t="str">
        <f t="shared" si="6"/>
        <v>M</v>
      </c>
      <c r="T84" s="17" t="s">
        <v>5428</v>
      </c>
      <c r="U84" s="17" t="s">
        <v>5427</v>
      </c>
      <c r="V84" s="291" t="s">
        <v>5430</v>
      </c>
      <c r="W84" s="17"/>
      <c r="X84" s="17" t="s">
        <v>5426</v>
      </c>
      <c r="Y84" s="287"/>
      <c r="Z84" s="38" t="s">
        <v>5431</v>
      </c>
      <c r="AA84" s="288" t="s">
        <v>5432</v>
      </c>
      <c r="AB84" s="76"/>
      <c r="AC84" s="76"/>
      <c r="AD84" s="76" t="s">
        <v>1259</v>
      </c>
      <c r="AE84" s="76"/>
      <c r="AF84" s="91">
        <v>722</v>
      </c>
      <c r="AG84" s="68" t="s">
        <v>1413</v>
      </c>
      <c r="AH84" s="16"/>
      <c r="AI84" s="79">
        <v>45834</v>
      </c>
      <c r="AJ84" s="79">
        <v>47629</v>
      </c>
      <c r="AK84" s="79">
        <v>45441</v>
      </c>
      <c r="AL84" s="79">
        <v>47267</v>
      </c>
      <c r="AM84" s="79"/>
      <c r="AN84" s="79"/>
      <c r="AO84" s="79"/>
      <c r="AP84" s="79"/>
      <c r="AQ84" s="79"/>
      <c r="AR84" s="79"/>
      <c r="AS84" s="79"/>
      <c r="AT84" s="79"/>
      <c r="AU84" s="79"/>
      <c r="AV84" s="195"/>
      <c r="AY84" t="str">
        <f t="shared" si="7"/>
        <v>FRNLNA00A21F257N=a.franco@ns12.it</v>
      </c>
    </row>
    <row r="85" spans="1:51" ht="15" customHeight="1" x14ac:dyDescent="0.2">
      <c r="A85" s="18">
        <v>450</v>
      </c>
      <c r="B85" s="9" t="s">
        <v>509</v>
      </c>
      <c r="C85" s="37" t="s">
        <v>242</v>
      </c>
      <c r="D85" s="37" t="s">
        <v>148</v>
      </c>
      <c r="E85" s="31">
        <v>42109</v>
      </c>
      <c r="F85" s="40"/>
      <c r="G85" s="12" t="s">
        <v>634</v>
      </c>
      <c r="H85" s="12" t="s">
        <v>3919</v>
      </c>
      <c r="I85" s="33" t="s">
        <v>5176</v>
      </c>
      <c r="J85" s="10" t="s">
        <v>482</v>
      </c>
      <c r="K85" s="35">
        <v>1</v>
      </c>
      <c r="L85" s="35" t="s">
        <v>511</v>
      </c>
      <c r="M85" s="35" t="s">
        <v>499</v>
      </c>
      <c r="N85" s="63" t="s">
        <v>2846</v>
      </c>
      <c r="O85" s="27" t="s">
        <v>1917</v>
      </c>
      <c r="P85" s="17" t="s">
        <v>499</v>
      </c>
      <c r="Q85" s="19">
        <v>26310</v>
      </c>
      <c r="R85" s="204">
        <f t="shared" si="8"/>
        <v>53</v>
      </c>
      <c r="S85" s="19" t="str">
        <f t="shared" si="6"/>
        <v>F</v>
      </c>
      <c r="T85" s="17" t="s">
        <v>2847</v>
      </c>
      <c r="U85" s="17" t="s">
        <v>499</v>
      </c>
      <c r="V85" s="291" t="s">
        <v>2848</v>
      </c>
      <c r="W85" s="17"/>
      <c r="X85" s="17" t="s">
        <v>2849</v>
      </c>
      <c r="Y85" s="139"/>
      <c r="Z85" s="38"/>
      <c r="AA85" s="288" t="s">
        <v>2850</v>
      </c>
      <c r="AB85" s="76"/>
      <c r="AC85" s="76" t="s">
        <v>5175</v>
      </c>
      <c r="AD85" s="76"/>
      <c r="AE85" s="76"/>
      <c r="AF85" s="91">
        <v>722</v>
      </c>
      <c r="AG85" s="68" t="s">
        <v>816</v>
      </c>
      <c r="AH85" s="16"/>
      <c r="AI85" s="79">
        <v>45404</v>
      </c>
      <c r="AJ85" s="79">
        <v>46134</v>
      </c>
      <c r="AK85" s="79">
        <v>44342</v>
      </c>
      <c r="AL85" s="79">
        <v>46168</v>
      </c>
      <c r="AM85" s="79"/>
      <c r="AN85" s="79"/>
      <c r="AO85" s="79"/>
      <c r="AP85" s="79"/>
      <c r="AQ85" s="79"/>
      <c r="AR85" s="79"/>
      <c r="AS85" s="79"/>
      <c r="AT85" s="79"/>
      <c r="AU85" s="79"/>
      <c r="AV85" s="195"/>
      <c r="AW85" s="72"/>
      <c r="AX85" s="72"/>
      <c r="AY85" t="str">
        <f t="shared" si="7"/>
        <v>FRNBBR72A52H501O=b.franzellitti@ns12.it</v>
      </c>
    </row>
    <row r="86" spans="1:51" ht="15" customHeight="1" x14ac:dyDescent="0.2">
      <c r="A86" s="18">
        <v>338</v>
      </c>
      <c r="B86" s="9" t="s">
        <v>509</v>
      </c>
      <c r="C86" s="37" t="s">
        <v>3963</v>
      </c>
      <c r="D86" s="37" t="s">
        <v>97</v>
      </c>
      <c r="E86" s="12">
        <v>42415</v>
      </c>
      <c r="F86" s="40"/>
      <c r="G86" s="12" t="s">
        <v>634</v>
      </c>
      <c r="H86" s="12" t="s">
        <v>3919</v>
      </c>
      <c r="I86" s="33" t="s">
        <v>642</v>
      </c>
      <c r="J86" s="10" t="s">
        <v>482</v>
      </c>
      <c r="K86" s="35">
        <v>4</v>
      </c>
      <c r="L86" s="35" t="s">
        <v>511</v>
      </c>
      <c r="M86" s="22" t="s">
        <v>1962</v>
      </c>
      <c r="N86" s="65" t="s">
        <v>5888</v>
      </c>
      <c r="O86" s="211" t="s">
        <v>1443</v>
      </c>
      <c r="P86" s="17" t="s">
        <v>3965</v>
      </c>
      <c r="Q86" s="19">
        <v>25817</v>
      </c>
      <c r="R86" s="204">
        <f t="shared" si="8"/>
        <v>55</v>
      </c>
      <c r="S86" s="19" t="str">
        <f t="shared" si="6"/>
        <v>M</v>
      </c>
      <c r="T86" s="17" t="s">
        <v>3966</v>
      </c>
      <c r="U86" s="17" t="s">
        <v>5380</v>
      </c>
      <c r="V86" s="291" t="s">
        <v>5379</v>
      </c>
      <c r="W86" s="16"/>
      <c r="X86" s="17" t="s">
        <v>3968</v>
      </c>
      <c r="Y86" s="217"/>
      <c r="Z86" s="39"/>
      <c r="AA86" s="288" t="s">
        <v>3969</v>
      </c>
      <c r="AB86" s="16"/>
      <c r="AC86" s="80"/>
      <c r="AD86" s="80" t="s">
        <v>1259</v>
      </c>
      <c r="AE86" s="76" t="s">
        <v>3970</v>
      </c>
      <c r="AF86" s="91">
        <v>722</v>
      </c>
      <c r="AG86" s="68" t="s">
        <v>961</v>
      </c>
      <c r="AH86" s="79"/>
      <c r="AI86" s="79">
        <v>45834</v>
      </c>
      <c r="AJ86" s="79">
        <v>46533</v>
      </c>
      <c r="AK86" s="80">
        <v>44729</v>
      </c>
      <c r="AL86" s="80">
        <v>46555</v>
      </c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2"/>
      <c r="AX86" s="72"/>
      <c r="AY86" t="str">
        <f t="shared" si="7"/>
        <v>FRPMRC70P06A191V=m.frappampina@ns12.it</v>
      </c>
    </row>
    <row r="87" spans="1:51" ht="15" customHeight="1" x14ac:dyDescent="0.2">
      <c r="A87" s="18">
        <v>480</v>
      </c>
      <c r="B87" s="9" t="s">
        <v>509</v>
      </c>
      <c r="C87" s="37" t="s">
        <v>5530</v>
      </c>
      <c r="D87" s="37" t="s">
        <v>2607</v>
      </c>
      <c r="E87" s="12">
        <v>45384</v>
      </c>
      <c r="F87" s="40"/>
      <c r="G87" s="12" t="s">
        <v>634</v>
      </c>
      <c r="H87" s="12" t="s">
        <v>3919</v>
      </c>
      <c r="I87" s="33" t="s">
        <v>4662</v>
      </c>
      <c r="J87" s="10" t="s">
        <v>482</v>
      </c>
      <c r="K87" s="35">
        <v>9</v>
      </c>
      <c r="L87" s="35" t="s">
        <v>511</v>
      </c>
      <c r="M87" s="22" t="s">
        <v>499</v>
      </c>
      <c r="N87" s="65" t="s">
        <v>5531</v>
      </c>
      <c r="O87" s="27" t="s">
        <v>794</v>
      </c>
      <c r="P87" s="17" t="s">
        <v>499</v>
      </c>
      <c r="Q87" s="19">
        <v>33584</v>
      </c>
      <c r="R87" s="204">
        <f t="shared" si="8"/>
        <v>33</v>
      </c>
      <c r="S87" s="19" t="str">
        <f t="shared" si="6"/>
        <v>M</v>
      </c>
      <c r="T87" s="17" t="s">
        <v>5532</v>
      </c>
      <c r="U87" s="17" t="s">
        <v>499</v>
      </c>
      <c r="V87" s="291" t="s">
        <v>5533</v>
      </c>
      <c r="W87" s="16"/>
      <c r="X87" s="17" t="s">
        <v>5534</v>
      </c>
      <c r="Y87" s="62"/>
      <c r="Z87" s="38" t="s">
        <v>5536</v>
      </c>
      <c r="AA87" s="288" t="s">
        <v>5535</v>
      </c>
      <c r="AB87" s="16"/>
      <c r="AC87" s="76" t="s">
        <v>5537</v>
      </c>
      <c r="AD87" s="80" t="s">
        <v>1259</v>
      </c>
      <c r="AE87" s="76" t="s">
        <v>5841</v>
      </c>
      <c r="AF87" s="91">
        <v>722</v>
      </c>
      <c r="AG87" s="68" t="s">
        <v>818</v>
      </c>
      <c r="AH87" s="79"/>
      <c r="AI87" s="79">
        <v>45831</v>
      </c>
      <c r="AJ87" s="79">
        <v>47657</v>
      </c>
      <c r="AK87" s="80">
        <v>45496</v>
      </c>
      <c r="AL87" s="80">
        <v>47322</v>
      </c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Y87" t="str">
        <f t="shared" si="7"/>
        <v>GGLMNL91T12H501A=e.gagliardo@ns12.it</v>
      </c>
    </row>
    <row r="88" spans="1:51" ht="15" customHeight="1" x14ac:dyDescent="0.2">
      <c r="A88" s="18">
        <v>436</v>
      </c>
      <c r="B88" s="9" t="s">
        <v>509</v>
      </c>
      <c r="C88" s="37" t="s">
        <v>4573</v>
      </c>
      <c r="D88" s="37" t="s">
        <v>4574</v>
      </c>
      <c r="E88" s="12">
        <v>45078</v>
      </c>
      <c r="F88" s="40">
        <v>46173</v>
      </c>
      <c r="G88" s="12" t="s">
        <v>1247</v>
      </c>
      <c r="H88" s="12" t="s">
        <v>3919</v>
      </c>
      <c r="I88" s="33" t="s">
        <v>5021</v>
      </c>
      <c r="J88" s="10" t="s">
        <v>482</v>
      </c>
      <c r="K88" s="35" t="s">
        <v>3918</v>
      </c>
      <c r="L88" s="35" t="s">
        <v>511</v>
      </c>
      <c r="M88" s="35" t="s">
        <v>499</v>
      </c>
      <c r="N88" s="63" t="s">
        <v>5020</v>
      </c>
      <c r="O88" s="27" t="s">
        <v>794</v>
      </c>
      <c r="P88" s="17" t="s">
        <v>499</v>
      </c>
      <c r="Q88" s="19">
        <v>36328</v>
      </c>
      <c r="R88" s="204">
        <f t="shared" si="8"/>
        <v>26</v>
      </c>
      <c r="S88" s="19" t="str">
        <f t="shared" si="6"/>
        <v>F</v>
      </c>
      <c r="T88" s="17" t="s">
        <v>4575</v>
      </c>
      <c r="U88" s="17" t="s">
        <v>499</v>
      </c>
      <c r="V88" s="291" t="s">
        <v>4576</v>
      </c>
      <c r="W88" s="16"/>
      <c r="X88" s="17" t="s">
        <v>4577</v>
      </c>
      <c r="Y88" s="62"/>
      <c r="Z88" s="38" t="s">
        <v>4578</v>
      </c>
      <c r="AA88" s="288" t="s">
        <v>4579</v>
      </c>
      <c r="AB88" s="16"/>
      <c r="AC88" s="76"/>
      <c r="AD88" s="76" t="s">
        <v>1259</v>
      </c>
      <c r="AE88" s="76"/>
      <c r="AF88" s="91">
        <v>722</v>
      </c>
      <c r="AG88" s="68" t="s">
        <v>1413</v>
      </c>
      <c r="AH88" s="79"/>
      <c r="AI88" s="80">
        <v>44859</v>
      </c>
      <c r="AJ88" s="79">
        <v>46685</v>
      </c>
      <c r="AK88" s="79">
        <v>44859</v>
      </c>
      <c r="AL88" s="79">
        <v>46685</v>
      </c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Y88" t="str">
        <f t="shared" si="7"/>
        <v>GLLSNN99H57H501O=s.gallerati@ns12.it</v>
      </c>
    </row>
    <row r="89" spans="1:51" ht="15" customHeight="1" x14ac:dyDescent="0.2">
      <c r="A89" s="18">
        <v>234</v>
      </c>
      <c r="B89" s="9" t="s">
        <v>509</v>
      </c>
      <c r="C89" s="37" t="s">
        <v>2347</v>
      </c>
      <c r="D89" s="37" t="s">
        <v>228</v>
      </c>
      <c r="E89" s="31">
        <v>38796</v>
      </c>
      <c r="F89" s="282"/>
      <c r="G89" s="12" t="s">
        <v>634</v>
      </c>
      <c r="H89" s="12" t="s">
        <v>3919</v>
      </c>
      <c r="I89" s="33" t="s">
        <v>2246</v>
      </c>
      <c r="J89" s="10" t="s">
        <v>482</v>
      </c>
      <c r="K89" s="35">
        <v>2</v>
      </c>
      <c r="L89" s="35" t="s">
        <v>511</v>
      </c>
      <c r="M89" s="35" t="s">
        <v>499</v>
      </c>
      <c r="N89" s="140" t="s">
        <v>2183</v>
      </c>
      <c r="O89" s="27" t="s">
        <v>794</v>
      </c>
      <c r="P89" s="17" t="s">
        <v>499</v>
      </c>
      <c r="Q89" s="19">
        <v>26610</v>
      </c>
      <c r="R89" s="204">
        <f t="shared" si="8"/>
        <v>52</v>
      </c>
      <c r="S89" s="19" t="str">
        <f t="shared" si="6"/>
        <v>M</v>
      </c>
      <c r="T89" s="17" t="s">
        <v>2245</v>
      </c>
      <c r="U89" s="17" t="s">
        <v>499</v>
      </c>
      <c r="V89" s="291" t="s">
        <v>5367</v>
      </c>
      <c r="W89" s="17"/>
      <c r="X89" s="17" t="s">
        <v>2813</v>
      </c>
      <c r="Y89" s="216"/>
      <c r="Z89" s="34"/>
      <c r="AA89" s="288" t="s">
        <v>2401</v>
      </c>
      <c r="AB89" s="76"/>
      <c r="AC89" s="76"/>
      <c r="AD89" s="76"/>
      <c r="AE89" s="76" t="s">
        <v>5368</v>
      </c>
      <c r="AF89" s="91">
        <v>722</v>
      </c>
      <c r="AG89" s="68" t="s">
        <v>961</v>
      </c>
      <c r="AH89" s="16"/>
      <c r="AI89" s="79">
        <v>45110</v>
      </c>
      <c r="AJ89" s="79">
        <v>45841</v>
      </c>
      <c r="AK89" s="79">
        <v>45415</v>
      </c>
      <c r="AL89" s="79">
        <v>47241</v>
      </c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Y89" t="str">
        <f t="shared" si="7"/>
        <v>GLLLNZ72S07H501Y=l.galli@ns12.it</v>
      </c>
    </row>
    <row r="90" spans="1:51" ht="15" customHeight="1" x14ac:dyDescent="0.2">
      <c r="A90" s="18">
        <v>387</v>
      </c>
      <c r="B90" s="9" t="s">
        <v>509</v>
      </c>
      <c r="C90" s="37" t="s">
        <v>2348</v>
      </c>
      <c r="D90" s="37" t="s">
        <v>4539</v>
      </c>
      <c r="E90" s="31">
        <v>44743</v>
      </c>
      <c r="F90" s="40"/>
      <c r="G90" s="12" t="s">
        <v>634</v>
      </c>
      <c r="H90" s="12" t="s">
        <v>3919</v>
      </c>
      <c r="I90" s="33" t="s">
        <v>4662</v>
      </c>
      <c r="J90" s="10" t="s">
        <v>482</v>
      </c>
      <c r="K90" s="35">
        <v>7</v>
      </c>
      <c r="L90" s="35" t="s">
        <v>4553</v>
      </c>
      <c r="M90" s="35" t="s">
        <v>1962</v>
      </c>
      <c r="N90" s="63" t="s">
        <v>5883</v>
      </c>
      <c r="O90" s="27" t="s">
        <v>1450</v>
      </c>
      <c r="P90" s="17" t="s">
        <v>4540</v>
      </c>
      <c r="Q90" s="19">
        <v>25244</v>
      </c>
      <c r="R90" s="204">
        <f t="shared" si="8"/>
        <v>56</v>
      </c>
      <c r="S90" s="19" t="str">
        <f t="shared" si="6"/>
        <v>F</v>
      </c>
      <c r="T90" s="17" t="s">
        <v>4542</v>
      </c>
      <c r="U90" s="17" t="s">
        <v>4541</v>
      </c>
      <c r="V90" s="291" t="s">
        <v>4543</v>
      </c>
      <c r="W90" s="17"/>
      <c r="X90" s="17" t="s">
        <v>4634</v>
      </c>
      <c r="Y90" s="216"/>
      <c r="Z90" s="38" t="s">
        <v>4544</v>
      </c>
      <c r="AA90" s="288" t="s">
        <v>4545</v>
      </c>
      <c r="AB90" s="76"/>
      <c r="AC90" s="76"/>
      <c r="AD90" s="76"/>
      <c r="AE90" s="76" t="s">
        <v>5877</v>
      </c>
      <c r="AF90" s="91">
        <v>722</v>
      </c>
      <c r="AG90" s="68" t="s">
        <v>816</v>
      </c>
      <c r="AH90" s="16"/>
      <c r="AI90" s="89">
        <v>44819</v>
      </c>
      <c r="AJ90" s="79">
        <v>45550</v>
      </c>
      <c r="AK90" s="79">
        <v>45228</v>
      </c>
      <c r="AL90" s="79">
        <v>47055</v>
      </c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Y90" t="str">
        <f t="shared" si="7"/>
        <v>GLLCCL69B50B157X=c.gallo@ns12.it</v>
      </c>
    </row>
    <row r="91" spans="1:51" ht="15" customHeight="1" x14ac:dyDescent="0.2">
      <c r="A91" s="18">
        <v>236</v>
      </c>
      <c r="B91" s="9" t="s">
        <v>509</v>
      </c>
      <c r="C91" s="37" t="s">
        <v>2349</v>
      </c>
      <c r="D91" s="37" t="s">
        <v>1994</v>
      </c>
      <c r="E91" s="31">
        <v>36913</v>
      </c>
      <c r="F91" s="40"/>
      <c r="G91" s="12" t="s">
        <v>634</v>
      </c>
      <c r="H91" s="12" t="s">
        <v>3919</v>
      </c>
      <c r="I91" s="33" t="s">
        <v>2194</v>
      </c>
      <c r="J91" s="10" t="s">
        <v>482</v>
      </c>
      <c r="K91" s="35" t="s">
        <v>3917</v>
      </c>
      <c r="L91" s="35" t="s">
        <v>511</v>
      </c>
      <c r="M91" s="35" t="s">
        <v>499</v>
      </c>
      <c r="N91" s="63"/>
      <c r="O91" s="27" t="s">
        <v>5777</v>
      </c>
      <c r="P91" s="17" t="s">
        <v>499</v>
      </c>
      <c r="Q91" s="19">
        <v>24195</v>
      </c>
      <c r="R91" s="204">
        <f t="shared" si="8"/>
        <v>59</v>
      </c>
      <c r="S91" s="19" t="str">
        <f t="shared" si="6"/>
        <v>M</v>
      </c>
      <c r="T91" s="17" t="s">
        <v>2252</v>
      </c>
      <c r="U91" s="17" t="s">
        <v>2251</v>
      </c>
      <c r="V91" s="291" t="s">
        <v>2710</v>
      </c>
      <c r="W91" s="17"/>
      <c r="X91" s="17" t="s">
        <v>2811</v>
      </c>
      <c r="Y91" s="103"/>
      <c r="Z91" s="218" t="s">
        <v>2709</v>
      </c>
      <c r="AA91" s="288" t="s">
        <v>2403</v>
      </c>
      <c r="AB91" s="76" t="s">
        <v>2498</v>
      </c>
      <c r="AC91" s="76" t="s">
        <v>2483</v>
      </c>
      <c r="AD91" s="76"/>
      <c r="AE91" s="76"/>
      <c r="AF91" s="91">
        <v>722</v>
      </c>
      <c r="AG91" s="68" t="s">
        <v>961</v>
      </c>
      <c r="AH91" s="16"/>
      <c r="AI91" s="79">
        <v>45110</v>
      </c>
      <c r="AJ91" s="79">
        <v>45841</v>
      </c>
      <c r="AK91" s="79">
        <v>45392</v>
      </c>
      <c r="AL91" s="79">
        <v>47218</v>
      </c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Y91" t="str">
        <f t="shared" si="7"/>
        <v>GTTFLV66C29H501R=f.gatta@ns12.it</v>
      </c>
    </row>
    <row r="92" spans="1:51" ht="15" customHeight="1" x14ac:dyDescent="0.2">
      <c r="A92" s="18">
        <v>530</v>
      </c>
      <c r="B92" s="9" t="s">
        <v>509</v>
      </c>
      <c r="C92" s="37" t="s">
        <v>6066</v>
      </c>
      <c r="D92" s="37" t="s">
        <v>94</v>
      </c>
      <c r="E92" s="31">
        <v>45916</v>
      </c>
      <c r="F92" s="40">
        <v>46112</v>
      </c>
      <c r="G92" s="82" t="s">
        <v>637</v>
      </c>
      <c r="H92" s="12" t="s">
        <v>3919</v>
      </c>
      <c r="I92" s="33" t="s">
        <v>642</v>
      </c>
      <c r="J92" s="10" t="s">
        <v>482</v>
      </c>
      <c r="K92" s="35">
        <v>6</v>
      </c>
      <c r="L92" s="35" t="s">
        <v>511</v>
      </c>
      <c r="M92" s="35" t="s">
        <v>499</v>
      </c>
      <c r="N92" s="63" t="s">
        <v>6067</v>
      </c>
      <c r="O92" s="27" t="s">
        <v>5626</v>
      </c>
      <c r="P92" s="17" t="s">
        <v>6068</v>
      </c>
      <c r="Q92" s="19">
        <v>36094</v>
      </c>
      <c r="R92" s="204">
        <f t="shared" si="8"/>
        <v>26</v>
      </c>
      <c r="S92" s="19" t="str">
        <f t="shared" si="6"/>
        <v>M</v>
      </c>
      <c r="T92" s="17" t="s">
        <v>6069</v>
      </c>
      <c r="U92" s="17" t="s">
        <v>6070</v>
      </c>
      <c r="V92" s="291" t="s">
        <v>6071</v>
      </c>
      <c r="W92" s="17"/>
      <c r="X92" s="17" t="s">
        <v>6072</v>
      </c>
      <c r="Y92" s="103"/>
      <c r="Z92" s="218" t="s">
        <v>6073</v>
      </c>
      <c r="AA92" s="288" t="s">
        <v>6074</v>
      </c>
      <c r="AB92" s="76"/>
      <c r="AC92" s="76"/>
      <c r="AD92" s="76" t="s">
        <v>1259</v>
      </c>
      <c r="AE92" s="76"/>
      <c r="AF92" s="91">
        <v>722</v>
      </c>
      <c r="AG92" s="68" t="s">
        <v>818</v>
      </c>
      <c r="AH92" s="16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Y92" t="str">
        <f t="shared" si="7"/>
        <v>GNESMN98R26A783Q=s.genua@ns12.it</v>
      </c>
    </row>
    <row r="93" spans="1:51" ht="15" customHeight="1" x14ac:dyDescent="0.2">
      <c r="A93" s="18" t="s">
        <v>6099</v>
      </c>
      <c r="B93" s="9" t="s">
        <v>509</v>
      </c>
      <c r="C93" s="37" t="s">
        <v>6082</v>
      </c>
      <c r="D93" s="37" t="s">
        <v>543</v>
      </c>
      <c r="E93" s="31">
        <v>45932</v>
      </c>
      <c r="F93" s="40">
        <v>46296</v>
      </c>
      <c r="G93" s="82" t="s">
        <v>637</v>
      </c>
      <c r="H93" s="12" t="s">
        <v>3919</v>
      </c>
      <c r="I93" s="33" t="s">
        <v>6029</v>
      </c>
      <c r="J93" s="10" t="s">
        <v>482</v>
      </c>
      <c r="K93" s="35">
        <v>9</v>
      </c>
      <c r="L93" s="35" t="s">
        <v>511</v>
      </c>
      <c r="M93" s="35" t="s">
        <v>499</v>
      </c>
      <c r="N93" s="63" t="s">
        <v>4420</v>
      </c>
      <c r="O93" s="27" t="s">
        <v>794</v>
      </c>
      <c r="P93" s="17" t="s">
        <v>710</v>
      </c>
      <c r="Q93" s="19">
        <v>30223</v>
      </c>
      <c r="R93" s="204">
        <f t="shared" si="8"/>
        <v>43</v>
      </c>
      <c r="S93" s="19" t="str">
        <f t="shared" si="6"/>
        <v>M</v>
      </c>
      <c r="T93" s="17" t="s">
        <v>6085</v>
      </c>
      <c r="U93" s="17" t="s">
        <v>710</v>
      </c>
      <c r="V93" t="s">
        <v>6086</v>
      </c>
      <c r="W93" s="17"/>
      <c r="X93" s="17" t="s">
        <v>6096</v>
      </c>
      <c r="Y93" s="103"/>
      <c r="Z93" s="218" t="s">
        <v>6095</v>
      </c>
      <c r="AA93" s="288" t="s">
        <v>6097</v>
      </c>
      <c r="AB93" s="76"/>
      <c r="AC93" s="76" t="s">
        <v>4917</v>
      </c>
      <c r="AD93" s="76" t="s">
        <v>1259</v>
      </c>
      <c r="AE93" s="76"/>
      <c r="AF93" s="91">
        <v>722</v>
      </c>
      <c r="AG93" s="68"/>
      <c r="AH93" s="16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Y93" t="str">
        <f t="shared" si="7"/>
        <v>GNNLSS82P29H501A=a.giannetti@ns12.it</v>
      </c>
    </row>
    <row r="94" spans="1:51" ht="15" customHeight="1" x14ac:dyDescent="0.2">
      <c r="A94" s="18">
        <v>370</v>
      </c>
      <c r="B94" s="9" t="s">
        <v>509</v>
      </c>
      <c r="C94" s="37" t="s">
        <v>4126</v>
      </c>
      <c r="D94" s="37" t="s">
        <v>418</v>
      </c>
      <c r="E94" s="31">
        <v>44637</v>
      </c>
      <c r="F94" s="40"/>
      <c r="G94" s="12" t="s">
        <v>634</v>
      </c>
      <c r="H94" s="12" t="s">
        <v>3919</v>
      </c>
      <c r="I94" s="33" t="s">
        <v>2178</v>
      </c>
      <c r="J94" s="10" t="s">
        <v>482</v>
      </c>
      <c r="K94" s="35">
        <v>7</v>
      </c>
      <c r="L94" s="35" t="s">
        <v>511</v>
      </c>
      <c r="M94" s="35" t="s">
        <v>499</v>
      </c>
      <c r="N94" s="63" t="s">
        <v>4127</v>
      </c>
      <c r="O94" s="27" t="s">
        <v>756</v>
      </c>
      <c r="P94" s="17" t="s">
        <v>591</v>
      </c>
      <c r="Q94" s="19">
        <v>33865</v>
      </c>
      <c r="R94" s="204">
        <f t="shared" ref="R94:R126" si="9">DATEDIF(Q94,$R$2,"Y")</f>
        <v>33</v>
      </c>
      <c r="S94" s="19" t="str">
        <f t="shared" ref="S94:S125" si="10">IF(VALUE(MID(TRIM(T94),10,2))&gt;40,"F","M")</f>
        <v>M</v>
      </c>
      <c r="T94" s="17" t="s">
        <v>4128</v>
      </c>
      <c r="U94" s="17" t="s">
        <v>4129</v>
      </c>
      <c r="V94" s="291" t="s">
        <v>4130</v>
      </c>
      <c r="W94" s="17"/>
      <c r="X94" s="17" t="s">
        <v>4131</v>
      </c>
      <c r="Y94" s="103"/>
      <c r="Z94" s="34" t="s">
        <v>4132</v>
      </c>
      <c r="AA94" s="288" t="s">
        <v>4136</v>
      </c>
      <c r="AB94" s="76"/>
      <c r="AC94" s="76"/>
      <c r="AD94" s="76"/>
      <c r="AE94" s="76" t="s">
        <v>5807</v>
      </c>
      <c r="AF94" s="91">
        <v>722</v>
      </c>
      <c r="AG94" s="68" t="s">
        <v>1413</v>
      </c>
      <c r="AH94" s="16"/>
      <c r="AI94" s="79">
        <v>44544</v>
      </c>
      <c r="AJ94" s="79">
        <v>46370</v>
      </c>
      <c r="AK94" s="79">
        <v>44544</v>
      </c>
      <c r="AL94" s="79">
        <v>46370</v>
      </c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Y94" t="str">
        <f t="shared" si="7"/>
        <v>GRIFNC92P18E472T=f.giora@ns12.it</v>
      </c>
    </row>
    <row r="95" spans="1:51" ht="15" customHeight="1" x14ac:dyDescent="0.2">
      <c r="A95" s="18">
        <v>56</v>
      </c>
      <c r="B95" s="9" t="s">
        <v>509</v>
      </c>
      <c r="C95" s="58" t="s">
        <v>740</v>
      </c>
      <c r="D95" s="58" t="s">
        <v>741</v>
      </c>
      <c r="E95" s="31">
        <v>42201</v>
      </c>
      <c r="F95" s="40"/>
      <c r="G95" s="12" t="s">
        <v>634</v>
      </c>
      <c r="H95" s="12" t="s">
        <v>3919</v>
      </c>
      <c r="I95" s="33" t="s">
        <v>82</v>
      </c>
      <c r="J95" s="10" t="s">
        <v>482</v>
      </c>
      <c r="K95" s="35">
        <v>4</v>
      </c>
      <c r="L95" s="35" t="s">
        <v>511</v>
      </c>
      <c r="M95" s="35" t="s">
        <v>755</v>
      </c>
      <c r="N95" s="63" t="s">
        <v>4645</v>
      </c>
      <c r="O95" s="27" t="s">
        <v>830</v>
      </c>
      <c r="P95" s="17" t="s">
        <v>742</v>
      </c>
      <c r="Q95" s="19">
        <v>28832</v>
      </c>
      <c r="R95" s="204">
        <f t="shared" si="9"/>
        <v>46</v>
      </c>
      <c r="S95" s="19" t="str">
        <f t="shared" si="10"/>
        <v>F</v>
      </c>
      <c r="T95" s="17" t="s">
        <v>743</v>
      </c>
      <c r="U95" s="17" t="s">
        <v>744</v>
      </c>
      <c r="V95" s="291" t="s">
        <v>1510</v>
      </c>
      <c r="W95" s="17"/>
      <c r="X95" s="17" t="s">
        <v>1034</v>
      </c>
      <c r="Y95" s="36" t="s">
        <v>881</v>
      </c>
      <c r="Z95" s="139"/>
      <c r="AA95" s="288" t="s">
        <v>1141</v>
      </c>
      <c r="AB95" s="76"/>
      <c r="AC95" s="76"/>
      <c r="AD95" s="76"/>
      <c r="AE95" s="76"/>
      <c r="AF95" s="91">
        <v>722</v>
      </c>
      <c r="AG95" s="68" t="s">
        <v>3511</v>
      </c>
      <c r="AH95" s="16"/>
      <c r="AI95" s="79">
        <v>45260</v>
      </c>
      <c r="AJ95" s="79">
        <v>45991</v>
      </c>
      <c r="AK95" s="79">
        <v>44518</v>
      </c>
      <c r="AL95" s="79">
        <v>46344</v>
      </c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Y95" t="str">
        <f t="shared" si="7"/>
        <v>GRRSNO78T48F241M=s.girardello@ns12.it</v>
      </c>
    </row>
    <row r="96" spans="1:51" ht="15" customHeight="1" x14ac:dyDescent="0.2">
      <c r="A96" s="18">
        <v>339</v>
      </c>
      <c r="B96" s="9" t="s">
        <v>509</v>
      </c>
      <c r="C96" s="37" t="s">
        <v>3971</v>
      </c>
      <c r="D96" s="37" t="s">
        <v>434</v>
      </c>
      <c r="E96" s="31">
        <v>43709</v>
      </c>
      <c r="F96" s="40"/>
      <c r="G96" s="12" t="s">
        <v>634</v>
      </c>
      <c r="H96" s="12" t="s">
        <v>3919</v>
      </c>
      <c r="I96" s="33" t="s">
        <v>786</v>
      </c>
      <c r="J96" s="10" t="s">
        <v>482</v>
      </c>
      <c r="K96" s="35">
        <v>7</v>
      </c>
      <c r="L96" s="35" t="s">
        <v>511</v>
      </c>
      <c r="M96" s="35" t="s">
        <v>499</v>
      </c>
      <c r="N96" s="63" t="s">
        <v>4655</v>
      </c>
      <c r="O96" s="27" t="s">
        <v>782</v>
      </c>
      <c r="P96" s="86" t="s">
        <v>499</v>
      </c>
      <c r="Q96" s="19">
        <v>26152</v>
      </c>
      <c r="R96" s="204">
        <f t="shared" si="9"/>
        <v>54</v>
      </c>
      <c r="S96" s="19" t="str">
        <f t="shared" si="10"/>
        <v>M</v>
      </c>
      <c r="T96" s="17" t="s">
        <v>2646</v>
      </c>
      <c r="U96" s="17" t="s">
        <v>710</v>
      </c>
      <c r="V96" s="291" t="s">
        <v>3233</v>
      </c>
      <c r="W96" s="17"/>
      <c r="X96" s="17" t="s">
        <v>3234</v>
      </c>
      <c r="Y96" s="36"/>
      <c r="Z96" s="38" t="s">
        <v>3235</v>
      </c>
      <c r="AA96" s="288" t="s">
        <v>2758</v>
      </c>
      <c r="AB96" s="76"/>
      <c r="AC96" s="76"/>
      <c r="AD96" s="76"/>
      <c r="AE96" s="76" t="s">
        <v>3970</v>
      </c>
      <c r="AF96" s="91">
        <v>722</v>
      </c>
      <c r="AG96" s="68" t="s">
        <v>961</v>
      </c>
      <c r="AH96" s="16"/>
      <c r="AI96" s="79">
        <v>45110</v>
      </c>
      <c r="AJ96" s="79">
        <v>45841</v>
      </c>
      <c r="AK96" s="89">
        <v>45717</v>
      </c>
      <c r="AL96" s="79">
        <v>47178</v>
      </c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Y96" t="str">
        <f t="shared" si="7"/>
        <v>GSTLCU71M07H501A=l.giustini@ns12.it</v>
      </c>
    </row>
    <row r="97" spans="1:51" ht="15" customHeight="1" x14ac:dyDescent="0.2">
      <c r="A97" s="18">
        <v>106</v>
      </c>
      <c r="B97" s="9" t="s">
        <v>509</v>
      </c>
      <c r="C97" s="37" t="s">
        <v>1012</v>
      </c>
      <c r="D97" s="37" t="s">
        <v>184</v>
      </c>
      <c r="E97" s="31">
        <v>41033</v>
      </c>
      <c r="F97" s="40"/>
      <c r="G97" s="12" t="s">
        <v>634</v>
      </c>
      <c r="H97" s="12" t="s">
        <v>3919</v>
      </c>
      <c r="I97" s="33" t="s">
        <v>638</v>
      </c>
      <c r="J97" s="10" t="s">
        <v>482</v>
      </c>
      <c r="K97" s="35">
        <v>2</v>
      </c>
      <c r="L97" s="35" t="s">
        <v>511</v>
      </c>
      <c r="M97" s="35" t="s">
        <v>499</v>
      </c>
      <c r="N97" s="215" t="s">
        <v>1207</v>
      </c>
      <c r="O97" s="26" t="s">
        <v>782</v>
      </c>
      <c r="P97" s="17" t="s">
        <v>710</v>
      </c>
      <c r="Q97" s="19">
        <v>27900</v>
      </c>
      <c r="R97" s="204">
        <f t="shared" si="9"/>
        <v>49</v>
      </c>
      <c r="S97" s="19" t="str">
        <f t="shared" si="10"/>
        <v>M</v>
      </c>
      <c r="T97" s="17" t="s">
        <v>1013</v>
      </c>
      <c r="U97" s="17" t="s">
        <v>710</v>
      </c>
      <c r="V97" s="291" t="s">
        <v>3620</v>
      </c>
      <c r="W97" s="199"/>
      <c r="X97" s="17" t="s">
        <v>1014</v>
      </c>
      <c r="Y97" s="36"/>
      <c r="Z97" s="38"/>
      <c r="AA97" s="288" t="s">
        <v>1142</v>
      </c>
      <c r="AB97" s="76" t="s">
        <v>2503</v>
      </c>
      <c r="AC97" s="76" t="s">
        <v>4469</v>
      </c>
      <c r="AD97" s="76"/>
      <c r="AE97" s="76"/>
      <c r="AF97" s="91">
        <v>722</v>
      </c>
      <c r="AG97" s="68" t="s">
        <v>961</v>
      </c>
      <c r="AH97" s="16"/>
      <c r="AI97" s="79">
        <v>45110</v>
      </c>
      <c r="AJ97" s="79">
        <v>45841</v>
      </c>
      <c r="AK97" s="79">
        <v>44334</v>
      </c>
      <c r="AL97" s="79">
        <v>46160</v>
      </c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Y97" t="str">
        <f t="shared" si="7"/>
        <v>GSTGRG76E20H501S=g.giustiniani@ns12.it</v>
      </c>
    </row>
    <row r="98" spans="1:51" ht="15" customHeight="1" x14ac:dyDescent="0.2">
      <c r="A98" s="18">
        <v>529</v>
      </c>
      <c r="B98" s="9" t="s">
        <v>509</v>
      </c>
      <c r="C98" s="37" t="s">
        <v>6059</v>
      </c>
      <c r="D98" s="37" t="s">
        <v>988</v>
      </c>
      <c r="E98" s="31">
        <v>45908</v>
      </c>
      <c r="F98" s="40">
        <v>46022</v>
      </c>
      <c r="G98" s="82" t="s">
        <v>637</v>
      </c>
      <c r="H98" s="12" t="s">
        <v>3919</v>
      </c>
      <c r="I98" s="33" t="s">
        <v>6029</v>
      </c>
      <c r="J98" s="10" t="s">
        <v>482</v>
      </c>
      <c r="K98" s="113">
        <v>9</v>
      </c>
      <c r="L98" s="113" t="s">
        <v>511</v>
      </c>
      <c r="M98" s="35" t="s">
        <v>1962</v>
      </c>
      <c r="N98" s="63" t="s">
        <v>3685</v>
      </c>
      <c r="O98" s="27" t="s">
        <v>3577</v>
      </c>
      <c r="P98" s="17" t="s">
        <v>6060</v>
      </c>
      <c r="Q98" s="19">
        <v>38901</v>
      </c>
      <c r="R98" s="204">
        <f t="shared" si="9"/>
        <v>19</v>
      </c>
      <c r="S98" s="19" t="str">
        <f t="shared" si="10"/>
        <v>M</v>
      </c>
      <c r="T98" s="17" t="s">
        <v>6061</v>
      </c>
      <c r="U98" s="17" t="s">
        <v>6060</v>
      </c>
      <c r="V98" s="291" t="s">
        <v>6062</v>
      </c>
      <c r="W98" s="199"/>
      <c r="X98" s="17" t="s">
        <v>6063</v>
      </c>
      <c r="Y98" s="36"/>
      <c r="Z98" s="38" t="s">
        <v>6064</v>
      </c>
      <c r="AA98" s="288" t="s">
        <v>6065</v>
      </c>
      <c r="AB98" s="76"/>
      <c r="AC98" s="76"/>
      <c r="AD98" s="76" t="s">
        <v>1259</v>
      </c>
      <c r="AE98" s="76"/>
      <c r="AF98" s="91">
        <v>722</v>
      </c>
      <c r="AG98" s="68" t="s">
        <v>818</v>
      </c>
      <c r="AH98" s="16"/>
      <c r="AI98" s="8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Y98" t="str">
        <f t="shared" si="7"/>
        <v>GRMCST06L03H199I=c.gramantieri@ns12.it</v>
      </c>
    </row>
    <row r="99" spans="1:51" ht="15" customHeight="1" x14ac:dyDescent="0.2">
      <c r="A99" s="81">
        <v>196</v>
      </c>
      <c r="B99" s="11" t="s">
        <v>509</v>
      </c>
      <c r="C99" s="37" t="s">
        <v>1989</v>
      </c>
      <c r="D99" s="37" t="s">
        <v>97</v>
      </c>
      <c r="E99" s="110">
        <v>43252</v>
      </c>
      <c r="F99" s="111"/>
      <c r="G99" s="12" t="s">
        <v>634</v>
      </c>
      <c r="H99" s="12" t="s">
        <v>3919</v>
      </c>
      <c r="I99" s="33" t="s">
        <v>4662</v>
      </c>
      <c r="J99" s="84" t="s">
        <v>482</v>
      </c>
      <c r="K99" s="35">
        <v>6</v>
      </c>
      <c r="L99" s="113" t="s">
        <v>511</v>
      </c>
      <c r="M99" s="113" t="s">
        <v>1962</v>
      </c>
      <c r="N99" s="63" t="s">
        <v>3685</v>
      </c>
      <c r="O99" s="115" t="s">
        <v>1258</v>
      </c>
      <c r="P99" s="86" t="s">
        <v>1273</v>
      </c>
      <c r="Q99" s="87">
        <v>26690</v>
      </c>
      <c r="R99" s="204">
        <f t="shared" si="9"/>
        <v>52</v>
      </c>
      <c r="S99" s="19" t="str">
        <f t="shared" si="10"/>
        <v>M</v>
      </c>
      <c r="T99" s="86" t="s">
        <v>2010</v>
      </c>
      <c r="U99" s="17" t="s">
        <v>1261</v>
      </c>
      <c r="V99" s="292" t="s">
        <v>2062</v>
      </c>
      <c r="W99" s="86"/>
      <c r="X99" s="86" t="s">
        <v>2015</v>
      </c>
      <c r="Y99" s="116"/>
      <c r="Z99" s="117" t="s">
        <v>2016</v>
      </c>
      <c r="AA99" s="289" t="s">
        <v>2083</v>
      </c>
      <c r="AB99" s="76"/>
      <c r="AC99" s="76" t="s">
        <v>5685</v>
      </c>
      <c r="AD99" s="76" t="s">
        <v>1259</v>
      </c>
      <c r="AE99" s="76" t="s">
        <v>5684</v>
      </c>
      <c r="AF99" s="118">
        <v>722</v>
      </c>
      <c r="AG99" s="153" t="s">
        <v>3220</v>
      </c>
      <c r="AH99" s="66"/>
      <c r="AI99" s="79">
        <v>45260</v>
      </c>
      <c r="AJ99" s="79">
        <v>45991</v>
      </c>
      <c r="AK99" s="79">
        <v>45370</v>
      </c>
      <c r="AL99" s="79">
        <v>47196</v>
      </c>
      <c r="AM99" s="89"/>
      <c r="AN99" s="89"/>
      <c r="AO99" s="89"/>
      <c r="AP99" s="89"/>
      <c r="AQ99" s="89"/>
      <c r="AR99" s="89"/>
      <c r="AS99" s="89"/>
      <c r="AT99" s="89"/>
      <c r="AU99" s="89"/>
      <c r="AV99" s="79"/>
      <c r="AY99" t="str">
        <f t="shared" si="7"/>
        <v>GRSMRC73A26A662A=m.grassi@ns12.it</v>
      </c>
    </row>
    <row r="100" spans="1:51" ht="15" customHeight="1" x14ac:dyDescent="0.2">
      <c r="A100" s="18">
        <v>197</v>
      </c>
      <c r="B100" s="9" t="s">
        <v>509</v>
      </c>
      <c r="C100" s="37" t="s">
        <v>1981</v>
      </c>
      <c r="D100" s="37" t="s">
        <v>220</v>
      </c>
      <c r="E100" s="31">
        <v>43252</v>
      </c>
      <c r="F100" s="40"/>
      <c r="G100" s="12" t="s">
        <v>634</v>
      </c>
      <c r="H100" s="12" t="s">
        <v>3919</v>
      </c>
      <c r="I100" s="33" t="s">
        <v>4662</v>
      </c>
      <c r="J100" s="10" t="s">
        <v>482</v>
      </c>
      <c r="K100" s="35">
        <v>6</v>
      </c>
      <c r="L100" s="35" t="s">
        <v>511</v>
      </c>
      <c r="M100" s="35" t="s">
        <v>1962</v>
      </c>
      <c r="N100" s="63" t="s">
        <v>3685</v>
      </c>
      <c r="O100" s="27" t="s">
        <v>2069</v>
      </c>
      <c r="P100" s="17" t="s">
        <v>2020</v>
      </c>
      <c r="Q100" s="19">
        <v>25033</v>
      </c>
      <c r="R100" s="204">
        <f t="shared" si="9"/>
        <v>57</v>
      </c>
      <c r="S100" s="19" t="str">
        <f t="shared" si="10"/>
        <v>M</v>
      </c>
      <c r="T100" s="17" t="s">
        <v>2019</v>
      </c>
      <c r="U100" s="17" t="s">
        <v>2011</v>
      </c>
      <c r="V100" s="291" t="s">
        <v>3241</v>
      </c>
      <c r="W100" s="17"/>
      <c r="X100" s="17" t="s">
        <v>2018</v>
      </c>
      <c r="Y100" s="36"/>
      <c r="Z100" s="38" t="s">
        <v>2017</v>
      </c>
      <c r="AA100" s="288" t="s">
        <v>2084</v>
      </c>
      <c r="AB100" s="76"/>
      <c r="AC100" s="76" t="s">
        <v>2504</v>
      </c>
      <c r="AD100" s="76" t="s">
        <v>1259</v>
      </c>
      <c r="AE100" s="76"/>
      <c r="AF100" s="91">
        <v>722</v>
      </c>
      <c r="AG100" s="68" t="s">
        <v>961</v>
      </c>
      <c r="AH100" s="16"/>
      <c r="AI100" s="79">
        <v>45113</v>
      </c>
      <c r="AJ100" s="79">
        <v>45844</v>
      </c>
      <c r="AK100" s="79">
        <v>45372</v>
      </c>
      <c r="AL100" s="79">
        <v>47198</v>
      </c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Y100" t="str">
        <f t="shared" ref="AY100:AY133" si="11">TRIM(T100&amp;"="&amp;AA100)</f>
        <v>GRDNDR68L14I304H=a.gridelli@ns12.it</v>
      </c>
    </row>
    <row r="101" spans="1:51" ht="15" customHeight="1" x14ac:dyDescent="0.2">
      <c r="A101" s="18">
        <v>488</v>
      </c>
      <c r="B101" s="9" t="s">
        <v>509</v>
      </c>
      <c r="C101" s="37" t="s">
        <v>5668</v>
      </c>
      <c r="D101" s="37" t="s">
        <v>2316</v>
      </c>
      <c r="E101" s="31">
        <v>45418</v>
      </c>
      <c r="F101" s="40"/>
      <c r="G101" s="12" t="s">
        <v>634</v>
      </c>
      <c r="H101" s="12" t="s">
        <v>3919</v>
      </c>
      <c r="I101" s="33" t="s">
        <v>786</v>
      </c>
      <c r="J101" s="10" t="s">
        <v>482</v>
      </c>
      <c r="K101" s="35">
        <v>4</v>
      </c>
      <c r="L101" s="35" t="s">
        <v>511</v>
      </c>
      <c r="M101" s="35" t="s">
        <v>755</v>
      </c>
      <c r="N101" s="63" t="s">
        <v>3865</v>
      </c>
      <c r="O101" s="27" t="s">
        <v>1442</v>
      </c>
      <c r="P101" s="17" t="s">
        <v>5595</v>
      </c>
      <c r="Q101" s="19">
        <v>27727</v>
      </c>
      <c r="R101" s="204">
        <f t="shared" si="9"/>
        <v>49</v>
      </c>
      <c r="S101" s="19" t="str">
        <f t="shared" si="10"/>
        <v>M</v>
      </c>
      <c r="T101" s="17" t="s">
        <v>5580</v>
      </c>
      <c r="U101" s="17" t="s">
        <v>5581</v>
      </c>
      <c r="V101" s="291" t="s">
        <v>5597</v>
      </c>
      <c r="W101" s="17"/>
      <c r="X101" s="17">
        <v>3207808346</v>
      </c>
      <c r="Y101" s="36"/>
      <c r="Z101" s="38" t="s">
        <v>5596</v>
      </c>
      <c r="AA101" s="288" t="s">
        <v>5593</v>
      </c>
      <c r="AB101" s="76"/>
      <c r="AC101" s="76" t="s">
        <v>5579</v>
      </c>
      <c r="AD101" s="76"/>
      <c r="AE101" s="76"/>
      <c r="AF101" s="91">
        <v>722</v>
      </c>
      <c r="AG101" s="68" t="s">
        <v>961</v>
      </c>
      <c r="AH101" s="16"/>
      <c r="AI101" s="89">
        <v>45835</v>
      </c>
      <c r="AJ101" s="79">
        <v>46565</v>
      </c>
      <c r="AK101" s="79">
        <v>45603</v>
      </c>
      <c r="AL101" s="79">
        <v>47429</v>
      </c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Y101" t="str">
        <f t="shared" si="11"/>
        <v>GRGSVT75S29A841S=s.grigoli@ns12.it</v>
      </c>
    </row>
    <row r="102" spans="1:51" ht="15" customHeight="1" x14ac:dyDescent="0.2">
      <c r="A102" s="18">
        <v>433</v>
      </c>
      <c r="B102" s="9" t="s">
        <v>509</v>
      </c>
      <c r="C102" s="37" t="s">
        <v>4996</v>
      </c>
      <c r="D102" s="37" t="s">
        <v>660</v>
      </c>
      <c r="E102" s="31">
        <v>45054</v>
      </c>
      <c r="F102" s="40"/>
      <c r="G102" s="12" t="s">
        <v>634</v>
      </c>
      <c r="H102" s="12" t="s">
        <v>3919</v>
      </c>
      <c r="I102" s="33" t="s">
        <v>4662</v>
      </c>
      <c r="J102" s="10" t="s">
        <v>482</v>
      </c>
      <c r="K102" s="35">
        <v>9</v>
      </c>
      <c r="L102" s="35" t="s">
        <v>511</v>
      </c>
      <c r="M102" s="35" t="s">
        <v>1962</v>
      </c>
      <c r="N102" s="63" t="s">
        <v>5882</v>
      </c>
      <c r="O102" s="27" t="s">
        <v>4997</v>
      </c>
      <c r="P102" s="17" t="s">
        <v>4999</v>
      </c>
      <c r="Q102" s="19">
        <v>36872</v>
      </c>
      <c r="R102" s="204">
        <f t="shared" si="9"/>
        <v>24</v>
      </c>
      <c r="S102" s="19" t="str">
        <f t="shared" si="10"/>
        <v>M</v>
      </c>
      <c r="T102" s="17" t="s">
        <v>4998</v>
      </c>
      <c r="U102" s="17" t="s">
        <v>5000</v>
      </c>
      <c r="V102" s="291" t="s">
        <v>5001</v>
      </c>
      <c r="W102" s="17"/>
      <c r="X102" s="17" t="s">
        <v>5004</v>
      </c>
      <c r="Y102" s="36"/>
      <c r="Z102" s="38" t="s">
        <v>5003</v>
      </c>
      <c r="AA102" s="288" t="s">
        <v>5002</v>
      </c>
      <c r="AB102" s="76"/>
      <c r="AC102" s="76" t="s">
        <v>5136</v>
      </c>
      <c r="AD102" s="76"/>
      <c r="AE102" s="76" t="s">
        <v>6018</v>
      </c>
      <c r="AF102" s="91">
        <v>722</v>
      </c>
      <c r="AG102" s="68" t="s">
        <v>961</v>
      </c>
      <c r="AH102" s="16"/>
      <c r="AI102" s="79">
        <v>45113</v>
      </c>
      <c r="AJ102" s="79">
        <v>46940</v>
      </c>
      <c r="AK102" s="79">
        <v>45166</v>
      </c>
      <c r="AL102" s="79">
        <v>46993</v>
      </c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Y102" t="str">
        <f t="shared" si="11"/>
        <v>GLTLNS00T12H223B=a.gualtieri@ns12.it</v>
      </c>
    </row>
    <row r="103" spans="1:51" ht="15" customHeight="1" x14ac:dyDescent="0.2">
      <c r="A103" s="18">
        <v>438</v>
      </c>
      <c r="B103" s="9" t="s">
        <v>509</v>
      </c>
      <c r="C103" s="37" t="s">
        <v>1298</v>
      </c>
      <c r="D103" s="37" t="s">
        <v>396</v>
      </c>
      <c r="E103" s="31">
        <v>45089</v>
      </c>
      <c r="F103" s="40"/>
      <c r="G103" s="12" t="s">
        <v>634</v>
      </c>
      <c r="H103" s="12" t="s">
        <v>3919</v>
      </c>
      <c r="I103" s="33" t="s">
        <v>4662</v>
      </c>
      <c r="J103" s="10" t="s">
        <v>482</v>
      </c>
      <c r="K103" s="35">
        <v>9</v>
      </c>
      <c r="L103" s="35" t="s">
        <v>511</v>
      </c>
      <c r="M103" s="35" t="s">
        <v>499</v>
      </c>
      <c r="N103" s="63" t="s">
        <v>5130</v>
      </c>
      <c r="O103" s="27" t="s">
        <v>5058</v>
      </c>
      <c r="P103" s="17" t="s">
        <v>499</v>
      </c>
      <c r="Q103" s="19">
        <v>35523</v>
      </c>
      <c r="R103" s="204">
        <f t="shared" si="9"/>
        <v>28</v>
      </c>
      <c r="S103" s="19" t="str">
        <f t="shared" si="10"/>
        <v>M</v>
      </c>
      <c r="T103" s="17" t="s">
        <v>5059</v>
      </c>
      <c r="U103" s="17" t="s">
        <v>499</v>
      </c>
      <c r="V103" s="291" t="s">
        <v>5060</v>
      </c>
      <c r="W103" s="17"/>
      <c r="X103" s="17" t="s">
        <v>5061</v>
      </c>
      <c r="Y103" s="36"/>
      <c r="Z103" s="38" t="s">
        <v>5063</v>
      </c>
      <c r="AA103" s="288" t="s">
        <v>5062</v>
      </c>
      <c r="AB103" s="76"/>
      <c r="AC103" s="76"/>
      <c r="AD103" s="76" t="s">
        <v>1259</v>
      </c>
      <c r="AE103" s="76" t="s">
        <v>6024</v>
      </c>
      <c r="AF103" s="91">
        <v>722</v>
      </c>
      <c r="AG103" s="68" t="s">
        <v>818</v>
      </c>
      <c r="AH103" s="16"/>
      <c r="AI103" s="79">
        <v>45110</v>
      </c>
      <c r="AJ103" s="79">
        <v>46937</v>
      </c>
      <c r="AK103" s="79">
        <v>45183</v>
      </c>
      <c r="AL103" s="79">
        <v>47010</v>
      </c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Y103" t="str">
        <f t="shared" si="11"/>
        <v>GDUTMS97D03H501V=t.guido@ns12.it</v>
      </c>
    </row>
    <row r="104" spans="1:51" ht="15" customHeight="1" x14ac:dyDescent="0.2">
      <c r="A104" s="18">
        <v>430</v>
      </c>
      <c r="B104" s="9" t="s">
        <v>509</v>
      </c>
      <c r="C104" s="37" t="s">
        <v>4964</v>
      </c>
      <c r="D104" s="37" t="s">
        <v>1994</v>
      </c>
      <c r="E104" s="31">
        <v>45033</v>
      </c>
      <c r="F104" s="40"/>
      <c r="G104" s="12" t="s">
        <v>634</v>
      </c>
      <c r="H104" s="12" t="s">
        <v>3919</v>
      </c>
      <c r="I104" s="33" t="s">
        <v>4662</v>
      </c>
      <c r="J104" s="10" t="s">
        <v>482</v>
      </c>
      <c r="K104" s="35">
        <v>9</v>
      </c>
      <c r="L104" s="35" t="s">
        <v>511</v>
      </c>
      <c r="M104" s="35" t="s">
        <v>499</v>
      </c>
      <c r="N104" t="s">
        <v>4965</v>
      </c>
      <c r="O104" s="27" t="s">
        <v>1443</v>
      </c>
      <c r="P104" s="17" t="s">
        <v>499</v>
      </c>
      <c r="Q104" s="19">
        <v>33396</v>
      </c>
      <c r="R104" s="204">
        <f t="shared" si="9"/>
        <v>34</v>
      </c>
      <c r="S104" s="19" t="str">
        <f t="shared" si="10"/>
        <v>M</v>
      </c>
      <c r="T104" s="17" t="s">
        <v>4966</v>
      </c>
      <c r="U104" s="17" t="s">
        <v>499</v>
      </c>
      <c r="V104" s="291" t="s">
        <v>4967</v>
      </c>
      <c r="W104" s="17"/>
      <c r="X104" s="17" t="s">
        <v>5434</v>
      </c>
      <c r="Y104" s="36"/>
      <c r="Z104" s="62" t="s">
        <v>4969</v>
      </c>
      <c r="AA104" s="288" t="s">
        <v>4968</v>
      </c>
      <c r="AB104" s="76"/>
      <c r="AC104" s="76" t="s">
        <v>5712</v>
      </c>
      <c r="AD104" s="76" t="s">
        <v>1259</v>
      </c>
      <c r="AE104" s="76" t="s">
        <v>5297</v>
      </c>
      <c r="AF104" s="91">
        <v>722</v>
      </c>
      <c r="AG104" s="68" t="s">
        <v>818</v>
      </c>
      <c r="AH104" s="16"/>
      <c r="AI104" s="79">
        <v>45110</v>
      </c>
      <c r="AJ104" s="79">
        <v>46937</v>
      </c>
      <c r="AK104" s="79">
        <v>45110</v>
      </c>
      <c r="AL104" s="79">
        <v>46937</v>
      </c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Y104" t="str">
        <f t="shared" si="11"/>
        <v>CVCFLV91H07H501H=f.iacovacci@ns12.it</v>
      </c>
    </row>
    <row r="105" spans="1:51" ht="14.5" customHeight="1" x14ac:dyDescent="0.2">
      <c r="A105" s="18">
        <v>388</v>
      </c>
      <c r="B105" s="9" t="s">
        <v>509</v>
      </c>
      <c r="C105" s="37" t="s">
        <v>530</v>
      </c>
      <c r="D105" s="37" t="s">
        <v>4547</v>
      </c>
      <c r="E105" s="31">
        <v>44743</v>
      </c>
      <c r="F105" s="40"/>
      <c r="G105" s="12" t="s">
        <v>634</v>
      </c>
      <c r="H105" s="12" t="s">
        <v>3919</v>
      </c>
      <c r="I105" s="33" t="s">
        <v>4662</v>
      </c>
      <c r="J105" s="10" t="s">
        <v>482</v>
      </c>
      <c r="K105" s="35">
        <v>7</v>
      </c>
      <c r="L105" s="35" t="s">
        <v>511</v>
      </c>
      <c r="M105" s="35" t="s">
        <v>1962</v>
      </c>
      <c r="N105" s="63" t="s">
        <v>5883</v>
      </c>
      <c r="O105" s="27" t="s">
        <v>4548</v>
      </c>
      <c r="P105" s="17" t="s">
        <v>1962</v>
      </c>
      <c r="Q105" s="19">
        <v>32126</v>
      </c>
      <c r="R105" s="204">
        <f t="shared" si="9"/>
        <v>37</v>
      </c>
      <c r="S105" s="19" t="str">
        <f t="shared" si="10"/>
        <v>F</v>
      </c>
      <c r="T105" s="17" t="s">
        <v>4550</v>
      </c>
      <c r="U105" s="17" t="s">
        <v>1263</v>
      </c>
      <c r="V105" s="291" t="s">
        <v>4549</v>
      </c>
      <c r="W105" s="17"/>
      <c r="X105" s="17" t="s">
        <v>5168</v>
      </c>
      <c r="Y105" s="36"/>
      <c r="Z105" s="38" t="s">
        <v>4551</v>
      </c>
      <c r="AA105" s="288" t="s">
        <v>4571</v>
      </c>
      <c r="AB105" s="76"/>
      <c r="AC105" s="76"/>
      <c r="AD105" s="76"/>
      <c r="AE105" s="76" t="s">
        <v>5877</v>
      </c>
      <c r="AF105" s="91">
        <v>722</v>
      </c>
      <c r="AG105" s="68" t="s">
        <v>816</v>
      </c>
      <c r="AH105" s="16"/>
      <c r="AI105" s="89">
        <v>44819</v>
      </c>
      <c r="AJ105" s="79">
        <v>46645</v>
      </c>
      <c r="AK105" s="79">
        <v>45155</v>
      </c>
      <c r="AL105" s="79">
        <v>46982</v>
      </c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Y105" t="str">
        <f t="shared" si="11"/>
        <v>VNIGRL87T55A944D=c.iovino@ns12.it</v>
      </c>
    </row>
    <row r="106" spans="1:51" ht="15" customHeight="1" x14ac:dyDescent="0.2">
      <c r="A106" s="18">
        <v>126</v>
      </c>
      <c r="B106" s="9" t="s">
        <v>509</v>
      </c>
      <c r="C106" s="37" t="s">
        <v>1339</v>
      </c>
      <c r="D106" s="37" t="s">
        <v>1340</v>
      </c>
      <c r="E106" s="31">
        <v>42317</v>
      </c>
      <c r="F106" s="40"/>
      <c r="G106" s="12" t="s">
        <v>634</v>
      </c>
      <c r="H106" s="12" t="s">
        <v>3919</v>
      </c>
      <c r="I106" s="33" t="s">
        <v>642</v>
      </c>
      <c r="J106" s="10" t="s">
        <v>482</v>
      </c>
      <c r="K106" s="35">
        <v>3</v>
      </c>
      <c r="L106" s="35" t="s">
        <v>511</v>
      </c>
      <c r="M106" s="35" t="s">
        <v>499</v>
      </c>
      <c r="N106" s="63" t="s">
        <v>4096</v>
      </c>
      <c r="O106" s="27" t="s">
        <v>777</v>
      </c>
      <c r="P106" s="17" t="s">
        <v>710</v>
      </c>
      <c r="Q106" s="19">
        <v>25692</v>
      </c>
      <c r="R106" s="204">
        <f t="shared" si="9"/>
        <v>55</v>
      </c>
      <c r="S106" s="19" t="str">
        <f t="shared" si="10"/>
        <v>M</v>
      </c>
      <c r="T106" s="17" t="s">
        <v>1341</v>
      </c>
      <c r="U106" s="17" t="s">
        <v>1342</v>
      </c>
      <c r="V106" s="291" t="s">
        <v>1343</v>
      </c>
      <c r="W106" s="17" t="s">
        <v>3876</v>
      </c>
      <c r="X106" s="17" t="s">
        <v>1344</v>
      </c>
      <c r="Y106" s="36"/>
      <c r="Z106" s="38"/>
      <c r="AA106" s="288" t="s">
        <v>1345</v>
      </c>
      <c r="AB106" s="76"/>
      <c r="AC106" s="76"/>
      <c r="AD106" s="76"/>
      <c r="AE106" s="76" t="s">
        <v>2098</v>
      </c>
      <c r="AF106" s="91">
        <v>722</v>
      </c>
      <c r="AG106" s="68" t="s">
        <v>1551</v>
      </c>
      <c r="AH106" s="16"/>
      <c r="AI106" s="79">
        <v>45404</v>
      </c>
      <c r="AJ106" s="79">
        <v>46134</v>
      </c>
      <c r="AK106" s="79">
        <v>44544</v>
      </c>
      <c r="AL106" s="79">
        <v>46370</v>
      </c>
      <c r="AM106" s="79"/>
      <c r="AN106" s="79"/>
      <c r="AO106" s="79"/>
      <c r="AP106" s="79"/>
      <c r="AQ106" s="79"/>
      <c r="AR106" s="79"/>
      <c r="AS106" s="79"/>
      <c r="AT106" s="79"/>
      <c r="AU106" s="79">
        <v>45404</v>
      </c>
      <c r="AV106" s="79">
        <v>46134</v>
      </c>
      <c r="AW106" s="72"/>
      <c r="AX106" s="72"/>
      <c r="AY106" t="str">
        <f t="shared" si="11"/>
        <v>PPLMCN70E04H501D=m.ippoliti@ns12.it</v>
      </c>
    </row>
    <row r="107" spans="1:51" ht="15" customHeight="1" x14ac:dyDescent="0.2">
      <c r="A107" s="18">
        <v>18</v>
      </c>
      <c r="B107" s="9" t="s">
        <v>509</v>
      </c>
      <c r="C107" s="37" t="s">
        <v>532</v>
      </c>
      <c r="D107" s="37" t="s">
        <v>533</v>
      </c>
      <c r="E107" s="31">
        <v>41465</v>
      </c>
      <c r="F107" s="40"/>
      <c r="G107" s="12" t="s">
        <v>634</v>
      </c>
      <c r="H107" s="12" t="s">
        <v>3919</v>
      </c>
      <c r="I107" s="33" t="s">
        <v>638</v>
      </c>
      <c r="J107" s="10" t="s">
        <v>482</v>
      </c>
      <c r="K107" s="35">
        <v>5</v>
      </c>
      <c r="L107" s="35" t="s">
        <v>534</v>
      </c>
      <c r="M107" s="35" t="s">
        <v>499</v>
      </c>
      <c r="N107" s="63" t="s">
        <v>4179</v>
      </c>
      <c r="O107" s="27" t="s">
        <v>794</v>
      </c>
      <c r="P107" s="17" t="s">
        <v>617</v>
      </c>
      <c r="Q107" s="19">
        <v>29872</v>
      </c>
      <c r="R107" s="204">
        <f t="shared" si="9"/>
        <v>44</v>
      </c>
      <c r="S107" s="19" t="str">
        <f t="shared" si="10"/>
        <v>F</v>
      </c>
      <c r="T107" s="17" t="s">
        <v>616</v>
      </c>
      <c r="U107" s="17" t="s">
        <v>499</v>
      </c>
      <c r="V107" s="291" t="s">
        <v>3611</v>
      </c>
      <c r="W107" s="17"/>
      <c r="X107" s="17" t="s">
        <v>1039</v>
      </c>
      <c r="Y107" s="36"/>
      <c r="Z107" s="38"/>
      <c r="AA107" s="288" t="s">
        <v>1145</v>
      </c>
      <c r="AB107" s="76"/>
      <c r="AC107" s="76"/>
      <c r="AD107" s="76"/>
      <c r="AE107" s="76"/>
      <c r="AF107" s="91">
        <v>722</v>
      </c>
      <c r="AG107" s="68" t="s">
        <v>816</v>
      </c>
      <c r="AH107" s="16"/>
      <c r="AI107" s="79">
        <v>45110</v>
      </c>
      <c r="AJ107" s="79">
        <v>46937</v>
      </c>
      <c r="AK107" s="79">
        <v>45110</v>
      </c>
      <c r="AL107" s="79">
        <v>46937</v>
      </c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2"/>
      <c r="AX107" s="72"/>
      <c r="AY107" t="str">
        <f t="shared" si="11"/>
        <v>RRTLGS81R53Z611I=g.iriarte@ns12.it</v>
      </c>
    </row>
    <row r="108" spans="1:51" ht="15" customHeight="1" x14ac:dyDescent="0.2">
      <c r="A108" s="18">
        <v>521</v>
      </c>
      <c r="B108" s="9" t="s">
        <v>509</v>
      </c>
      <c r="C108" s="37" t="s">
        <v>3746</v>
      </c>
      <c r="D108" s="37" t="s">
        <v>434</v>
      </c>
      <c r="E108" s="31">
        <v>44758</v>
      </c>
      <c r="F108" s="40"/>
      <c r="G108" s="12" t="s">
        <v>634</v>
      </c>
      <c r="H108" s="12" t="s">
        <v>3919</v>
      </c>
      <c r="I108" s="33" t="s">
        <v>5956</v>
      </c>
      <c r="J108" s="10" t="s">
        <v>482</v>
      </c>
      <c r="K108" s="35">
        <v>8</v>
      </c>
      <c r="L108" s="35" t="s">
        <v>511</v>
      </c>
      <c r="M108" s="35" t="s">
        <v>1962</v>
      </c>
      <c r="N108" s="63" t="s">
        <v>3685</v>
      </c>
      <c r="O108" s="27" t="s">
        <v>5983</v>
      </c>
      <c r="P108" s="17" t="s">
        <v>2045</v>
      </c>
      <c r="Q108" s="19">
        <v>32725</v>
      </c>
      <c r="R108" s="204">
        <f t="shared" si="9"/>
        <v>36</v>
      </c>
      <c r="S108" s="19" t="str">
        <f t="shared" si="10"/>
        <v>M</v>
      </c>
      <c r="T108" s="17" t="s">
        <v>3747</v>
      </c>
      <c r="U108" s="17" t="s">
        <v>5984</v>
      </c>
      <c r="V108" s="291" t="s">
        <v>5985</v>
      </c>
      <c r="W108" s="17"/>
      <c r="X108" s="17" t="s">
        <v>3751</v>
      </c>
      <c r="Y108" s="36"/>
      <c r="Z108" s="38" t="s">
        <v>3750</v>
      </c>
      <c r="AA108" s="288" t="s">
        <v>3778</v>
      </c>
      <c r="AB108" s="76"/>
      <c r="AC108" s="76"/>
      <c r="AD108" s="76" t="s">
        <v>1259</v>
      </c>
      <c r="AE108" s="76"/>
      <c r="AF108" s="91">
        <v>722</v>
      </c>
      <c r="AG108" s="68" t="s">
        <v>816</v>
      </c>
      <c r="AH108" s="16"/>
      <c r="AI108" s="79">
        <v>45834</v>
      </c>
      <c r="AJ108" s="79">
        <v>47629</v>
      </c>
      <c r="AK108" s="79">
        <v>44774</v>
      </c>
      <c r="AL108" s="79">
        <v>46600</v>
      </c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2"/>
      <c r="AX108" s="72"/>
      <c r="AY108" t="str">
        <f t="shared" si="11"/>
        <v>LMBLCU89M05D458R=l.lembo@ns12.it</v>
      </c>
    </row>
    <row r="109" spans="1:51" ht="15" customHeight="1" x14ac:dyDescent="0.2">
      <c r="A109" s="18">
        <v>527</v>
      </c>
      <c r="B109" s="9" t="s">
        <v>509</v>
      </c>
      <c r="C109" s="37" t="s">
        <v>284</v>
      </c>
      <c r="D109" s="37" t="s">
        <v>6028</v>
      </c>
      <c r="E109" s="31">
        <v>45847</v>
      </c>
      <c r="F109" s="40">
        <v>46022</v>
      </c>
      <c r="G109" s="82" t="s">
        <v>637</v>
      </c>
      <c r="H109" s="12" t="s">
        <v>3919</v>
      </c>
      <c r="I109" s="33" t="s">
        <v>6029</v>
      </c>
      <c r="J109" s="10" t="s">
        <v>482</v>
      </c>
      <c r="K109" s="113">
        <v>9</v>
      </c>
      <c r="L109" s="113" t="s">
        <v>511</v>
      </c>
      <c r="M109" s="35" t="s">
        <v>499</v>
      </c>
      <c r="N109" s="63" t="s">
        <v>6030</v>
      </c>
      <c r="O109" s="27" t="s">
        <v>6031</v>
      </c>
      <c r="P109" s="17" t="s">
        <v>710</v>
      </c>
      <c r="Q109" s="19">
        <v>34496</v>
      </c>
      <c r="R109" s="204">
        <f t="shared" si="9"/>
        <v>31</v>
      </c>
      <c r="S109" s="19" t="str">
        <f t="shared" si="10"/>
        <v>M</v>
      </c>
      <c r="T109" s="17" t="s">
        <v>6033</v>
      </c>
      <c r="U109" s="17" t="s">
        <v>710</v>
      </c>
      <c r="V109" s="291" t="s">
        <v>6032</v>
      </c>
      <c r="W109" s="17" t="s">
        <v>6034</v>
      </c>
      <c r="X109" s="17" t="s">
        <v>6035</v>
      </c>
      <c r="Y109" s="36"/>
      <c r="Z109" s="38" t="s">
        <v>6036</v>
      </c>
      <c r="AA109" s="288" t="s">
        <v>6037</v>
      </c>
      <c r="AB109" s="76"/>
      <c r="AC109" s="76"/>
      <c r="AD109" s="76" t="s">
        <v>1259</v>
      </c>
      <c r="AE109" s="76"/>
      <c r="AF109" s="91">
        <v>722</v>
      </c>
      <c r="AG109" s="68" t="s">
        <v>818</v>
      </c>
      <c r="AH109" s="16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2"/>
      <c r="AX109" s="72"/>
      <c r="AY109" t="str">
        <f t="shared" si="11"/>
        <v>LNEGDN90H11H501H=g.leone@ns12.it</v>
      </c>
    </row>
    <row r="110" spans="1:51" s="72" customFormat="1" ht="15" customHeight="1" x14ac:dyDescent="0.2">
      <c r="A110" s="81">
        <v>91</v>
      </c>
      <c r="B110" s="11" t="s">
        <v>509</v>
      </c>
      <c r="C110" s="37" t="s">
        <v>972</v>
      </c>
      <c r="D110" s="37" t="s">
        <v>987</v>
      </c>
      <c r="E110" s="110">
        <v>42207</v>
      </c>
      <c r="F110" s="111"/>
      <c r="G110" s="82" t="s">
        <v>634</v>
      </c>
      <c r="H110" s="82" t="s">
        <v>3919</v>
      </c>
      <c r="I110" s="112" t="s">
        <v>4662</v>
      </c>
      <c r="J110" s="84" t="s">
        <v>482</v>
      </c>
      <c r="K110" s="113">
        <v>8</v>
      </c>
      <c r="L110" s="113" t="s">
        <v>511</v>
      </c>
      <c r="M110" s="113" t="s">
        <v>499</v>
      </c>
      <c r="N110" s="63" t="s">
        <v>5826</v>
      </c>
      <c r="O110" s="115" t="s">
        <v>782</v>
      </c>
      <c r="P110" s="86" t="s">
        <v>1595</v>
      </c>
      <c r="Q110" s="87">
        <v>27512</v>
      </c>
      <c r="R110" s="234">
        <f t="shared" si="9"/>
        <v>50</v>
      </c>
      <c r="S110" s="87" t="str">
        <f t="shared" si="10"/>
        <v>M</v>
      </c>
      <c r="T110" s="86" t="s">
        <v>935</v>
      </c>
      <c r="U110" s="17" t="s">
        <v>1266</v>
      </c>
      <c r="V110" s="292" t="s">
        <v>1515</v>
      </c>
      <c r="W110" s="86"/>
      <c r="X110" s="86" t="s">
        <v>1600</v>
      </c>
      <c r="Y110" s="116"/>
      <c r="Z110" s="117"/>
      <c r="AA110" s="289" t="s">
        <v>1148</v>
      </c>
      <c r="AB110" s="76"/>
      <c r="AC110" s="76"/>
      <c r="AD110" s="76"/>
      <c r="AE110" s="76" t="s">
        <v>3135</v>
      </c>
      <c r="AF110" s="118">
        <v>6563</v>
      </c>
      <c r="AG110" s="68" t="s">
        <v>1315</v>
      </c>
      <c r="AH110" s="66"/>
      <c r="AI110" s="79">
        <v>45404</v>
      </c>
      <c r="AJ110" s="79">
        <v>46134</v>
      </c>
      <c r="AK110" s="89">
        <v>44544</v>
      </c>
      <c r="AL110" s="89">
        <v>46370</v>
      </c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Y110" t="str">
        <f t="shared" si="11"/>
        <v>LSTSVR75D28C975S=s.losito@ns12.it</v>
      </c>
    </row>
    <row r="111" spans="1:51" ht="15" customHeight="1" x14ac:dyDescent="0.2">
      <c r="A111" s="18">
        <v>241</v>
      </c>
      <c r="B111" s="9" t="s">
        <v>509</v>
      </c>
      <c r="C111" s="37" t="s">
        <v>2354</v>
      </c>
      <c r="D111" s="37" t="s">
        <v>2319</v>
      </c>
      <c r="E111" s="31">
        <v>42997</v>
      </c>
      <c r="F111" s="40"/>
      <c r="G111" s="12" t="s">
        <v>634</v>
      </c>
      <c r="H111" s="12" t="s">
        <v>3919</v>
      </c>
      <c r="I111" s="33" t="s">
        <v>786</v>
      </c>
      <c r="J111" s="10" t="s">
        <v>482</v>
      </c>
      <c r="K111" s="35">
        <v>6</v>
      </c>
      <c r="L111" s="35" t="s">
        <v>511</v>
      </c>
      <c r="M111" s="35" t="s">
        <v>499</v>
      </c>
      <c r="N111" s="63" t="s">
        <v>4655</v>
      </c>
      <c r="O111" s="27" t="s">
        <v>756</v>
      </c>
      <c r="P111" s="17" t="s">
        <v>499</v>
      </c>
      <c r="Q111" s="19">
        <v>24642</v>
      </c>
      <c r="R111" s="204">
        <f t="shared" si="9"/>
        <v>58</v>
      </c>
      <c r="S111" s="19" t="str">
        <f t="shared" si="10"/>
        <v>M</v>
      </c>
      <c r="T111" s="17" t="s">
        <v>2262</v>
      </c>
      <c r="U111" s="17" t="s">
        <v>499</v>
      </c>
      <c r="V111" s="291" t="s">
        <v>5123</v>
      </c>
      <c r="W111" s="17"/>
      <c r="X111" s="17" t="s">
        <v>2671</v>
      </c>
      <c r="Y111" s="36"/>
      <c r="Z111" s="62" t="s">
        <v>2670</v>
      </c>
      <c r="AA111" s="288" t="s">
        <v>2408</v>
      </c>
      <c r="AB111" s="76" t="s">
        <v>2506</v>
      </c>
      <c r="AC111" s="76"/>
      <c r="AD111" s="76"/>
      <c r="AE111" s="76" t="s">
        <v>4195</v>
      </c>
      <c r="AF111" s="91">
        <v>722</v>
      </c>
      <c r="AG111" s="68" t="s">
        <v>961</v>
      </c>
      <c r="AH111" s="16"/>
      <c r="AI111" s="79">
        <v>45404</v>
      </c>
      <c r="AJ111" s="79">
        <v>46134</v>
      </c>
      <c r="AK111" s="79">
        <v>45399</v>
      </c>
      <c r="AL111" s="79">
        <v>47225</v>
      </c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2"/>
      <c r="AX111" s="72"/>
      <c r="AY111" t="str">
        <f t="shared" si="11"/>
        <v>LTTMRN67H19H501V=m.lutta@ns12.it</v>
      </c>
    </row>
    <row r="112" spans="1:51" ht="15" customHeight="1" x14ac:dyDescent="0.2">
      <c r="A112" s="18">
        <v>242</v>
      </c>
      <c r="B112" s="9" t="s">
        <v>509</v>
      </c>
      <c r="C112" s="37" t="s">
        <v>2355</v>
      </c>
      <c r="D112" s="37" t="s">
        <v>434</v>
      </c>
      <c r="E112" s="31">
        <v>42436</v>
      </c>
      <c r="F112" s="40"/>
      <c r="G112" s="12" t="s">
        <v>634</v>
      </c>
      <c r="H112" s="12" t="s">
        <v>3919</v>
      </c>
      <c r="I112" s="33" t="s">
        <v>2172</v>
      </c>
      <c r="J112" s="10" t="s">
        <v>482</v>
      </c>
      <c r="K112" s="35">
        <v>4</v>
      </c>
      <c r="L112" s="35" t="s">
        <v>511</v>
      </c>
      <c r="M112" s="35" t="s">
        <v>499</v>
      </c>
      <c r="N112" s="63" t="s">
        <v>4655</v>
      </c>
      <c r="O112" s="27" t="s">
        <v>794</v>
      </c>
      <c r="P112" s="17" t="s">
        <v>499</v>
      </c>
      <c r="Q112" s="19">
        <v>27926</v>
      </c>
      <c r="R112" s="204">
        <f t="shared" si="9"/>
        <v>49</v>
      </c>
      <c r="S112" s="19" t="str">
        <f t="shared" si="10"/>
        <v>M</v>
      </c>
      <c r="T112" s="17" t="s">
        <v>2264</v>
      </c>
      <c r="U112" s="17" t="s">
        <v>499</v>
      </c>
      <c r="V112" s="291" t="s">
        <v>4811</v>
      </c>
      <c r="W112" s="17"/>
      <c r="X112" s="17" t="s">
        <v>2800</v>
      </c>
      <c r="Y112" s="36"/>
      <c r="Z112" s="38"/>
      <c r="AA112" s="288" t="s">
        <v>2409</v>
      </c>
      <c r="AB112" s="76" t="s">
        <v>2507</v>
      </c>
      <c r="AC112" s="76" t="s">
        <v>3437</v>
      </c>
      <c r="AD112" s="76"/>
      <c r="AE112" s="76"/>
      <c r="AF112" s="91">
        <v>722</v>
      </c>
      <c r="AG112" s="68" t="s">
        <v>961</v>
      </c>
      <c r="AH112" s="16"/>
      <c r="AI112" s="79">
        <v>45404</v>
      </c>
      <c r="AJ112" s="79">
        <v>46134</v>
      </c>
      <c r="AK112" s="79">
        <v>45393</v>
      </c>
      <c r="AL112" s="79">
        <v>47219</v>
      </c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2"/>
      <c r="AX112" s="72"/>
      <c r="AY112" t="str">
        <f t="shared" si="11"/>
        <v>MCCLCU76H15H501F=l.maccallini@ns12.it</v>
      </c>
    </row>
    <row r="113" spans="1:51" s="72" customFormat="1" ht="15" customHeight="1" x14ac:dyDescent="0.2">
      <c r="A113" s="18">
        <v>384</v>
      </c>
      <c r="B113" s="9" t="s">
        <v>509</v>
      </c>
      <c r="C113" s="37" t="s">
        <v>4077</v>
      </c>
      <c r="D113" s="37" t="s">
        <v>434</v>
      </c>
      <c r="E113" s="110">
        <v>44743</v>
      </c>
      <c r="F113" s="111"/>
      <c r="G113" s="12" t="s">
        <v>634</v>
      </c>
      <c r="H113" s="12" t="s">
        <v>3919</v>
      </c>
      <c r="I113" s="33" t="s">
        <v>4662</v>
      </c>
      <c r="J113" s="84" t="s">
        <v>482</v>
      </c>
      <c r="K113" s="35">
        <v>6</v>
      </c>
      <c r="L113" s="113" t="s">
        <v>511</v>
      </c>
      <c r="M113" s="35" t="s">
        <v>755</v>
      </c>
      <c r="N113" s="63" t="s">
        <v>3865</v>
      </c>
      <c r="O113" s="115" t="s">
        <v>4517</v>
      </c>
      <c r="P113" s="86" t="s">
        <v>4079</v>
      </c>
      <c r="Q113" s="87">
        <v>33997</v>
      </c>
      <c r="R113" s="204">
        <f t="shared" si="9"/>
        <v>32</v>
      </c>
      <c r="S113" s="19" t="str">
        <f t="shared" si="10"/>
        <v>M</v>
      </c>
      <c r="T113" s="86" t="s">
        <v>4078</v>
      </c>
      <c r="U113" s="17" t="s">
        <v>5871</v>
      </c>
      <c r="V113" s="293" t="s">
        <v>5069</v>
      </c>
      <c r="W113" s="66"/>
      <c r="X113" s="86" t="s">
        <v>4081</v>
      </c>
      <c r="Y113" s="86"/>
      <c r="Z113" s="233" t="s">
        <v>5169</v>
      </c>
      <c r="AA113" s="289" t="s">
        <v>4518</v>
      </c>
      <c r="AB113" s="66"/>
      <c r="AC113" s="66"/>
      <c r="AD113" s="76"/>
      <c r="AE113" s="76" t="s">
        <v>6078</v>
      </c>
      <c r="AF113" s="118">
        <v>722</v>
      </c>
      <c r="AG113" s="68" t="s">
        <v>1413</v>
      </c>
      <c r="AH113" s="66"/>
      <c r="AI113" s="89">
        <v>44819</v>
      </c>
      <c r="AJ113" s="79">
        <v>46645</v>
      </c>
      <c r="AK113" s="79">
        <v>44776</v>
      </c>
      <c r="AL113" s="79">
        <v>46602</v>
      </c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/>
      <c r="AX113"/>
      <c r="AY113" t="str">
        <f t="shared" si="11"/>
        <v>MGNLCU93A28F770A=l.magnan@ns12.it</v>
      </c>
    </row>
    <row r="114" spans="1:51" s="72" customFormat="1" ht="15" customHeight="1" x14ac:dyDescent="0.2">
      <c r="A114" s="18">
        <v>435</v>
      </c>
      <c r="B114" s="9" t="s">
        <v>509</v>
      </c>
      <c r="C114" s="37" t="s">
        <v>5013</v>
      </c>
      <c r="D114" s="37" t="s">
        <v>4286</v>
      </c>
      <c r="E114" s="110">
        <v>45061</v>
      </c>
      <c r="F114" s="111">
        <v>46156</v>
      </c>
      <c r="G114" s="12" t="s">
        <v>1247</v>
      </c>
      <c r="H114" s="12" t="s">
        <v>3919</v>
      </c>
      <c r="I114" s="257" t="s">
        <v>5014</v>
      </c>
      <c r="J114" s="84" t="s">
        <v>482</v>
      </c>
      <c r="K114" s="35" t="s">
        <v>5015</v>
      </c>
      <c r="L114" s="113" t="s">
        <v>511</v>
      </c>
      <c r="M114" s="35" t="s">
        <v>499</v>
      </c>
      <c r="N114" s="63" t="s">
        <v>5016</v>
      </c>
      <c r="O114" s="115" t="s">
        <v>5017</v>
      </c>
      <c r="P114" s="86" t="s">
        <v>5018</v>
      </c>
      <c r="Q114" s="87">
        <v>34479</v>
      </c>
      <c r="R114" s="204">
        <f t="shared" si="9"/>
        <v>31</v>
      </c>
      <c r="S114" s="19" t="str">
        <f t="shared" si="10"/>
        <v>F</v>
      </c>
      <c r="T114" s="86" t="s">
        <v>4728</v>
      </c>
      <c r="U114" s="17" t="s">
        <v>5923</v>
      </c>
      <c r="V114" s="293" t="s">
        <v>5922</v>
      </c>
      <c r="W114" s="66"/>
      <c r="X114" s="86" t="s">
        <v>4311</v>
      </c>
      <c r="Y114" s="86"/>
      <c r="Z114" s="233" t="s">
        <v>5019</v>
      </c>
      <c r="AA114" s="289" t="s">
        <v>4310</v>
      </c>
      <c r="AB114" s="66"/>
      <c r="AC114" s="66"/>
      <c r="AD114" s="76" t="s">
        <v>1259</v>
      </c>
      <c r="AE114" s="76"/>
      <c r="AF114" s="118">
        <v>722</v>
      </c>
      <c r="AG114" s="68" t="s">
        <v>1413</v>
      </c>
      <c r="AH114" s="66"/>
      <c r="AI114" s="79">
        <v>45110</v>
      </c>
      <c r="AJ114" s="79">
        <v>46937</v>
      </c>
      <c r="AK114" s="79">
        <v>45110</v>
      </c>
      <c r="AL114" s="79">
        <v>46937</v>
      </c>
      <c r="AM114" s="89"/>
      <c r="AN114" s="89"/>
      <c r="AO114" s="89">
        <v>45654</v>
      </c>
      <c r="AP114" s="89">
        <v>45993</v>
      </c>
      <c r="AQ114" s="89"/>
      <c r="AR114" s="89"/>
      <c r="AS114" s="89"/>
      <c r="AT114" s="89"/>
      <c r="AU114" s="89"/>
      <c r="AV114" s="89"/>
      <c r="AW114"/>
      <c r="AX114"/>
      <c r="AY114" t="str">
        <f t="shared" si="11"/>
        <v>MAIGLI94E65A433X=g.mai@ns12.it</v>
      </c>
    </row>
    <row r="115" spans="1:51" s="72" customFormat="1" ht="15" customHeight="1" x14ac:dyDescent="0.2">
      <c r="A115" s="18">
        <v>424</v>
      </c>
      <c r="B115" s="9" t="s">
        <v>509</v>
      </c>
      <c r="C115" s="37" t="s">
        <v>674</v>
      </c>
      <c r="D115" s="37" t="s">
        <v>235</v>
      </c>
      <c r="E115" s="110">
        <v>44970</v>
      </c>
      <c r="F115" s="111"/>
      <c r="G115" s="12" t="s">
        <v>634</v>
      </c>
      <c r="H115" s="12" t="s">
        <v>3919</v>
      </c>
      <c r="I115" s="33" t="s">
        <v>4662</v>
      </c>
      <c r="J115" s="10" t="s">
        <v>482</v>
      </c>
      <c r="K115" s="113">
        <v>9</v>
      </c>
      <c r="L115" s="113" t="s">
        <v>511</v>
      </c>
      <c r="M115" s="113" t="s">
        <v>804</v>
      </c>
      <c r="N115" s="63" t="s">
        <v>3925</v>
      </c>
      <c r="O115" s="115" t="s">
        <v>4869</v>
      </c>
      <c r="P115" s="86" t="s">
        <v>4865</v>
      </c>
      <c r="Q115" s="87">
        <v>31787</v>
      </c>
      <c r="R115" s="204">
        <f t="shared" si="9"/>
        <v>38</v>
      </c>
      <c r="S115" s="19" t="str">
        <f t="shared" si="10"/>
        <v>M</v>
      </c>
      <c r="T115" s="86" t="s">
        <v>4866</v>
      </c>
      <c r="U115" s="17" t="s">
        <v>5166</v>
      </c>
      <c r="V115" s="293" t="s">
        <v>5167</v>
      </c>
      <c r="W115" s="66"/>
      <c r="X115" s="86" t="s">
        <v>4867</v>
      </c>
      <c r="Y115" s="86"/>
      <c r="Z115" s="233" t="s">
        <v>4868</v>
      </c>
      <c r="AA115" s="289" t="s">
        <v>4894</v>
      </c>
      <c r="AB115" s="66"/>
      <c r="AC115" s="66"/>
      <c r="AD115" s="76" t="s">
        <v>1259</v>
      </c>
      <c r="AE115" s="76"/>
      <c r="AF115" s="118">
        <v>722</v>
      </c>
      <c r="AG115" s="68" t="s">
        <v>816</v>
      </c>
      <c r="AH115" s="66"/>
      <c r="AI115" s="79">
        <v>45110</v>
      </c>
      <c r="AJ115" s="79">
        <v>46937</v>
      </c>
      <c r="AK115" s="79">
        <v>44978</v>
      </c>
      <c r="AL115" s="79">
        <v>46804</v>
      </c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/>
      <c r="AX115"/>
      <c r="AY115" t="str">
        <f t="shared" si="11"/>
        <v>MNRMSM87A10D643D=m.mainieri@ns12.it</v>
      </c>
    </row>
    <row r="116" spans="1:51" s="72" customFormat="1" ht="15" customHeight="1" x14ac:dyDescent="0.2">
      <c r="A116" s="18">
        <v>392</v>
      </c>
      <c r="B116" s="9" t="s">
        <v>509</v>
      </c>
      <c r="C116" s="37" t="s">
        <v>4591</v>
      </c>
      <c r="D116" s="37" t="s">
        <v>543</v>
      </c>
      <c r="E116" s="110">
        <v>44781</v>
      </c>
      <c r="F116" s="348">
        <v>46022</v>
      </c>
      <c r="G116" s="12" t="s">
        <v>634</v>
      </c>
      <c r="H116" s="12" t="s">
        <v>3919</v>
      </c>
      <c r="I116" s="33" t="s">
        <v>4662</v>
      </c>
      <c r="J116" s="10" t="s">
        <v>482</v>
      </c>
      <c r="K116" s="113">
        <v>4</v>
      </c>
      <c r="L116" s="113" t="s">
        <v>511</v>
      </c>
      <c r="M116" s="35" t="s">
        <v>755</v>
      </c>
      <c r="N116" s="63" t="s">
        <v>3865</v>
      </c>
      <c r="O116" s="115" t="s">
        <v>794</v>
      </c>
      <c r="P116" s="86" t="s">
        <v>653</v>
      </c>
      <c r="Q116" s="87">
        <v>26991</v>
      </c>
      <c r="R116" s="204">
        <f t="shared" si="9"/>
        <v>51</v>
      </c>
      <c r="S116" s="19" t="str">
        <f t="shared" si="10"/>
        <v>M</v>
      </c>
      <c r="T116" s="86" t="s">
        <v>4592</v>
      </c>
      <c r="U116" s="17" t="s">
        <v>810</v>
      </c>
      <c r="V116" s="293" t="s">
        <v>4593</v>
      </c>
      <c r="W116" s="66"/>
      <c r="X116" s="86" t="s">
        <v>4594</v>
      </c>
      <c r="Y116" s="86"/>
      <c r="Z116" s="233" t="s">
        <v>4595</v>
      </c>
      <c r="AA116" s="289" t="s">
        <v>4596</v>
      </c>
      <c r="AB116" s="66"/>
      <c r="AC116" s="66" t="s">
        <v>4597</v>
      </c>
      <c r="AD116" s="76"/>
      <c r="AE116" s="76"/>
      <c r="AF116" s="118">
        <v>722</v>
      </c>
      <c r="AG116" s="68" t="s">
        <v>816</v>
      </c>
      <c r="AH116" s="66"/>
      <c r="AI116" s="89">
        <v>45835</v>
      </c>
      <c r="AJ116" s="79">
        <v>46565</v>
      </c>
      <c r="AK116" s="89">
        <v>44777</v>
      </c>
      <c r="AL116" s="89">
        <v>46603</v>
      </c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/>
      <c r="AX116"/>
      <c r="AY116" t="str">
        <f t="shared" si="11"/>
        <v>MLNLSS73S23L736V=a.malandra@ns12.it</v>
      </c>
    </row>
    <row r="117" spans="1:51" s="72" customFormat="1" ht="15" customHeight="1" x14ac:dyDescent="0.2">
      <c r="A117" s="18">
        <v>396</v>
      </c>
      <c r="B117" s="9" t="s">
        <v>509</v>
      </c>
      <c r="C117" s="37" t="s">
        <v>4618</v>
      </c>
      <c r="D117" s="37" t="s">
        <v>4619</v>
      </c>
      <c r="E117" s="110">
        <v>44819</v>
      </c>
      <c r="F117" s="111"/>
      <c r="G117" s="12" t="s">
        <v>634</v>
      </c>
      <c r="H117" s="12" t="s">
        <v>3919</v>
      </c>
      <c r="I117" s="33" t="s">
        <v>4662</v>
      </c>
      <c r="J117" s="84" t="s">
        <v>482</v>
      </c>
      <c r="K117" s="35" t="s">
        <v>3918</v>
      </c>
      <c r="L117" s="113" t="s">
        <v>511</v>
      </c>
      <c r="M117" s="35" t="s">
        <v>1962</v>
      </c>
      <c r="N117" s="63" t="s">
        <v>4617</v>
      </c>
      <c r="O117" s="27" t="s">
        <v>4636</v>
      </c>
      <c r="P117" s="86" t="s">
        <v>4620</v>
      </c>
      <c r="Q117" s="87">
        <v>34164</v>
      </c>
      <c r="R117" s="204">
        <f t="shared" si="9"/>
        <v>32</v>
      </c>
      <c r="S117" s="19" t="str">
        <f t="shared" si="10"/>
        <v>M</v>
      </c>
      <c r="T117" s="86" t="s">
        <v>4621</v>
      </c>
      <c r="U117" s="17" t="s">
        <v>1263</v>
      </c>
      <c r="V117" s="293" t="s">
        <v>5114</v>
      </c>
      <c r="W117" s="66"/>
      <c r="X117" s="86" t="s">
        <v>4622</v>
      </c>
      <c r="Y117" s="86"/>
      <c r="Z117" s="233" t="s">
        <v>4623</v>
      </c>
      <c r="AA117" s="289" t="s">
        <v>4691</v>
      </c>
      <c r="AB117" s="66"/>
      <c r="AC117" s="66"/>
      <c r="AD117" s="76" t="s">
        <v>1259</v>
      </c>
      <c r="AE117" s="76" t="s">
        <v>6079</v>
      </c>
      <c r="AF117" s="118">
        <v>722</v>
      </c>
      <c r="AG117" s="68" t="s">
        <v>1413</v>
      </c>
      <c r="AH117" s="66" t="s">
        <v>1255</v>
      </c>
      <c r="AI117" s="89">
        <v>44819</v>
      </c>
      <c r="AJ117" s="79">
        <v>46645</v>
      </c>
      <c r="AK117" s="89">
        <v>44860</v>
      </c>
      <c r="AL117" s="89">
        <v>46686</v>
      </c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/>
      <c r="AX117"/>
      <c r="AY117" t="str">
        <f t="shared" si="11"/>
        <v>MLTDNC93L14F537O=d.malta@ns12.it</v>
      </c>
    </row>
    <row r="118" spans="1:51" s="72" customFormat="1" ht="15" customHeight="1" x14ac:dyDescent="0.2">
      <c r="A118" s="81">
        <v>85</v>
      </c>
      <c r="B118" s="11" t="s">
        <v>509</v>
      </c>
      <c r="C118" s="58" t="s">
        <v>973</v>
      </c>
      <c r="D118" s="58" t="s">
        <v>76</v>
      </c>
      <c r="E118" s="110">
        <v>41528</v>
      </c>
      <c r="F118" s="111"/>
      <c r="G118" s="82" t="s">
        <v>634</v>
      </c>
      <c r="H118" s="82" t="s">
        <v>3919</v>
      </c>
      <c r="I118" s="112" t="s">
        <v>4662</v>
      </c>
      <c r="J118" s="84" t="s">
        <v>482</v>
      </c>
      <c r="K118" s="113">
        <v>7</v>
      </c>
      <c r="L118" s="113" t="s">
        <v>511</v>
      </c>
      <c r="M118" s="113" t="s">
        <v>499</v>
      </c>
      <c r="N118" s="63" t="s">
        <v>5826</v>
      </c>
      <c r="O118" s="115" t="s">
        <v>830</v>
      </c>
      <c r="P118" s="86" t="s">
        <v>1594</v>
      </c>
      <c r="Q118" s="87">
        <v>29676</v>
      </c>
      <c r="R118" s="234">
        <f t="shared" si="9"/>
        <v>44</v>
      </c>
      <c r="S118" s="87" t="str">
        <f t="shared" si="10"/>
        <v>M</v>
      </c>
      <c r="T118" s="86" t="s">
        <v>937</v>
      </c>
      <c r="U118" s="17" t="s">
        <v>1267</v>
      </c>
      <c r="V118" s="292" t="s">
        <v>4603</v>
      </c>
      <c r="W118" s="86"/>
      <c r="X118" s="86" t="s">
        <v>1249</v>
      </c>
      <c r="Y118" s="116" t="s">
        <v>1250</v>
      </c>
      <c r="Z118" s="117"/>
      <c r="AA118" s="289" t="s">
        <v>1292</v>
      </c>
      <c r="AB118" s="76"/>
      <c r="AC118" s="76"/>
      <c r="AD118" s="76"/>
      <c r="AE118" s="76" t="s">
        <v>4604</v>
      </c>
      <c r="AF118" s="118">
        <v>722</v>
      </c>
      <c r="AG118" s="68" t="s">
        <v>816</v>
      </c>
      <c r="AH118" s="66"/>
      <c r="AI118" s="89">
        <v>44249</v>
      </c>
      <c r="AJ118" s="79">
        <v>46075</v>
      </c>
      <c r="AK118" s="89">
        <v>44254</v>
      </c>
      <c r="AL118" s="89">
        <v>46080</v>
      </c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/>
      <c r="AX118"/>
      <c r="AY118" t="str">
        <f t="shared" si="11"/>
        <v>MNCMRZ81C31H096L=m.manchisi@ns12.it</v>
      </c>
    </row>
    <row r="119" spans="1:51" s="72" customFormat="1" ht="15" customHeight="1" x14ac:dyDescent="0.2">
      <c r="A119" s="81">
        <v>515</v>
      </c>
      <c r="B119" s="11" t="s">
        <v>509</v>
      </c>
      <c r="C119" s="37" t="s">
        <v>5944</v>
      </c>
      <c r="D119" s="37" t="s">
        <v>42</v>
      </c>
      <c r="E119" s="110">
        <v>45748</v>
      </c>
      <c r="F119" s="111">
        <v>46843</v>
      </c>
      <c r="G119" s="12" t="s">
        <v>1247</v>
      </c>
      <c r="H119" s="12" t="s">
        <v>3919</v>
      </c>
      <c r="I119" s="112" t="s">
        <v>5945</v>
      </c>
      <c r="J119" s="84" t="s">
        <v>482</v>
      </c>
      <c r="K119" s="113" t="s">
        <v>5946</v>
      </c>
      <c r="L119" s="113" t="s">
        <v>511</v>
      </c>
      <c r="M119" s="113" t="s">
        <v>499</v>
      </c>
      <c r="N119" s="63" t="s">
        <v>5947</v>
      </c>
      <c r="O119" s="115" t="s">
        <v>5948</v>
      </c>
      <c r="P119" s="86" t="s">
        <v>5949</v>
      </c>
      <c r="Q119" s="87">
        <v>35939</v>
      </c>
      <c r="R119" s="234">
        <f t="shared" si="9"/>
        <v>27</v>
      </c>
      <c r="S119" s="87" t="str">
        <f t="shared" si="10"/>
        <v>M</v>
      </c>
      <c r="T119" s="234" t="s">
        <v>5950</v>
      </c>
      <c r="U119" s="87" t="s">
        <v>5949</v>
      </c>
      <c r="V119" s="292" t="s">
        <v>5951</v>
      </c>
      <c r="W119" s="17"/>
      <c r="X119" s="86" t="s">
        <v>5952</v>
      </c>
      <c r="Y119" s="116"/>
      <c r="Z119" s="117" t="s">
        <v>5953</v>
      </c>
      <c r="AA119" s="289" t="s">
        <v>5954</v>
      </c>
      <c r="AB119" s="76"/>
      <c r="AC119" s="289"/>
      <c r="AD119" s="76"/>
      <c r="AE119" s="76"/>
      <c r="AF119" s="76">
        <v>722</v>
      </c>
      <c r="AG119" s="68" t="s">
        <v>1413</v>
      </c>
      <c r="AH119" s="66"/>
      <c r="AI119" s="79">
        <v>45831</v>
      </c>
      <c r="AJ119" s="79">
        <v>47657</v>
      </c>
      <c r="AK119" s="89">
        <v>45786</v>
      </c>
      <c r="AL119" s="89">
        <v>47612</v>
      </c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/>
      <c r="AX119"/>
      <c r="AY119" t="str">
        <f t="shared" si="11"/>
        <v>MNCDNL98E24D024E=d.mancini@ns12.it</v>
      </c>
    </row>
    <row r="120" spans="1:51" ht="15" customHeight="1" x14ac:dyDescent="0.2">
      <c r="A120" s="18">
        <v>70</v>
      </c>
      <c r="B120" s="9" t="s">
        <v>509</v>
      </c>
      <c r="C120" s="37" t="s">
        <v>813</v>
      </c>
      <c r="D120" s="37" t="s">
        <v>814</v>
      </c>
      <c r="E120" s="31">
        <v>42289</v>
      </c>
      <c r="F120" s="40"/>
      <c r="G120" s="12" t="s">
        <v>634</v>
      </c>
      <c r="H120" s="12" t="s">
        <v>3919</v>
      </c>
      <c r="I120" s="33" t="s">
        <v>1219</v>
      </c>
      <c r="J120" s="10" t="s">
        <v>482</v>
      </c>
      <c r="K120" s="35" t="s">
        <v>3917</v>
      </c>
      <c r="L120" s="35" t="s">
        <v>511</v>
      </c>
      <c r="M120" s="35" t="s">
        <v>499</v>
      </c>
      <c r="N120" s="63" t="s">
        <v>3329</v>
      </c>
      <c r="O120" s="27" t="s">
        <v>829</v>
      </c>
      <c r="P120" s="17" t="s">
        <v>828</v>
      </c>
      <c r="Q120" s="19">
        <v>25551</v>
      </c>
      <c r="R120" s="204">
        <f t="shared" si="9"/>
        <v>55</v>
      </c>
      <c r="S120" s="19" t="str">
        <f t="shared" si="10"/>
        <v>M</v>
      </c>
      <c r="T120" s="17" t="s">
        <v>815</v>
      </c>
      <c r="U120" s="17" t="s">
        <v>499</v>
      </c>
      <c r="V120" s="291" t="s">
        <v>1650</v>
      </c>
      <c r="W120" s="17"/>
      <c r="X120" s="17" t="s">
        <v>1387</v>
      </c>
      <c r="Y120" s="36"/>
      <c r="Z120" s="38"/>
      <c r="AA120" s="288" t="s">
        <v>1151</v>
      </c>
      <c r="AB120" s="76"/>
      <c r="AC120" s="76" t="s">
        <v>3782</v>
      </c>
      <c r="AD120" s="76"/>
      <c r="AE120" s="76" t="s">
        <v>3108</v>
      </c>
      <c r="AF120" s="91">
        <v>723</v>
      </c>
      <c r="AG120" s="68" t="s">
        <v>816</v>
      </c>
      <c r="AH120" s="16"/>
      <c r="AI120" s="79">
        <v>44859</v>
      </c>
      <c r="AJ120" s="79">
        <v>45590</v>
      </c>
      <c r="AK120" s="79">
        <v>44334</v>
      </c>
      <c r="AL120" s="79">
        <v>46160</v>
      </c>
      <c r="AM120" s="79"/>
      <c r="AN120" s="79"/>
      <c r="AO120" s="79"/>
      <c r="AP120" s="79"/>
      <c r="AQ120" s="79"/>
      <c r="AR120" s="79"/>
      <c r="AS120" s="79"/>
      <c r="AT120" s="79"/>
      <c r="AU120" s="79">
        <v>45404</v>
      </c>
      <c r="AV120" s="79">
        <v>46134</v>
      </c>
      <c r="AW120" s="72"/>
      <c r="AX120" s="72"/>
      <c r="AY120" t="str">
        <f t="shared" si="11"/>
        <v>MNNFST69T14B695R=f.mannino@ns12.it</v>
      </c>
    </row>
    <row r="121" spans="1:51" ht="15" customHeight="1" x14ac:dyDescent="0.2">
      <c r="A121" s="18">
        <v>313</v>
      </c>
      <c r="B121" s="9" t="s">
        <v>509</v>
      </c>
      <c r="C121" s="37" t="s">
        <v>3344</v>
      </c>
      <c r="D121" s="37" t="s">
        <v>3345</v>
      </c>
      <c r="E121" s="31">
        <v>43724</v>
      </c>
      <c r="F121" s="40"/>
      <c r="G121" s="12" t="s">
        <v>634</v>
      </c>
      <c r="H121" s="12" t="s">
        <v>3919</v>
      </c>
      <c r="I121" s="33" t="s">
        <v>4662</v>
      </c>
      <c r="J121" s="84" t="s">
        <v>482</v>
      </c>
      <c r="K121" s="35">
        <v>7</v>
      </c>
      <c r="L121" s="113" t="s">
        <v>511</v>
      </c>
      <c r="M121" s="35" t="s">
        <v>1962</v>
      </c>
      <c r="N121" s="63" t="s">
        <v>1204</v>
      </c>
      <c r="O121" s="27" t="s">
        <v>756</v>
      </c>
      <c r="P121" s="17" t="s">
        <v>1263</v>
      </c>
      <c r="Q121" s="19">
        <v>25558</v>
      </c>
      <c r="R121" s="204">
        <f t="shared" si="9"/>
        <v>55</v>
      </c>
      <c r="S121" s="19" t="str">
        <f t="shared" si="10"/>
        <v>M</v>
      </c>
      <c r="T121" s="17" t="s">
        <v>3346</v>
      </c>
      <c r="U121" s="17" t="s">
        <v>3347</v>
      </c>
      <c r="V121" s="291" t="s">
        <v>3348</v>
      </c>
      <c r="W121" s="17"/>
      <c r="X121" s="17" t="s">
        <v>3536</v>
      </c>
      <c r="Y121" s="36"/>
      <c r="Z121" s="38" t="s">
        <v>3349</v>
      </c>
      <c r="AA121" s="288" t="s">
        <v>3351</v>
      </c>
      <c r="AB121" s="76"/>
      <c r="AC121" s="76" t="s">
        <v>6019</v>
      </c>
      <c r="AD121" s="76"/>
      <c r="AE121" s="76" t="s">
        <v>4094</v>
      </c>
      <c r="AF121" s="91">
        <v>722</v>
      </c>
      <c r="AG121" s="68" t="s">
        <v>818</v>
      </c>
      <c r="AH121" s="16"/>
      <c r="AI121" s="79">
        <v>45113</v>
      </c>
      <c r="AJ121" s="79">
        <v>45844</v>
      </c>
      <c r="AK121" s="89">
        <v>45709</v>
      </c>
      <c r="AL121" s="79">
        <v>47170</v>
      </c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2"/>
      <c r="AX121" s="72"/>
      <c r="AY121" t="str">
        <f t="shared" si="11"/>
        <v>MRCRLA69T21A944F=r.marchesi@ns12.it</v>
      </c>
    </row>
    <row r="122" spans="1:51" ht="15" customHeight="1" x14ac:dyDescent="0.2">
      <c r="A122" s="18">
        <v>285</v>
      </c>
      <c r="B122" s="9" t="s">
        <v>509</v>
      </c>
      <c r="C122" s="58" t="s">
        <v>2824</v>
      </c>
      <c r="D122" s="58" t="s">
        <v>310</v>
      </c>
      <c r="E122" s="31">
        <v>43426</v>
      </c>
      <c r="F122" s="40"/>
      <c r="G122" s="12" t="s">
        <v>634</v>
      </c>
      <c r="H122" s="12" t="s">
        <v>3919</v>
      </c>
      <c r="I122" s="33" t="s">
        <v>62</v>
      </c>
      <c r="J122" s="10" t="s">
        <v>482</v>
      </c>
      <c r="K122" s="35">
        <v>8</v>
      </c>
      <c r="L122" s="35" t="s">
        <v>534</v>
      </c>
      <c r="M122" s="35" t="s">
        <v>499</v>
      </c>
      <c r="N122" s="63" t="s">
        <v>2846</v>
      </c>
      <c r="O122" s="27" t="s">
        <v>3872</v>
      </c>
      <c r="P122" s="17" t="s">
        <v>499</v>
      </c>
      <c r="Q122" s="19">
        <v>31539</v>
      </c>
      <c r="R122" s="204">
        <f t="shared" si="9"/>
        <v>39</v>
      </c>
      <c r="S122" s="19" t="str">
        <f t="shared" si="10"/>
        <v>M</v>
      </c>
      <c r="T122" s="17" t="s">
        <v>2825</v>
      </c>
      <c r="U122" s="17" t="s">
        <v>499</v>
      </c>
      <c r="V122" s="291" t="s">
        <v>5879</v>
      </c>
      <c r="W122" s="17"/>
      <c r="X122" s="17" t="s">
        <v>2906</v>
      </c>
      <c r="Y122" s="36"/>
      <c r="Z122" s="38" t="s">
        <v>2853</v>
      </c>
      <c r="AA122" s="288" t="s">
        <v>2852</v>
      </c>
      <c r="AB122" s="76"/>
      <c r="AC122" s="76" t="s">
        <v>2826</v>
      </c>
      <c r="AD122" s="76"/>
      <c r="AE122" s="76"/>
      <c r="AF122" s="91">
        <v>722</v>
      </c>
      <c r="AG122" s="68" t="s">
        <v>961</v>
      </c>
      <c r="AH122" s="16"/>
      <c r="AI122" s="79">
        <v>45110</v>
      </c>
      <c r="AJ122" s="79">
        <v>45841</v>
      </c>
      <c r="AK122" s="79">
        <v>44040</v>
      </c>
      <c r="AL122" s="79">
        <v>45866</v>
      </c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Y122" t="str">
        <f t="shared" si="11"/>
        <v>MRNDNL86E07H501E=d.marino@ns12.it</v>
      </c>
    </row>
    <row r="123" spans="1:51" ht="15" customHeight="1" x14ac:dyDescent="0.2">
      <c r="A123" s="18">
        <v>461</v>
      </c>
      <c r="B123" s="9" t="s">
        <v>509</v>
      </c>
      <c r="C123" s="37" t="s">
        <v>5072</v>
      </c>
      <c r="D123" s="37" t="s">
        <v>434</v>
      </c>
      <c r="E123" s="31">
        <v>45246</v>
      </c>
      <c r="F123" s="40"/>
      <c r="G123" s="12" t="s">
        <v>634</v>
      </c>
      <c r="H123" s="12" t="s">
        <v>3919</v>
      </c>
      <c r="I123" s="33" t="s">
        <v>642</v>
      </c>
      <c r="J123" s="10" t="s">
        <v>482</v>
      </c>
      <c r="K123" s="35">
        <v>8</v>
      </c>
      <c r="L123" s="35" t="s">
        <v>511</v>
      </c>
      <c r="M123" s="35" t="s">
        <v>499</v>
      </c>
      <c r="N123" s="63" t="s">
        <v>1207</v>
      </c>
      <c r="O123" s="27" t="s">
        <v>2134</v>
      </c>
      <c r="P123" s="17" t="s">
        <v>499</v>
      </c>
      <c r="Q123" s="19">
        <v>34052</v>
      </c>
      <c r="R123" s="204">
        <f t="shared" si="9"/>
        <v>32</v>
      </c>
      <c r="S123" s="19" t="str">
        <f t="shared" si="10"/>
        <v>M</v>
      </c>
      <c r="T123" s="17" t="s">
        <v>5073</v>
      </c>
      <c r="U123" s="17" t="s">
        <v>5074</v>
      </c>
      <c r="V123" s="291" t="s">
        <v>5075</v>
      </c>
      <c r="W123" s="17" t="s">
        <v>5079</v>
      </c>
      <c r="X123" s="17" t="s">
        <v>5076</v>
      </c>
      <c r="Y123" s="36"/>
      <c r="Z123" s="38" t="s">
        <v>5077</v>
      </c>
      <c r="AA123" s="288" t="s">
        <v>5078</v>
      </c>
      <c r="AB123" s="76"/>
      <c r="AC123" s="76"/>
      <c r="AD123" s="76" t="s">
        <v>1259</v>
      </c>
      <c r="AE123" s="76"/>
      <c r="AF123" s="91">
        <v>722</v>
      </c>
      <c r="AG123" s="68" t="s">
        <v>961</v>
      </c>
      <c r="AH123" s="16"/>
      <c r="AI123" s="79">
        <v>45110</v>
      </c>
      <c r="AJ123" s="79">
        <v>46937</v>
      </c>
      <c r="AK123" s="79">
        <v>45110</v>
      </c>
      <c r="AL123" s="79">
        <v>46937</v>
      </c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Y123" t="str">
        <f t="shared" si="11"/>
        <v>MRKLCU93C24H501D=l.markus@ns12.it</v>
      </c>
    </row>
    <row r="124" spans="1:51" ht="15" customHeight="1" x14ac:dyDescent="0.2">
      <c r="A124" s="18">
        <v>464</v>
      </c>
      <c r="B124" s="9" t="s">
        <v>509</v>
      </c>
      <c r="C124" s="37" t="s">
        <v>304</v>
      </c>
      <c r="D124" s="37" t="s">
        <v>434</v>
      </c>
      <c r="E124" s="31">
        <v>45280</v>
      </c>
      <c r="F124" s="350">
        <v>46010</v>
      </c>
      <c r="G124" s="82" t="s">
        <v>637</v>
      </c>
      <c r="H124" s="12" t="s">
        <v>3919</v>
      </c>
      <c r="I124" s="33" t="s">
        <v>4662</v>
      </c>
      <c r="J124" s="10" t="s">
        <v>482</v>
      </c>
      <c r="K124" s="113">
        <v>9</v>
      </c>
      <c r="L124" s="113" t="s">
        <v>511</v>
      </c>
      <c r="M124" s="35" t="s">
        <v>499</v>
      </c>
      <c r="N124" s="63" t="s">
        <v>5302</v>
      </c>
      <c r="O124" s="27" t="s">
        <v>1443</v>
      </c>
      <c r="P124" s="17" t="s">
        <v>499</v>
      </c>
      <c r="Q124" s="19">
        <v>32743</v>
      </c>
      <c r="R124" s="204">
        <f t="shared" si="9"/>
        <v>36</v>
      </c>
      <c r="S124" s="19" t="str">
        <f t="shared" si="10"/>
        <v>M</v>
      </c>
      <c r="T124" s="17" t="s">
        <v>5303</v>
      </c>
      <c r="U124" s="17" t="s">
        <v>499</v>
      </c>
      <c r="V124" s="291" t="s">
        <v>5304</v>
      </c>
      <c r="W124" s="17"/>
      <c r="X124" s="17" t="s">
        <v>5305</v>
      </c>
      <c r="Y124" s="36"/>
      <c r="Z124" s="38" t="s">
        <v>5306</v>
      </c>
      <c r="AA124" s="288" t="s">
        <v>5307</v>
      </c>
      <c r="AB124" s="76"/>
      <c r="AC124" s="76"/>
      <c r="AD124" s="76" t="s">
        <v>1259</v>
      </c>
      <c r="AE124" s="76" t="s">
        <v>5806</v>
      </c>
      <c r="AF124" s="91">
        <v>722</v>
      </c>
      <c r="AG124" s="68" t="s">
        <v>818</v>
      </c>
      <c r="AH124" s="16"/>
      <c r="AI124" s="79">
        <v>45404</v>
      </c>
      <c r="AJ124" s="79">
        <v>47230</v>
      </c>
      <c r="AK124" s="79">
        <v>45463</v>
      </c>
      <c r="AL124" s="79">
        <v>47289</v>
      </c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Y124" t="str">
        <f t="shared" si="11"/>
        <v>MRTLCU89M23H501E=l.martelli@ns12.it</v>
      </c>
    </row>
    <row r="125" spans="1:51" ht="15" customHeight="1" x14ac:dyDescent="0.2">
      <c r="A125" s="18">
        <v>72</v>
      </c>
      <c r="B125" s="9" t="s">
        <v>509</v>
      </c>
      <c r="C125" s="96" t="s">
        <v>832</v>
      </c>
      <c r="D125" s="96" t="s">
        <v>105</v>
      </c>
      <c r="E125" s="31">
        <v>42311</v>
      </c>
      <c r="F125" s="40"/>
      <c r="G125" s="12" t="s">
        <v>634</v>
      </c>
      <c r="H125" s="12" t="s">
        <v>3919</v>
      </c>
      <c r="I125" s="33" t="s">
        <v>833</v>
      </c>
      <c r="J125" s="10" t="s">
        <v>482</v>
      </c>
      <c r="K125" s="35">
        <v>7</v>
      </c>
      <c r="L125" s="35" t="s">
        <v>511</v>
      </c>
      <c r="M125" s="35" t="s">
        <v>499</v>
      </c>
      <c r="N125" s="63" t="s">
        <v>1213</v>
      </c>
      <c r="O125" s="27" t="s">
        <v>1443</v>
      </c>
      <c r="P125" s="17" t="s">
        <v>834</v>
      </c>
      <c r="Q125" s="19">
        <v>25114</v>
      </c>
      <c r="R125" s="204">
        <f t="shared" si="9"/>
        <v>57</v>
      </c>
      <c r="S125" s="19" t="str">
        <f t="shared" si="10"/>
        <v>F</v>
      </c>
      <c r="T125" s="17" t="s">
        <v>835</v>
      </c>
      <c r="U125" s="17" t="s">
        <v>499</v>
      </c>
      <c r="V125" s="291" t="s">
        <v>875</v>
      </c>
      <c r="W125" s="17"/>
      <c r="X125" s="17" t="s">
        <v>836</v>
      </c>
      <c r="Y125" s="36"/>
      <c r="Z125" s="38" t="s">
        <v>3784</v>
      </c>
      <c r="AA125" s="288" t="s">
        <v>1464</v>
      </c>
      <c r="AB125" s="76"/>
      <c r="AC125" s="76"/>
      <c r="AD125" s="76"/>
      <c r="AE125" s="76"/>
      <c r="AF125" s="91">
        <v>722</v>
      </c>
      <c r="AG125" s="68" t="s">
        <v>816</v>
      </c>
      <c r="AH125" s="16"/>
      <c r="AI125" s="79">
        <v>45831</v>
      </c>
      <c r="AJ125" s="79">
        <v>46561</v>
      </c>
      <c r="AK125" s="79">
        <v>44770</v>
      </c>
      <c r="AL125" s="79">
        <v>46596</v>
      </c>
      <c r="AM125" s="79"/>
      <c r="AN125" s="79"/>
      <c r="AO125" s="79"/>
      <c r="AP125" s="79"/>
      <c r="AQ125" s="79"/>
      <c r="AR125" s="79"/>
      <c r="AS125" s="79">
        <v>45831</v>
      </c>
      <c r="AT125" s="79">
        <v>46927</v>
      </c>
      <c r="AU125" s="79"/>
      <c r="AV125" s="79"/>
      <c r="AY125" t="str">
        <f t="shared" si="11"/>
        <v>MRTPRZ68R43Z315D=p.martignetti@ns12.it</v>
      </c>
    </row>
    <row r="126" spans="1:51" ht="15" customHeight="1" x14ac:dyDescent="0.2">
      <c r="A126" s="18">
        <v>465</v>
      </c>
      <c r="B126" s="9" t="s">
        <v>509</v>
      </c>
      <c r="C126" s="37" t="s">
        <v>5311</v>
      </c>
      <c r="D126" s="37" t="s">
        <v>220</v>
      </c>
      <c r="E126" s="31">
        <v>45278</v>
      </c>
      <c r="F126" s="40">
        <v>46190</v>
      </c>
      <c r="G126" s="12" t="s">
        <v>1247</v>
      </c>
      <c r="H126" s="12" t="s">
        <v>3919</v>
      </c>
      <c r="I126" s="33" t="s">
        <v>4662</v>
      </c>
      <c r="J126" s="84" t="s">
        <v>482</v>
      </c>
      <c r="K126" s="35" t="s">
        <v>4381</v>
      </c>
      <c r="L126" s="113" t="s">
        <v>511</v>
      </c>
      <c r="M126" s="35" t="s">
        <v>755</v>
      </c>
      <c r="N126" s="63" t="s">
        <v>5223</v>
      </c>
      <c r="O126" s="27" t="s">
        <v>5312</v>
      </c>
      <c r="P126" s="17" t="s">
        <v>5318</v>
      </c>
      <c r="Q126" s="19">
        <v>36792</v>
      </c>
      <c r="R126" s="204">
        <f t="shared" si="9"/>
        <v>25</v>
      </c>
      <c r="S126" s="19" t="str">
        <f t="shared" ref="S126:S157" si="12">IF(VALUE(MID(TRIM(T126),10,2))&gt;40,"F","M")</f>
        <v>M</v>
      </c>
      <c r="T126" s="17" t="s">
        <v>5436</v>
      </c>
      <c r="U126" s="17" t="s">
        <v>5313</v>
      </c>
      <c r="V126" s="291" t="s">
        <v>5314</v>
      </c>
      <c r="W126" s="17"/>
      <c r="X126" s="17" t="s">
        <v>5315</v>
      </c>
      <c r="Y126" s="36"/>
      <c r="Z126" s="38" t="s">
        <v>5317</v>
      </c>
      <c r="AA126" s="288" t="s">
        <v>5316</v>
      </c>
      <c r="AB126" s="76"/>
      <c r="AC126" s="76"/>
      <c r="AD126" s="76"/>
      <c r="AE126" s="76"/>
      <c r="AF126" s="91">
        <v>722</v>
      </c>
      <c r="AG126" s="68" t="s">
        <v>1413</v>
      </c>
      <c r="AH126" s="16"/>
      <c r="AI126" s="79">
        <v>45306</v>
      </c>
      <c r="AJ126" s="79">
        <v>47133</v>
      </c>
      <c r="AK126" s="79">
        <v>45275</v>
      </c>
      <c r="AL126" s="79">
        <v>47102</v>
      </c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Y126" t="str">
        <f t="shared" si="11"/>
        <v>MRTNDR00P23F241J=a.martignon@ns12.it</v>
      </c>
    </row>
    <row r="127" spans="1:51" ht="15" customHeight="1" x14ac:dyDescent="0.2">
      <c r="A127" s="18">
        <v>466</v>
      </c>
      <c r="B127" s="9" t="s">
        <v>509</v>
      </c>
      <c r="C127" s="248" t="s">
        <v>5246</v>
      </c>
      <c r="D127" s="248" t="s">
        <v>1652</v>
      </c>
      <c r="E127" s="31">
        <v>45293</v>
      </c>
      <c r="F127" s="40">
        <v>46204</v>
      </c>
      <c r="G127" s="12" t="s">
        <v>1247</v>
      </c>
      <c r="H127" s="12" t="s">
        <v>3919</v>
      </c>
      <c r="I127" s="33" t="s">
        <v>4662</v>
      </c>
      <c r="J127" s="84" t="s">
        <v>482</v>
      </c>
      <c r="K127" s="35" t="s">
        <v>4381</v>
      </c>
      <c r="L127" s="35" t="s">
        <v>511</v>
      </c>
      <c r="M127" s="35" t="s">
        <v>499</v>
      </c>
      <c r="N127" s="63" t="s">
        <v>5247</v>
      </c>
      <c r="O127" s="27" t="s">
        <v>794</v>
      </c>
      <c r="P127" s="17" t="s">
        <v>710</v>
      </c>
      <c r="Q127" s="19">
        <v>37174</v>
      </c>
      <c r="R127" s="204">
        <f>DATEDIF(Q127,DEFINITIVO!$R$2,"Y")</f>
        <v>24</v>
      </c>
      <c r="S127" s="19" t="str">
        <f t="shared" si="12"/>
        <v>M</v>
      </c>
      <c r="T127" s="17" t="s">
        <v>5250</v>
      </c>
      <c r="U127" s="17" t="s">
        <v>710</v>
      </c>
      <c r="V127" s="291" t="s">
        <v>5251</v>
      </c>
      <c r="W127" s="17"/>
      <c r="X127" s="17" t="s">
        <v>5252</v>
      </c>
      <c r="Y127" s="36"/>
      <c r="Z127" s="38" t="s">
        <v>5253</v>
      </c>
      <c r="AA127" s="288" t="s">
        <v>5254</v>
      </c>
      <c r="AB127" s="76"/>
      <c r="AC127" s="76"/>
      <c r="AD127" s="76" t="s">
        <v>1259</v>
      </c>
      <c r="AE127" s="76"/>
      <c r="AF127" s="91">
        <v>722</v>
      </c>
      <c r="AG127" s="68" t="s">
        <v>1413</v>
      </c>
      <c r="AH127" s="16"/>
      <c r="AI127" s="79">
        <v>45831</v>
      </c>
      <c r="AJ127" s="79">
        <v>47657</v>
      </c>
      <c r="AK127" s="79">
        <v>45377</v>
      </c>
      <c r="AL127" s="79">
        <v>47203</v>
      </c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Y127" t="str">
        <f t="shared" si="11"/>
        <v>MRTCST01R10H501K=c.martoglio@ns12.it</v>
      </c>
    </row>
    <row r="128" spans="1:51" ht="15" customHeight="1" x14ac:dyDescent="0.2">
      <c r="A128" s="81">
        <v>173</v>
      </c>
      <c r="B128" s="11" t="s">
        <v>509</v>
      </c>
      <c r="C128" s="37" t="s">
        <v>1872</v>
      </c>
      <c r="D128" s="37" t="s">
        <v>1873</v>
      </c>
      <c r="E128" s="110">
        <v>43185</v>
      </c>
      <c r="F128" s="111"/>
      <c r="G128" s="12" t="s">
        <v>634</v>
      </c>
      <c r="H128" s="12" t="s">
        <v>3919</v>
      </c>
      <c r="I128" s="33" t="s">
        <v>4662</v>
      </c>
      <c r="J128" s="84" t="s">
        <v>482</v>
      </c>
      <c r="K128" s="35">
        <v>8</v>
      </c>
      <c r="L128" s="113" t="s">
        <v>511</v>
      </c>
      <c r="M128" s="113" t="s">
        <v>499</v>
      </c>
      <c r="N128" s="114" t="s">
        <v>2179</v>
      </c>
      <c r="O128" s="115" t="s">
        <v>1874</v>
      </c>
      <c r="P128" s="86" t="s">
        <v>499</v>
      </c>
      <c r="Q128" s="87">
        <v>26146</v>
      </c>
      <c r="R128" s="204">
        <f t="shared" ref="R128:R144" si="13">DATEDIF(Q128,$R$2,"Y")</f>
        <v>54</v>
      </c>
      <c r="S128" s="19" t="str">
        <f t="shared" si="12"/>
        <v>F</v>
      </c>
      <c r="T128" s="86" t="s">
        <v>2154</v>
      </c>
      <c r="U128" s="17" t="s">
        <v>499</v>
      </c>
      <c r="V128" s="291" t="s">
        <v>5884</v>
      </c>
      <c r="W128" s="86"/>
      <c r="X128" s="86" t="s">
        <v>3584</v>
      </c>
      <c r="Y128" s="116"/>
      <c r="Z128" s="117" t="s">
        <v>3675</v>
      </c>
      <c r="AA128" s="289" t="s">
        <v>1876</v>
      </c>
      <c r="AB128" s="76"/>
      <c r="AC128" s="76"/>
      <c r="AD128" s="76" t="s">
        <v>1259</v>
      </c>
      <c r="AE128" s="76" t="s">
        <v>5325</v>
      </c>
      <c r="AF128" s="118">
        <v>722</v>
      </c>
      <c r="AG128" s="68" t="s">
        <v>818</v>
      </c>
      <c r="AH128" s="66"/>
      <c r="AI128" s="79">
        <v>45110</v>
      </c>
      <c r="AJ128" s="79">
        <v>45841</v>
      </c>
      <c r="AK128" s="79">
        <v>45393</v>
      </c>
      <c r="AL128" s="79">
        <v>47219</v>
      </c>
      <c r="AM128" s="89"/>
      <c r="AN128" s="89"/>
      <c r="AO128" s="89"/>
      <c r="AP128" s="89"/>
      <c r="AQ128" s="89"/>
      <c r="AR128" s="89"/>
      <c r="AS128" s="89"/>
      <c r="AT128" s="89"/>
      <c r="AU128" s="89"/>
      <c r="AV128" s="79"/>
      <c r="AY128" t="str">
        <f t="shared" si="11"/>
        <v>MRTMNL71M41H50MO=m.martucci@ns12.it</v>
      </c>
    </row>
    <row r="129" spans="1:51" ht="15" customHeight="1" x14ac:dyDescent="0.2">
      <c r="A129" s="81">
        <v>490</v>
      </c>
      <c r="B129" s="11" t="s">
        <v>509</v>
      </c>
      <c r="C129" s="58" t="s">
        <v>5601</v>
      </c>
      <c r="D129" s="58" t="s">
        <v>418</v>
      </c>
      <c r="E129" s="110">
        <v>45425</v>
      </c>
      <c r="F129" s="111">
        <v>46154</v>
      </c>
      <c r="G129" s="82" t="s">
        <v>637</v>
      </c>
      <c r="H129" s="12" t="s">
        <v>3919</v>
      </c>
      <c r="I129" s="33" t="s">
        <v>3194</v>
      </c>
      <c r="J129" s="84" t="s">
        <v>482</v>
      </c>
      <c r="K129" s="35">
        <v>8</v>
      </c>
      <c r="L129" s="113" t="s">
        <v>511</v>
      </c>
      <c r="M129" s="113" t="s">
        <v>499</v>
      </c>
      <c r="N129" s="114" t="s">
        <v>3528</v>
      </c>
      <c r="O129" s="115" t="s">
        <v>5615</v>
      </c>
      <c r="P129" s="86" t="s">
        <v>5602</v>
      </c>
      <c r="Q129" s="87">
        <v>30104</v>
      </c>
      <c r="R129" s="204">
        <f t="shared" si="13"/>
        <v>43</v>
      </c>
      <c r="S129" s="19" t="str">
        <f t="shared" si="12"/>
        <v>M</v>
      </c>
      <c r="T129" s="86" t="s">
        <v>5603</v>
      </c>
      <c r="U129" s="17" t="s">
        <v>5602</v>
      </c>
      <c r="V129" s="291" t="s">
        <v>5604</v>
      </c>
      <c r="W129" s="86"/>
      <c r="X129" s="86" t="s">
        <v>5613</v>
      </c>
      <c r="Y129" s="116"/>
      <c r="Z129" s="117" t="s">
        <v>5614</v>
      </c>
      <c r="AA129" s="289" t="s">
        <v>5605</v>
      </c>
      <c r="AB129" s="76"/>
      <c r="AC129" s="76"/>
      <c r="AD129" s="76" t="s">
        <v>1259</v>
      </c>
      <c r="AE129" s="76" t="s">
        <v>6017</v>
      </c>
      <c r="AF129" s="118">
        <v>722</v>
      </c>
      <c r="AG129" s="68" t="s">
        <v>818</v>
      </c>
      <c r="AH129" s="66"/>
      <c r="AI129" s="79"/>
      <c r="AJ129" s="79"/>
      <c r="AK129" s="79">
        <v>45471</v>
      </c>
      <c r="AL129" s="79">
        <v>47297</v>
      </c>
      <c r="AM129" s="89"/>
      <c r="AN129" s="89"/>
      <c r="AO129" s="89"/>
      <c r="AP129" s="89"/>
      <c r="AQ129" s="89"/>
      <c r="AR129" s="89"/>
      <c r="AS129" s="89"/>
      <c r="AT129" s="89"/>
      <c r="AU129" s="89"/>
      <c r="AV129" s="79"/>
      <c r="AY129" t="str">
        <f t="shared" si="11"/>
        <v>MSCFNC82H02G273G=f.mascellino@ns12.it</v>
      </c>
    </row>
    <row r="130" spans="1:51" ht="15" customHeight="1" x14ac:dyDescent="0.2">
      <c r="A130" s="81">
        <v>368</v>
      </c>
      <c r="B130" s="11" t="s">
        <v>509</v>
      </c>
      <c r="C130" s="158" t="s">
        <v>4360</v>
      </c>
      <c r="D130" s="37" t="s">
        <v>100</v>
      </c>
      <c r="E130" s="110">
        <v>44617</v>
      </c>
      <c r="F130" s="111"/>
      <c r="G130" s="82" t="s">
        <v>634</v>
      </c>
      <c r="H130" s="12" t="s">
        <v>3919</v>
      </c>
      <c r="I130" s="33" t="s">
        <v>4662</v>
      </c>
      <c r="J130" s="84" t="s">
        <v>482</v>
      </c>
      <c r="K130" s="35">
        <v>8</v>
      </c>
      <c r="L130" s="113" t="s">
        <v>511</v>
      </c>
      <c r="M130" s="35" t="s">
        <v>499</v>
      </c>
      <c r="N130" s="114" t="s">
        <v>4355</v>
      </c>
      <c r="O130" s="115" t="s">
        <v>794</v>
      </c>
      <c r="P130" s="86" t="s">
        <v>4361</v>
      </c>
      <c r="Q130" s="87">
        <v>25099</v>
      </c>
      <c r="R130" s="204">
        <f t="shared" si="13"/>
        <v>57</v>
      </c>
      <c r="S130" s="19" t="str">
        <f t="shared" si="12"/>
        <v>M</v>
      </c>
      <c r="T130" s="86" t="s">
        <v>4362</v>
      </c>
      <c r="U130" s="17" t="s">
        <v>499</v>
      </c>
      <c r="V130" s="291" t="s">
        <v>4681</v>
      </c>
      <c r="W130" s="86"/>
      <c r="X130" s="86" t="s">
        <v>4682</v>
      </c>
      <c r="Y130" s="116"/>
      <c r="Z130" s="117" t="s">
        <v>4363</v>
      </c>
      <c r="AA130" s="289" t="s">
        <v>4364</v>
      </c>
      <c r="AB130" s="76"/>
      <c r="AC130" s="76" t="s">
        <v>3369</v>
      </c>
      <c r="AD130" s="76" t="s">
        <v>1259</v>
      </c>
      <c r="AE130" s="76" t="s">
        <v>5331</v>
      </c>
      <c r="AF130" s="118">
        <v>722</v>
      </c>
      <c r="AG130" s="68" t="s">
        <v>818</v>
      </c>
      <c r="AH130" s="66"/>
      <c r="AI130" s="79">
        <v>45831</v>
      </c>
      <c r="AJ130" s="79">
        <v>46561</v>
      </c>
      <c r="AK130" s="79">
        <v>44711</v>
      </c>
      <c r="AL130" s="79">
        <v>46537</v>
      </c>
      <c r="AM130" s="89"/>
      <c r="AN130" s="89"/>
      <c r="AO130" s="89"/>
      <c r="AP130" s="89"/>
      <c r="AQ130" s="89"/>
      <c r="AR130" s="89"/>
      <c r="AS130" s="89"/>
      <c r="AT130" s="89"/>
      <c r="AU130" s="89"/>
      <c r="AV130" s="79"/>
      <c r="AY130" t="str">
        <f t="shared" si="11"/>
        <v>MTTSFN68P18G478A=s.mattiacci@ns12.it</v>
      </c>
    </row>
    <row r="131" spans="1:51" ht="15" customHeight="1" x14ac:dyDescent="0.2">
      <c r="A131" s="81">
        <v>419</v>
      </c>
      <c r="B131" s="11" t="s">
        <v>509</v>
      </c>
      <c r="C131" s="158" t="s">
        <v>4803</v>
      </c>
      <c r="D131" s="37" t="s">
        <v>85</v>
      </c>
      <c r="E131" s="110">
        <v>44914</v>
      </c>
      <c r="F131" s="111"/>
      <c r="G131" s="12" t="s">
        <v>634</v>
      </c>
      <c r="H131" s="12" t="s">
        <v>3919</v>
      </c>
      <c r="I131" s="33" t="s">
        <v>4662</v>
      </c>
      <c r="J131" s="10" t="s">
        <v>482</v>
      </c>
      <c r="K131" s="35">
        <v>7</v>
      </c>
      <c r="L131" s="35" t="s">
        <v>511</v>
      </c>
      <c r="M131" s="35" t="s">
        <v>499</v>
      </c>
      <c r="N131" s="114" t="s">
        <v>4139</v>
      </c>
      <c r="O131" s="115" t="s">
        <v>777</v>
      </c>
      <c r="P131" s="86" t="s">
        <v>499</v>
      </c>
      <c r="Q131" s="87">
        <v>33199</v>
      </c>
      <c r="R131" s="204">
        <f t="shared" si="13"/>
        <v>34</v>
      </c>
      <c r="S131" s="19" t="str">
        <f t="shared" si="12"/>
        <v>M</v>
      </c>
      <c r="T131" s="86" t="s">
        <v>4799</v>
      </c>
      <c r="U131" s="17" t="s">
        <v>499</v>
      </c>
      <c r="V131" s="291" t="s">
        <v>4804</v>
      </c>
      <c r="W131" s="86"/>
      <c r="X131" s="86" t="s">
        <v>4810</v>
      </c>
      <c r="Y131" s="116"/>
      <c r="Z131" s="117" t="s">
        <v>4805</v>
      </c>
      <c r="AA131" s="289" t="s">
        <v>4806</v>
      </c>
      <c r="AB131" s="76"/>
      <c r="AC131" s="76" t="s">
        <v>4602</v>
      </c>
      <c r="AD131" s="76" t="s">
        <v>1259</v>
      </c>
      <c r="AE131" s="76"/>
      <c r="AF131" s="118">
        <v>722</v>
      </c>
      <c r="AG131" s="68" t="s">
        <v>3975</v>
      </c>
      <c r="AH131" s="66"/>
      <c r="AI131" s="79">
        <v>44949</v>
      </c>
      <c r="AJ131" s="79">
        <v>46775</v>
      </c>
      <c r="AK131" s="79">
        <v>44949</v>
      </c>
      <c r="AL131" s="79">
        <v>46775</v>
      </c>
      <c r="AM131" s="89"/>
      <c r="AN131" s="89"/>
      <c r="AO131" s="89"/>
      <c r="AP131" s="89"/>
      <c r="AQ131" s="89"/>
      <c r="AR131" s="89"/>
      <c r="AS131" s="89"/>
      <c r="AT131" s="89"/>
      <c r="AU131" s="89"/>
      <c r="AV131" s="79"/>
      <c r="AY131" t="str">
        <f t="shared" si="11"/>
        <v>MCLVLR90S22H501W=v.micelli@ns12.it</v>
      </c>
    </row>
    <row r="132" spans="1:51" ht="15" customHeight="1" x14ac:dyDescent="0.2">
      <c r="A132" s="81">
        <v>457</v>
      </c>
      <c r="B132" s="11" t="s">
        <v>509</v>
      </c>
      <c r="C132" s="158" t="s">
        <v>5238</v>
      </c>
      <c r="D132" s="37" t="s">
        <v>434</v>
      </c>
      <c r="E132" s="110">
        <v>45222</v>
      </c>
      <c r="F132" s="111"/>
      <c r="G132" s="12" t="s">
        <v>634</v>
      </c>
      <c r="H132" s="12" t="s">
        <v>3919</v>
      </c>
      <c r="I132" s="33" t="s">
        <v>4662</v>
      </c>
      <c r="J132" s="84" t="s">
        <v>482</v>
      </c>
      <c r="K132" s="35">
        <v>8</v>
      </c>
      <c r="L132" s="35" t="s">
        <v>511</v>
      </c>
      <c r="M132" s="35" t="s">
        <v>499</v>
      </c>
      <c r="N132" s="114" t="s">
        <v>5239</v>
      </c>
      <c r="O132" s="115" t="s">
        <v>5240</v>
      </c>
      <c r="P132" s="86" t="s">
        <v>499</v>
      </c>
      <c r="Q132" s="87">
        <v>31504</v>
      </c>
      <c r="R132" s="204">
        <f t="shared" si="13"/>
        <v>39</v>
      </c>
      <c r="S132" s="19" t="str">
        <f t="shared" si="12"/>
        <v>M</v>
      </c>
      <c r="T132" s="86" t="s">
        <v>5241</v>
      </c>
      <c r="U132" s="17" t="s">
        <v>499</v>
      </c>
      <c r="V132" s="291" t="s">
        <v>5242</v>
      </c>
      <c r="W132" s="86"/>
      <c r="X132" s="86">
        <v>3270938053</v>
      </c>
      <c r="Y132" s="116"/>
      <c r="Z132" s="117" t="s">
        <v>5245</v>
      </c>
      <c r="AA132" s="289" t="s">
        <v>5244</v>
      </c>
      <c r="AB132" s="76"/>
      <c r="AC132" s="76" t="s">
        <v>6110</v>
      </c>
      <c r="AD132" s="76" t="s">
        <v>1259</v>
      </c>
      <c r="AE132" s="76" t="s">
        <v>6111</v>
      </c>
      <c r="AF132" s="118">
        <v>722</v>
      </c>
      <c r="AG132" s="68" t="s">
        <v>818</v>
      </c>
      <c r="AH132" s="66"/>
      <c r="AI132" s="79">
        <v>45404</v>
      </c>
      <c r="AJ132" s="79">
        <v>47230</v>
      </c>
      <c r="AK132" s="79">
        <v>45380</v>
      </c>
      <c r="AL132" s="79">
        <v>47206</v>
      </c>
      <c r="AM132" s="89"/>
      <c r="AN132" s="89"/>
      <c r="AO132" s="89"/>
      <c r="AP132" s="89"/>
      <c r="AQ132" s="89"/>
      <c r="AR132" s="89"/>
      <c r="AS132" s="89"/>
      <c r="AT132" s="89"/>
      <c r="AU132" s="89"/>
      <c r="AV132" s="79"/>
      <c r="AY132" t="str">
        <f t="shared" si="11"/>
        <v>MDRLCU86D02H501S=l.midiri@ns12.it</v>
      </c>
    </row>
    <row r="133" spans="1:51" ht="15" customHeight="1" x14ac:dyDescent="0.2">
      <c r="A133" s="81" t="s">
        <v>6108</v>
      </c>
      <c r="B133" s="11" t="s">
        <v>509</v>
      </c>
      <c r="C133" s="158" t="s">
        <v>6105</v>
      </c>
      <c r="D133" s="37" t="s">
        <v>254</v>
      </c>
      <c r="E133" s="110">
        <v>45938</v>
      </c>
      <c r="F133" s="111">
        <v>46112</v>
      </c>
      <c r="G133" s="82" t="s">
        <v>637</v>
      </c>
      <c r="H133" s="12" t="s">
        <v>3919</v>
      </c>
      <c r="I133" s="33" t="s">
        <v>6029</v>
      </c>
      <c r="J133" s="84" t="s">
        <v>482</v>
      </c>
      <c r="K133" s="35">
        <v>9</v>
      </c>
      <c r="L133" s="35" t="s">
        <v>511</v>
      </c>
      <c r="M133" s="35" t="s">
        <v>499</v>
      </c>
      <c r="N133" s="63" t="s">
        <v>4655</v>
      </c>
      <c r="O133" s="115"/>
      <c r="P133" s="86" t="s">
        <v>499</v>
      </c>
      <c r="Q133" s="87">
        <v>34058</v>
      </c>
      <c r="R133" s="204">
        <f t="shared" si="13"/>
        <v>32</v>
      </c>
      <c r="S133" s="19" t="str">
        <f t="shared" si="12"/>
        <v>F</v>
      </c>
      <c r="T133" s="86" t="s">
        <v>6100</v>
      </c>
      <c r="U133" t="s">
        <v>6101</v>
      </c>
      <c r="V133" t="s">
        <v>6102</v>
      </c>
      <c r="W133" s="86" t="s">
        <v>6103</v>
      </c>
      <c r="X133" s="86" t="s">
        <v>6107</v>
      </c>
      <c r="Y133" s="116"/>
      <c r="Z133" s="117" t="s">
        <v>6106</v>
      </c>
      <c r="AA133" s="289" t="s">
        <v>6104</v>
      </c>
      <c r="AB133" s="76"/>
      <c r="AC133" s="76"/>
      <c r="AD133" s="76" t="s">
        <v>1259</v>
      </c>
      <c r="AE133" s="76"/>
      <c r="AF133" s="118">
        <v>722</v>
      </c>
      <c r="AG133" s="68" t="s">
        <v>818</v>
      </c>
      <c r="AH133" s="66"/>
      <c r="AI133" s="79"/>
      <c r="AJ133" s="79"/>
      <c r="AK133" s="79"/>
      <c r="AL133" s="79"/>
      <c r="AM133" s="89"/>
      <c r="AN133" s="89"/>
      <c r="AO133" s="89"/>
      <c r="AP133" s="89"/>
      <c r="AQ133" s="89"/>
      <c r="AR133" s="89"/>
      <c r="AS133" s="89"/>
      <c r="AT133" s="89"/>
      <c r="AU133" s="89"/>
      <c r="AV133" s="79"/>
      <c r="AY133" t="str">
        <f t="shared" si="11"/>
        <v>MCCSRN93C70H501R=s.moccia@ns12.it</v>
      </c>
    </row>
    <row r="134" spans="1:51" ht="15" customHeight="1" x14ac:dyDescent="0.2">
      <c r="A134" s="81">
        <v>340</v>
      </c>
      <c r="B134" s="11" t="s">
        <v>509</v>
      </c>
      <c r="C134" s="37" t="s">
        <v>3973</v>
      </c>
      <c r="D134" s="37" t="s">
        <v>2608</v>
      </c>
      <c r="E134" s="110">
        <v>43709</v>
      </c>
      <c r="F134" s="111"/>
      <c r="G134" s="12" t="s">
        <v>634</v>
      </c>
      <c r="H134" s="12" t="s">
        <v>3919</v>
      </c>
      <c r="I134" s="112" t="s">
        <v>786</v>
      </c>
      <c r="J134" s="84" t="s">
        <v>482</v>
      </c>
      <c r="K134" s="35">
        <v>6</v>
      </c>
      <c r="L134" s="113" t="s">
        <v>511</v>
      </c>
      <c r="M134" s="35" t="s">
        <v>499</v>
      </c>
      <c r="N134" s="63" t="s">
        <v>2454</v>
      </c>
      <c r="O134" s="27" t="s">
        <v>3232</v>
      </c>
      <c r="P134" s="17" t="s">
        <v>499</v>
      </c>
      <c r="Q134" s="19">
        <v>28030</v>
      </c>
      <c r="R134" s="204">
        <f t="shared" si="13"/>
        <v>49</v>
      </c>
      <c r="S134" s="19" t="str">
        <f t="shared" si="12"/>
        <v>M</v>
      </c>
      <c r="T134" s="17" t="s">
        <v>2651</v>
      </c>
      <c r="U134" s="17" t="s">
        <v>499</v>
      </c>
      <c r="V134" s="291" t="s">
        <v>4949</v>
      </c>
      <c r="W134" s="17"/>
      <c r="X134" s="17" t="s">
        <v>4259</v>
      </c>
      <c r="Y134" s="36"/>
      <c r="Z134" s="38" t="s">
        <v>3231</v>
      </c>
      <c r="AA134" s="288" t="s">
        <v>2759</v>
      </c>
      <c r="AB134" s="76"/>
      <c r="AC134" s="76" t="s">
        <v>3974</v>
      </c>
      <c r="AD134" s="76" t="s">
        <v>1259</v>
      </c>
      <c r="AE134" s="76" t="s">
        <v>3970</v>
      </c>
      <c r="AF134" s="118">
        <v>722</v>
      </c>
      <c r="AG134" s="68" t="s">
        <v>961</v>
      </c>
      <c r="AH134" s="66"/>
      <c r="AI134" s="79">
        <v>44544</v>
      </c>
      <c r="AJ134" s="79">
        <v>46370</v>
      </c>
      <c r="AK134" s="89">
        <v>45726</v>
      </c>
      <c r="AL134" s="79">
        <v>47187</v>
      </c>
      <c r="AM134" s="89"/>
      <c r="AN134" s="89"/>
      <c r="AO134" s="89"/>
      <c r="AP134" s="89"/>
      <c r="AQ134" s="89"/>
      <c r="AR134" s="89"/>
      <c r="AS134" s="89"/>
      <c r="AT134" s="89"/>
      <c r="AU134" s="89"/>
      <c r="AV134" s="79"/>
      <c r="AY134" t="str">
        <f t="shared" ref="AY134:AY154" si="14">TRIM(T134&amp;"="&amp;AA134)</f>
        <v>MNTPRZ76P27H501C=p.montalto@ns12.it</v>
      </c>
    </row>
    <row r="135" spans="1:51" ht="15" customHeight="1" x14ac:dyDescent="0.2">
      <c r="A135" s="18">
        <v>167</v>
      </c>
      <c r="B135" s="9" t="s">
        <v>509</v>
      </c>
      <c r="C135" s="37" t="s">
        <v>1800</v>
      </c>
      <c r="D135" s="37" t="s">
        <v>1870</v>
      </c>
      <c r="E135" s="31">
        <v>43132</v>
      </c>
      <c r="F135" s="40"/>
      <c r="G135" s="12" t="s">
        <v>634</v>
      </c>
      <c r="H135" s="12" t="s">
        <v>3919</v>
      </c>
      <c r="I135" s="33" t="s">
        <v>642</v>
      </c>
      <c r="J135" s="10" t="s">
        <v>482</v>
      </c>
      <c r="K135" s="35">
        <v>4</v>
      </c>
      <c r="L135" s="35" t="s">
        <v>511</v>
      </c>
      <c r="M135" s="35" t="s">
        <v>755</v>
      </c>
      <c r="N135" s="63" t="s">
        <v>3865</v>
      </c>
      <c r="O135" s="27" t="s">
        <v>1439</v>
      </c>
      <c r="P135" s="17" t="s">
        <v>1813</v>
      </c>
      <c r="Q135" s="19">
        <v>23082</v>
      </c>
      <c r="R135" s="204">
        <f t="shared" si="13"/>
        <v>62</v>
      </c>
      <c r="S135" s="19" t="str">
        <f t="shared" si="12"/>
        <v>M</v>
      </c>
      <c r="T135" s="17" t="s">
        <v>1814</v>
      </c>
      <c r="U135" s="17" t="s">
        <v>1813</v>
      </c>
      <c r="V135" s="291" t="s">
        <v>1815</v>
      </c>
      <c r="W135" s="17"/>
      <c r="X135" s="17" t="s">
        <v>1816</v>
      </c>
      <c r="Y135" s="36"/>
      <c r="Z135" s="38"/>
      <c r="AA135" s="288" t="s">
        <v>1817</v>
      </c>
      <c r="AB135" s="76"/>
      <c r="AC135" s="76" t="s">
        <v>5682</v>
      </c>
      <c r="AD135" s="76"/>
      <c r="AE135" s="76"/>
      <c r="AF135" s="91">
        <v>722</v>
      </c>
      <c r="AG135" s="68" t="s">
        <v>961</v>
      </c>
      <c r="AH135" s="16"/>
      <c r="AI135" s="79">
        <v>45113</v>
      </c>
      <c r="AJ135" s="79">
        <v>45844</v>
      </c>
      <c r="AK135" s="79">
        <v>44756</v>
      </c>
      <c r="AL135" s="79">
        <v>46582</v>
      </c>
      <c r="AM135" s="79"/>
      <c r="AN135" s="79"/>
      <c r="AO135" s="79"/>
      <c r="AP135" s="79"/>
      <c r="AQ135" s="79"/>
      <c r="AR135" s="79"/>
      <c r="AS135" s="79"/>
      <c r="AT135" s="79"/>
      <c r="AU135" s="79">
        <v>45744</v>
      </c>
      <c r="AV135" s="79">
        <v>46474</v>
      </c>
      <c r="AW135" s="72"/>
      <c r="AX135" s="72"/>
      <c r="AY135" t="str">
        <f t="shared" si="14"/>
        <v>MROMRN63C12D740D=m.moro@ns12.it</v>
      </c>
    </row>
    <row r="136" spans="1:51" ht="15" customHeight="1" x14ac:dyDescent="0.2">
      <c r="A136" s="18">
        <v>379</v>
      </c>
      <c r="B136" s="9" t="s">
        <v>509</v>
      </c>
      <c r="C136" s="37" t="s">
        <v>4472</v>
      </c>
      <c r="D136" s="37" t="s">
        <v>100</v>
      </c>
      <c r="E136" s="31">
        <v>44685</v>
      </c>
      <c r="F136" s="40"/>
      <c r="G136" s="12" t="s">
        <v>634</v>
      </c>
      <c r="H136" s="12" t="s">
        <v>3919</v>
      </c>
      <c r="I136" s="33" t="s">
        <v>642</v>
      </c>
      <c r="J136" s="10" t="s">
        <v>482</v>
      </c>
      <c r="K136" s="35">
        <v>6</v>
      </c>
      <c r="L136" s="35" t="s">
        <v>511</v>
      </c>
      <c r="M136" s="35" t="s">
        <v>499</v>
      </c>
      <c r="N136" s="63" t="s">
        <v>1210</v>
      </c>
      <c r="O136" s="27" t="s">
        <v>756</v>
      </c>
      <c r="P136" s="17" t="s">
        <v>499</v>
      </c>
      <c r="Q136" s="19">
        <v>34946</v>
      </c>
      <c r="R136" s="204">
        <f t="shared" si="13"/>
        <v>30</v>
      </c>
      <c r="S136" s="19" t="str">
        <f t="shared" si="12"/>
        <v>M</v>
      </c>
      <c r="T136" s="17" t="s">
        <v>4473</v>
      </c>
      <c r="U136" s="17" t="s">
        <v>499</v>
      </c>
      <c r="V136" s="291" t="s">
        <v>4474</v>
      </c>
      <c r="W136" s="17" t="s">
        <v>4475</v>
      </c>
      <c r="X136" s="17" t="s">
        <v>4476</v>
      </c>
      <c r="Y136" s="36"/>
      <c r="Z136" s="38" t="s">
        <v>4477</v>
      </c>
      <c r="AA136" s="288" t="s">
        <v>4478</v>
      </c>
      <c r="AB136" s="76"/>
      <c r="AC136" s="76"/>
      <c r="AD136" s="76" t="s">
        <v>1259</v>
      </c>
      <c r="AE136" s="76"/>
      <c r="AF136" s="91">
        <v>722</v>
      </c>
      <c r="AG136" s="68" t="s">
        <v>961</v>
      </c>
      <c r="AH136" s="16"/>
      <c r="AI136" s="79">
        <v>44859</v>
      </c>
      <c r="AJ136" s="79">
        <v>46685</v>
      </c>
      <c r="AK136" s="79">
        <v>44859</v>
      </c>
      <c r="AL136" s="79">
        <v>46685</v>
      </c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Y136" t="str">
        <f t="shared" si="14"/>
        <v>MZZSFN95P04H501M=s.mozzetti@ns12.it</v>
      </c>
    </row>
    <row r="137" spans="1:51" ht="15" customHeight="1" x14ac:dyDescent="0.2">
      <c r="A137" s="18">
        <v>463</v>
      </c>
      <c r="B137" s="9" t="s">
        <v>509</v>
      </c>
      <c r="C137" s="37" t="s">
        <v>5291</v>
      </c>
      <c r="D137" s="37" t="s">
        <v>396</v>
      </c>
      <c r="E137" s="31">
        <v>45264</v>
      </c>
      <c r="F137" s="40"/>
      <c r="G137" s="12" t="s">
        <v>634</v>
      </c>
      <c r="H137" s="12" t="s">
        <v>3919</v>
      </c>
      <c r="I137" s="33" t="s">
        <v>4662</v>
      </c>
      <c r="J137" s="10" t="s">
        <v>482</v>
      </c>
      <c r="K137" s="35">
        <v>8</v>
      </c>
      <c r="L137" s="35" t="s">
        <v>511</v>
      </c>
      <c r="M137" s="35" t="s">
        <v>755</v>
      </c>
      <c r="N137" s="63" t="s">
        <v>5292</v>
      </c>
      <c r="O137" s="27" t="s">
        <v>5058</v>
      </c>
      <c r="P137" s="17" t="s">
        <v>653</v>
      </c>
      <c r="Q137" s="19">
        <v>29961</v>
      </c>
      <c r="R137" s="204">
        <f t="shared" si="13"/>
        <v>43</v>
      </c>
      <c r="S137" s="19" t="str">
        <f t="shared" si="12"/>
        <v>M</v>
      </c>
      <c r="T137" s="17" t="s">
        <v>5293</v>
      </c>
      <c r="U137" s="17" t="s">
        <v>5294</v>
      </c>
      <c r="V137" s="291" t="s">
        <v>5295</v>
      </c>
      <c r="W137" s="17"/>
      <c r="X137" s="17" t="s">
        <v>5298</v>
      </c>
      <c r="Y137" s="36"/>
      <c r="Z137" s="38" t="s">
        <v>5403</v>
      </c>
      <c r="AA137" s="288" t="s">
        <v>5296</v>
      </c>
      <c r="AB137" s="163"/>
      <c r="AC137" s="76"/>
      <c r="AD137" s="76"/>
      <c r="AE137" s="76"/>
      <c r="AF137" s="91">
        <v>722</v>
      </c>
      <c r="AG137" s="68" t="s">
        <v>961</v>
      </c>
      <c r="AH137" s="16"/>
      <c r="AI137" s="79">
        <v>45260</v>
      </c>
      <c r="AJ137" s="79">
        <v>45991</v>
      </c>
      <c r="AK137" s="79">
        <v>45261</v>
      </c>
      <c r="AL137" s="79">
        <v>47088</v>
      </c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Y137" t="str">
        <f t="shared" si="14"/>
        <v>NLSTMS82A10L736M=t.nalesso@ns12.it</v>
      </c>
    </row>
    <row r="138" spans="1:51" ht="15" customHeight="1" x14ac:dyDescent="0.2">
      <c r="A138" s="18">
        <v>109</v>
      </c>
      <c r="B138" s="9" t="s">
        <v>509</v>
      </c>
      <c r="C138" s="37" t="s">
        <v>1002</v>
      </c>
      <c r="D138" s="37" t="s">
        <v>536</v>
      </c>
      <c r="E138" s="31">
        <v>42415</v>
      </c>
      <c r="F138" s="40"/>
      <c r="G138" s="12" t="s">
        <v>634</v>
      </c>
      <c r="H138" s="12" t="s">
        <v>3919</v>
      </c>
      <c r="I138" s="33" t="s">
        <v>4662</v>
      </c>
      <c r="J138" s="10" t="s">
        <v>482</v>
      </c>
      <c r="K138" s="35">
        <v>7</v>
      </c>
      <c r="L138" s="35" t="s">
        <v>511</v>
      </c>
      <c r="M138" s="35" t="s">
        <v>1962</v>
      </c>
      <c r="N138" s="63" t="s">
        <v>3685</v>
      </c>
      <c r="O138" s="27" t="s">
        <v>782</v>
      </c>
      <c r="P138" s="17" t="s">
        <v>1003</v>
      </c>
      <c r="Q138" s="19">
        <v>26370</v>
      </c>
      <c r="R138" s="204">
        <f t="shared" si="13"/>
        <v>53</v>
      </c>
      <c r="S138" s="19" t="str">
        <f t="shared" si="12"/>
        <v>M</v>
      </c>
      <c r="T138" s="17" t="s">
        <v>1004</v>
      </c>
      <c r="U138" s="17" t="s">
        <v>1270</v>
      </c>
      <c r="V138" s="291" t="s">
        <v>1005</v>
      </c>
      <c r="W138" s="17"/>
      <c r="X138" s="17" t="s">
        <v>1036</v>
      </c>
      <c r="Y138" s="36"/>
      <c r="Z138" s="38"/>
      <c r="AA138" s="288" t="s">
        <v>1159</v>
      </c>
      <c r="AB138" s="76"/>
      <c r="AC138" s="76"/>
      <c r="AD138" s="76" t="s">
        <v>1259</v>
      </c>
      <c r="AE138" s="76"/>
      <c r="AF138" s="91">
        <v>6563</v>
      </c>
      <c r="AG138" s="68" t="s">
        <v>1973</v>
      </c>
      <c r="AH138" s="16"/>
      <c r="AI138" s="79">
        <v>45260</v>
      </c>
      <c r="AJ138" s="79">
        <v>45991</v>
      </c>
      <c r="AK138" s="79">
        <v>44518</v>
      </c>
      <c r="AL138" s="79">
        <v>46344</v>
      </c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Y138" t="str">
        <f t="shared" si="14"/>
        <v>NCLDRA72C12C351D=d.nicolosi@ns12.it</v>
      </c>
    </row>
    <row r="139" spans="1:51" ht="15" customHeight="1" x14ac:dyDescent="0.2">
      <c r="A139" s="18">
        <v>75</v>
      </c>
      <c r="B139" s="9" t="s">
        <v>509</v>
      </c>
      <c r="C139" s="37" t="s">
        <v>850</v>
      </c>
      <c r="D139" s="37" t="s">
        <v>851</v>
      </c>
      <c r="E139" s="31">
        <v>42339</v>
      </c>
      <c r="F139" s="40"/>
      <c r="G139" s="12" t="s">
        <v>634</v>
      </c>
      <c r="H139" s="12" t="s">
        <v>3919</v>
      </c>
      <c r="I139" s="33" t="s">
        <v>642</v>
      </c>
      <c r="J139" s="10" t="s">
        <v>482</v>
      </c>
      <c r="K139" s="35">
        <v>7</v>
      </c>
      <c r="L139" s="35" t="s">
        <v>511</v>
      </c>
      <c r="M139" s="35" t="s">
        <v>755</v>
      </c>
      <c r="N139" s="63" t="s">
        <v>3528</v>
      </c>
      <c r="O139" s="27" t="s">
        <v>756</v>
      </c>
      <c r="P139" s="17" t="s">
        <v>653</v>
      </c>
      <c r="Q139" s="19">
        <v>27467</v>
      </c>
      <c r="R139" s="204">
        <f t="shared" si="13"/>
        <v>50</v>
      </c>
      <c r="S139" s="19" t="str">
        <f t="shared" si="12"/>
        <v>F</v>
      </c>
      <c r="T139" s="17" t="s">
        <v>852</v>
      </c>
      <c r="U139" s="17" t="s">
        <v>853</v>
      </c>
      <c r="V139" s="291" t="s">
        <v>854</v>
      </c>
      <c r="W139" s="17"/>
      <c r="X139" s="17" t="s">
        <v>1037</v>
      </c>
      <c r="Y139" s="36"/>
      <c r="Z139" s="38"/>
      <c r="AA139" s="288" t="s">
        <v>1160</v>
      </c>
      <c r="AB139" s="76"/>
      <c r="AC139" s="76" t="s">
        <v>4742</v>
      </c>
      <c r="AD139" s="76"/>
      <c r="AE139" s="76"/>
      <c r="AF139" s="91">
        <v>722</v>
      </c>
      <c r="AG139" s="68" t="s">
        <v>1550</v>
      </c>
      <c r="AH139" s="16"/>
      <c r="AI139" s="79">
        <v>45260</v>
      </c>
      <c r="AJ139" s="79">
        <v>45991</v>
      </c>
      <c r="AK139" s="79">
        <v>44518</v>
      </c>
      <c r="AL139" s="79">
        <v>46344</v>
      </c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Y139" t="str">
        <f t="shared" si="14"/>
        <v>NRIMLT75C54L736W=m.niero@ns12.it</v>
      </c>
    </row>
    <row r="140" spans="1:51" ht="15" customHeight="1" x14ac:dyDescent="0.2">
      <c r="A140" s="18">
        <v>270</v>
      </c>
      <c r="B140" s="9" t="s">
        <v>509</v>
      </c>
      <c r="C140" s="37" t="s">
        <v>2615</v>
      </c>
      <c r="D140" s="37" t="s">
        <v>2616</v>
      </c>
      <c r="E140" s="31">
        <v>43344</v>
      </c>
      <c r="F140" s="40"/>
      <c r="G140" s="12" t="s">
        <v>634</v>
      </c>
      <c r="H140" s="12" t="s">
        <v>3919</v>
      </c>
      <c r="I140" s="33" t="s">
        <v>786</v>
      </c>
      <c r="J140" s="10" t="s">
        <v>482</v>
      </c>
      <c r="K140" s="35">
        <v>5</v>
      </c>
      <c r="L140" s="35" t="s">
        <v>511</v>
      </c>
      <c r="M140" s="35" t="s">
        <v>499</v>
      </c>
      <c r="N140" s="63" t="s">
        <v>5382</v>
      </c>
      <c r="O140" s="27" t="s">
        <v>1258</v>
      </c>
      <c r="P140" s="17" t="s">
        <v>2617</v>
      </c>
      <c r="Q140" s="19">
        <v>23559</v>
      </c>
      <c r="R140" s="204">
        <f t="shared" si="13"/>
        <v>61</v>
      </c>
      <c r="S140" s="19" t="str">
        <f t="shared" si="12"/>
        <v>M</v>
      </c>
      <c r="T140" s="17" t="s">
        <v>2618</v>
      </c>
      <c r="U140" s="17" t="s">
        <v>499</v>
      </c>
      <c r="V140" s="291" t="s">
        <v>2619</v>
      </c>
      <c r="W140" s="17"/>
      <c r="X140" s="17" t="s">
        <v>2620</v>
      </c>
      <c r="Y140" s="36"/>
      <c r="Z140" s="38" t="s">
        <v>2621</v>
      </c>
      <c r="AA140" s="288" t="s">
        <v>2622</v>
      </c>
      <c r="AB140" s="76"/>
      <c r="AC140" s="76"/>
      <c r="AD140" s="76"/>
      <c r="AE140" s="76" t="s">
        <v>3665</v>
      </c>
      <c r="AF140" s="91">
        <v>722</v>
      </c>
      <c r="AG140" s="68" t="s">
        <v>961</v>
      </c>
      <c r="AH140" s="16"/>
      <c r="AI140" s="79">
        <v>45831</v>
      </c>
      <c r="AJ140" s="79">
        <v>46561</v>
      </c>
      <c r="AK140" s="79">
        <v>45385</v>
      </c>
      <c r="AL140" s="79">
        <v>47211</v>
      </c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Y140" t="str">
        <f t="shared" si="14"/>
        <v>PLDMRN64L01Z155Q=m.opold@ns12.it</v>
      </c>
    </row>
    <row r="141" spans="1:51" ht="15" customHeight="1" x14ac:dyDescent="0.2">
      <c r="A141" s="18">
        <v>462</v>
      </c>
      <c r="B141" s="9" t="s">
        <v>509</v>
      </c>
      <c r="C141" s="37" t="s">
        <v>5032</v>
      </c>
      <c r="D141" s="37" t="s">
        <v>5033</v>
      </c>
      <c r="E141" s="31">
        <v>45259</v>
      </c>
      <c r="F141" s="40">
        <v>46354</v>
      </c>
      <c r="G141" s="12" t="s">
        <v>1247</v>
      </c>
      <c r="H141" s="12" t="s">
        <v>3919</v>
      </c>
      <c r="I141" s="33" t="s">
        <v>786</v>
      </c>
      <c r="J141" s="84" t="s">
        <v>482</v>
      </c>
      <c r="K141" s="12" t="s">
        <v>3918</v>
      </c>
      <c r="L141" s="113" t="s">
        <v>511</v>
      </c>
      <c r="M141" s="35" t="s">
        <v>499</v>
      </c>
      <c r="N141" s="63" t="s">
        <v>4181</v>
      </c>
      <c r="O141" s="27" t="s">
        <v>5039</v>
      </c>
      <c r="P141" s="17" t="s">
        <v>499</v>
      </c>
      <c r="Q141" s="19">
        <v>36764</v>
      </c>
      <c r="R141" s="204">
        <f t="shared" si="13"/>
        <v>25</v>
      </c>
      <c r="S141" s="19" t="str">
        <f t="shared" si="12"/>
        <v>M</v>
      </c>
      <c r="T141" s="17" t="s">
        <v>5040</v>
      </c>
      <c r="U141" s="17" t="s">
        <v>499</v>
      </c>
      <c r="V141" s="291" t="s">
        <v>5034</v>
      </c>
      <c r="W141" s="17"/>
      <c r="X141" s="17" t="s">
        <v>5035</v>
      </c>
      <c r="Y141" s="36"/>
      <c r="Z141" s="38" t="s">
        <v>5036</v>
      </c>
      <c r="AA141" s="288" t="s">
        <v>5037</v>
      </c>
      <c r="AB141" s="76"/>
      <c r="AC141" s="76"/>
      <c r="AD141" s="76"/>
      <c r="AE141" s="76" t="s">
        <v>6055</v>
      </c>
      <c r="AF141" s="91">
        <v>722</v>
      </c>
      <c r="AG141" s="68" t="s">
        <v>1413</v>
      </c>
      <c r="AH141" s="16"/>
      <c r="AI141" s="79">
        <v>45110</v>
      </c>
      <c r="AJ141" s="79">
        <v>46937</v>
      </c>
      <c r="AK141" s="79">
        <v>45110</v>
      </c>
      <c r="AL141" s="79">
        <v>46937</v>
      </c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Y141" t="str">
        <f t="shared" si="14"/>
        <v>RLNMNL00M26H501I=m.orlandi@ns12.it</v>
      </c>
    </row>
    <row r="142" spans="1:51" ht="15" customHeight="1" x14ac:dyDescent="0.2">
      <c r="A142" s="18">
        <v>199</v>
      </c>
      <c r="B142" s="9" t="s">
        <v>509</v>
      </c>
      <c r="C142" s="37" t="s">
        <v>1984</v>
      </c>
      <c r="D142" s="37" t="s">
        <v>516</v>
      </c>
      <c r="E142" s="31">
        <v>43252</v>
      </c>
      <c r="F142" s="40"/>
      <c r="G142" s="12" t="s">
        <v>634</v>
      </c>
      <c r="H142" s="12" t="s">
        <v>3919</v>
      </c>
      <c r="I142" s="33" t="s">
        <v>4662</v>
      </c>
      <c r="J142" s="10" t="s">
        <v>482</v>
      </c>
      <c r="K142" s="35">
        <v>7</v>
      </c>
      <c r="L142" s="35" t="s">
        <v>511</v>
      </c>
      <c r="M142" s="35" t="s">
        <v>1962</v>
      </c>
      <c r="N142" s="63" t="s">
        <v>3685</v>
      </c>
      <c r="O142" s="27" t="s">
        <v>2143</v>
      </c>
      <c r="P142" s="17" t="s">
        <v>1261</v>
      </c>
      <c r="Q142" s="19">
        <v>32637</v>
      </c>
      <c r="R142" s="204">
        <f t="shared" si="13"/>
        <v>36</v>
      </c>
      <c r="S142" s="19" t="str">
        <f t="shared" si="12"/>
        <v>M</v>
      </c>
      <c r="T142" s="17" t="s">
        <v>2012</v>
      </c>
      <c r="U142" s="17" t="s">
        <v>2011</v>
      </c>
      <c r="V142" s="291" t="s">
        <v>2104</v>
      </c>
      <c r="W142" s="17"/>
      <c r="X142" s="17" t="s">
        <v>2013</v>
      </c>
      <c r="Y142" s="36"/>
      <c r="Z142" s="38" t="s">
        <v>2074</v>
      </c>
      <c r="AA142" s="288" t="s">
        <v>2086</v>
      </c>
      <c r="AB142" s="76"/>
      <c r="AC142" s="76" t="s">
        <v>4600</v>
      </c>
      <c r="AD142" s="76" t="s">
        <v>1259</v>
      </c>
      <c r="AE142" s="76" t="s">
        <v>3932</v>
      </c>
      <c r="AF142" s="91">
        <v>722</v>
      </c>
      <c r="AG142" s="68" t="s">
        <v>961</v>
      </c>
      <c r="AH142" s="16"/>
      <c r="AI142" s="79">
        <v>45260</v>
      </c>
      <c r="AJ142" s="79">
        <v>45991</v>
      </c>
      <c r="AK142" s="79">
        <v>45366</v>
      </c>
      <c r="AL142" s="79">
        <v>47192</v>
      </c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Y142" t="str">
        <f t="shared" si="14"/>
        <v>PNAFBA89E09C573F=f.paiano@ns12.it</v>
      </c>
    </row>
    <row r="143" spans="1:51" ht="15" customHeight="1" x14ac:dyDescent="0.2">
      <c r="A143" s="18">
        <v>514</v>
      </c>
      <c r="B143" s="9" t="s">
        <v>509</v>
      </c>
      <c r="C143" s="37" t="s">
        <v>5934</v>
      </c>
      <c r="D143" s="37" t="s">
        <v>66</v>
      </c>
      <c r="E143" s="31">
        <v>44697</v>
      </c>
      <c r="F143" s="40"/>
      <c r="G143" s="12" t="s">
        <v>634</v>
      </c>
      <c r="H143" s="12" t="s">
        <v>3919</v>
      </c>
      <c r="I143" s="33" t="s">
        <v>5935</v>
      </c>
      <c r="J143" s="10" t="s">
        <v>482</v>
      </c>
      <c r="K143" s="35">
        <v>1</v>
      </c>
      <c r="L143" s="35" t="s">
        <v>511</v>
      </c>
      <c r="M143" s="35" t="s">
        <v>499</v>
      </c>
      <c r="N143" s="63" t="s">
        <v>2846</v>
      </c>
      <c r="O143" s="27" t="s">
        <v>5936</v>
      </c>
      <c r="P143" s="17" t="s">
        <v>499</v>
      </c>
      <c r="Q143" s="19">
        <v>23093</v>
      </c>
      <c r="R143" s="204">
        <f t="shared" si="13"/>
        <v>62</v>
      </c>
      <c r="S143" s="19" t="str">
        <f t="shared" si="12"/>
        <v>M</v>
      </c>
      <c r="T143" s="17" t="s">
        <v>5937</v>
      </c>
      <c r="U143" s="17" t="s">
        <v>499</v>
      </c>
      <c r="V143" s="291" t="s">
        <v>5938</v>
      </c>
      <c r="W143" s="17"/>
      <c r="X143" s="17" t="s">
        <v>5939</v>
      </c>
      <c r="Y143" s="36"/>
      <c r="Z143" s="38" t="s">
        <v>5940</v>
      </c>
      <c r="AA143" s="288" t="s">
        <v>5942</v>
      </c>
      <c r="AB143" s="76"/>
      <c r="AC143" s="76"/>
      <c r="AD143" s="76"/>
      <c r="AE143" s="76"/>
      <c r="AF143" s="91">
        <v>722</v>
      </c>
      <c r="AG143" s="68" t="s">
        <v>961</v>
      </c>
      <c r="AH143" s="16"/>
      <c r="AI143" s="79">
        <v>45831</v>
      </c>
      <c r="AJ143" s="79">
        <v>46561</v>
      </c>
      <c r="AK143" s="347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Y143" t="str">
        <f t="shared" si="14"/>
        <v>PLTGNN63C23H501P=gpalatta@ns12.it</v>
      </c>
    </row>
    <row r="144" spans="1:51" ht="15" customHeight="1" x14ac:dyDescent="0.2">
      <c r="A144" s="18">
        <v>444</v>
      </c>
      <c r="B144" s="9" t="s">
        <v>509</v>
      </c>
      <c r="C144" s="37" t="s">
        <v>4819</v>
      </c>
      <c r="D144" s="37" t="s">
        <v>543</v>
      </c>
      <c r="E144" s="31">
        <v>45117</v>
      </c>
      <c r="F144" s="40">
        <v>46212</v>
      </c>
      <c r="G144" s="12" t="s">
        <v>1247</v>
      </c>
      <c r="H144" s="12" t="s">
        <v>3919</v>
      </c>
      <c r="I144" s="33" t="s">
        <v>642</v>
      </c>
      <c r="J144" s="84" t="s">
        <v>482</v>
      </c>
      <c r="K144" s="12" t="s">
        <v>3918</v>
      </c>
      <c r="L144" s="113" t="s">
        <v>511</v>
      </c>
      <c r="M144" s="35" t="s">
        <v>499</v>
      </c>
      <c r="N144" s="63" t="s">
        <v>1207</v>
      </c>
      <c r="O144" s="27" t="s">
        <v>2134</v>
      </c>
      <c r="P144" s="17" t="s">
        <v>4015</v>
      </c>
      <c r="Q144" s="19">
        <v>36064</v>
      </c>
      <c r="R144" s="204">
        <f t="shared" si="13"/>
        <v>27</v>
      </c>
      <c r="S144" s="19" t="str">
        <f t="shared" si="12"/>
        <v>M</v>
      </c>
      <c r="T144" s="17" t="s">
        <v>4821</v>
      </c>
      <c r="U144" s="17" t="s">
        <v>2064</v>
      </c>
      <c r="V144" s="291" t="s">
        <v>4893</v>
      </c>
      <c r="W144" s="17"/>
      <c r="X144" s="17" t="s">
        <v>4822</v>
      </c>
      <c r="Y144" s="36"/>
      <c r="Z144" s="38" t="s">
        <v>4823</v>
      </c>
      <c r="AA144" s="288" t="s">
        <v>4862</v>
      </c>
      <c r="AB144" s="76"/>
      <c r="AC144" s="76"/>
      <c r="AD144" s="76" t="s">
        <v>1259</v>
      </c>
      <c r="AE144" s="76"/>
      <c r="AF144" s="91">
        <v>722</v>
      </c>
      <c r="AG144" s="68" t="s">
        <v>1413</v>
      </c>
      <c r="AH144" s="16"/>
      <c r="AI144" s="79">
        <v>44949</v>
      </c>
      <c r="AJ144" s="79">
        <v>46775</v>
      </c>
      <c r="AK144" s="79">
        <v>44949</v>
      </c>
      <c r="AL144" s="79">
        <v>46775</v>
      </c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Y144" t="str">
        <f t="shared" si="14"/>
        <v>PLLLSS98P26L117H=a.paolelli@ns12.it</v>
      </c>
    </row>
    <row r="145" spans="1:51" ht="15" customHeight="1" x14ac:dyDescent="0.2">
      <c r="A145" s="18">
        <v>134</v>
      </c>
      <c r="B145" s="9" t="s">
        <v>509</v>
      </c>
      <c r="C145" s="37" t="s">
        <v>1513</v>
      </c>
      <c r="D145" s="37" t="s">
        <v>1425</v>
      </c>
      <c r="E145" s="31">
        <v>42751</v>
      </c>
      <c r="F145" s="40"/>
      <c r="G145" s="12" t="s">
        <v>634</v>
      </c>
      <c r="H145" s="12" t="s">
        <v>3919</v>
      </c>
      <c r="I145" s="33" t="s">
        <v>642</v>
      </c>
      <c r="J145" s="10" t="s">
        <v>482</v>
      </c>
      <c r="K145" s="35">
        <v>6</v>
      </c>
      <c r="L145" s="35" t="s">
        <v>511</v>
      </c>
      <c r="M145" s="35" t="s">
        <v>499</v>
      </c>
      <c r="N145" s="63" t="s">
        <v>1207</v>
      </c>
      <c r="O145" s="27" t="s">
        <v>1420</v>
      </c>
      <c r="P145" s="17" t="s">
        <v>1421</v>
      </c>
      <c r="Q145" s="19">
        <v>33540</v>
      </c>
      <c r="R145" s="204">
        <f>DATEDIF(Q145,DEFINITIVO!$R$2,"Y")</f>
        <v>33</v>
      </c>
      <c r="S145" s="19" t="str">
        <f t="shared" si="12"/>
        <v>M</v>
      </c>
      <c r="T145" s="17" t="s">
        <v>1422</v>
      </c>
      <c r="U145" s="17" t="s">
        <v>3248</v>
      </c>
      <c r="V145" s="291" t="s">
        <v>5881</v>
      </c>
      <c r="W145" s="17" t="s">
        <v>3988</v>
      </c>
      <c r="X145" s="17" t="s">
        <v>1423</v>
      </c>
      <c r="Y145" s="36"/>
      <c r="Z145" s="38"/>
      <c r="AA145" s="288" t="s">
        <v>1424</v>
      </c>
      <c r="AB145" s="76"/>
      <c r="AC145" s="76" t="s">
        <v>5618</v>
      </c>
      <c r="AD145" s="76"/>
      <c r="AE145" s="76" t="s">
        <v>5714</v>
      </c>
      <c r="AF145" s="91">
        <v>722</v>
      </c>
      <c r="AG145" s="68" t="s">
        <v>1413</v>
      </c>
      <c r="AH145" s="16" t="s">
        <v>1255</v>
      </c>
      <c r="AI145" s="79">
        <v>44859</v>
      </c>
      <c r="AJ145" s="79">
        <v>46685</v>
      </c>
      <c r="AK145" s="79">
        <v>45391</v>
      </c>
      <c r="AL145" s="79">
        <v>47217</v>
      </c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Y145" t="str">
        <f t="shared" si="14"/>
        <v>PRSLND91R29Z129L=a.paraschiv@ns12.it</v>
      </c>
    </row>
    <row r="146" spans="1:51" ht="15" customHeight="1" x14ac:dyDescent="0.2">
      <c r="A146" s="18">
        <v>341</v>
      </c>
      <c r="B146" s="9" t="s">
        <v>509</v>
      </c>
      <c r="C146" s="37" t="s">
        <v>363</v>
      </c>
      <c r="D146" s="37" t="s">
        <v>3976</v>
      </c>
      <c r="E146" s="12">
        <v>42415</v>
      </c>
      <c r="F146" s="40"/>
      <c r="G146" s="12" t="s">
        <v>634</v>
      </c>
      <c r="H146" s="12" t="s">
        <v>3919</v>
      </c>
      <c r="I146" s="33" t="s">
        <v>4662</v>
      </c>
      <c r="J146" s="10" t="s">
        <v>482</v>
      </c>
      <c r="K146" s="35">
        <v>6</v>
      </c>
      <c r="L146" s="35" t="s">
        <v>511</v>
      </c>
      <c r="M146" s="35" t="s">
        <v>1962</v>
      </c>
      <c r="N146" s="63" t="s">
        <v>5888</v>
      </c>
      <c r="O146" s="27" t="s">
        <v>794</v>
      </c>
      <c r="P146" s="212" t="s">
        <v>3977</v>
      </c>
      <c r="Q146" s="19">
        <v>30507</v>
      </c>
      <c r="R146" s="204">
        <f>DATEDIF(Q146,DEFINITIVO!$R$2,"Y")</f>
        <v>42</v>
      </c>
      <c r="S146" s="19" t="str">
        <f t="shared" si="12"/>
        <v>M</v>
      </c>
      <c r="T146" s="17" t="s">
        <v>3978</v>
      </c>
      <c r="U146" s="17" t="s">
        <v>1270</v>
      </c>
      <c r="V146" s="294" t="s">
        <v>3979</v>
      </c>
      <c r="W146" s="16"/>
      <c r="X146" s="85" t="s">
        <v>5808</v>
      </c>
      <c r="Y146" s="16"/>
      <c r="Z146" s="39"/>
      <c r="AA146" s="288" t="s">
        <v>3981</v>
      </c>
      <c r="AB146" s="76"/>
      <c r="AC146" s="76"/>
      <c r="AD146" s="76" t="s">
        <v>1259</v>
      </c>
      <c r="AE146" s="76" t="s">
        <v>3970</v>
      </c>
      <c r="AF146" s="91">
        <v>722</v>
      </c>
      <c r="AG146" s="68" t="s">
        <v>961</v>
      </c>
      <c r="AH146" s="16"/>
      <c r="AI146" s="79">
        <v>44748</v>
      </c>
      <c r="AJ146" s="79">
        <v>46574</v>
      </c>
      <c r="AK146" s="80">
        <v>44729</v>
      </c>
      <c r="AL146" s="80">
        <v>46555</v>
      </c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Y146" t="str">
        <f t="shared" si="14"/>
        <v>PNSCLM83L10F205T=c.pensa@ns12.it</v>
      </c>
    </row>
    <row r="147" spans="1:51" ht="15" customHeight="1" x14ac:dyDescent="0.2">
      <c r="A147" s="18">
        <v>511</v>
      </c>
      <c r="B147" s="9" t="s">
        <v>509</v>
      </c>
      <c r="C147" s="37" t="s">
        <v>3281</v>
      </c>
      <c r="D147" s="37" t="s">
        <v>3303</v>
      </c>
      <c r="E147" s="12">
        <v>45689</v>
      </c>
      <c r="F147" s="40"/>
      <c r="G147" s="12" t="s">
        <v>634</v>
      </c>
      <c r="H147" s="12" t="s">
        <v>3919</v>
      </c>
      <c r="I147" s="33" t="s">
        <v>786</v>
      </c>
      <c r="J147" s="10" t="s">
        <v>482</v>
      </c>
      <c r="K147" s="35">
        <v>6</v>
      </c>
      <c r="L147" s="35" t="s">
        <v>511</v>
      </c>
      <c r="M147" s="35" t="s">
        <v>499</v>
      </c>
      <c r="N147" s="63" t="s">
        <v>4655</v>
      </c>
      <c r="O147" s="27" t="s">
        <v>5858</v>
      </c>
      <c r="P147" s="212" t="s">
        <v>499</v>
      </c>
      <c r="Q147" s="19">
        <v>28189</v>
      </c>
      <c r="R147" s="204">
        <f>DATEDIF(Q147,DEFINITIVO!$R$2,"Y")</f>
        <v>48</v>
      </c>
      <c r="S147" s="19" t="str">
        <f t="shared" si="12"/>
        <v>M</v>
      </c>
      <c r="T147" s="204" t="s">
        <v>3283</v>
      </c>
      <c r="U147" s="17" t="s">
        <v>499</v>
      </c>
      <c r="V147" s="229" t="s">
        <v>5859</v>
      </c>
      <c r="W147" s="17"/>
      <c r="X147" s="346" t="s">
        <v>5860</v>
      </c>
      <c r="Y147" s="16"/>
      <c r="Z147" s="203" t="s">
        <v>5861</v>
      </c>
      <c r="AA147" s="34" t="s">
        <v>5862</v>
      </c>
      <c r="AB147" s="76"/>
      <c r="AC147" s="76"/>
      <c r="AD147" s="76" t="s">
        <v>1259</v>
      </c>
      <c r="AE147" s="76"/>
      <c r="AF147" s="91">
        <v>722</v>
      </c>
      <c r="AG147" s="68" t="s">
        <v>961</v>
      </c>
      <c r="AH147" s="16"/>
      <c r="AI147" s="79">
        <v>44859</v>
      </c>
      <c r="AJ147" s="79">
        <v>46685</v>
      </c>
      <c r="AK147" s="246">
        <v>45713</v>
      </c>
      <c r="AL147" s="80">
        <v>47174</v>
      </c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Y147" t="str">
        <f t="shared" si="14"/>
        <v>PPPMNL77C05H501W=e.peppetti@ns12.it</v>
      </c>
    </row>
    <row r="148" spans="1:51" ht="15" customHeight="1" x14ac:dyDescent="0.2">
      <c r="A148" s="18">
        <v>507</v>
      </c>
      <c r="B148" s="9" t="s">
        <v>509</v>
      </c>
      <c r="C148" s="37" t="s">
        <v>5831</v>
      </c>
      <c r="D148" s="37" t="s">
        <v>5832</v>
      </c>
      <c r="E148" s="12">
        <v>45659</v>
      </c>
      <c r="F148" s="40">
        <v>46022</v>
      </c>
      <c r="G148" s="82" t="s">
        <v>637</v>
      </c>
      <c r="H148" s="12" t="s">
        <v>3919</v>
      </c>
      <c r="I148" s="33" t="s">
        <v>4662</v>
      </c>
      <c r="J148" s="10" t="s">
        <v>482</v>
      </c>
      <c r="K148" s="35">
        <v>8</v>
      </c>
      <c r="L148" s="35" t="s">
        <v>511</v>
      </c>
      <c r="M148" s="35" t="s">
        <v>499</v>
      </c>
      <c r="N148" s="63" t="s">
        <v>5247</v>
      </c>
      <c r="O148" s="27" t="s">
        <v>756</v>
      </c>
      <c r="P148" s="17" t="s">
        <v>499</v>
      </c>
      <c r="Q148" s="19">
        <v>37306</v>
      </c>
      <c r="R148" s="204">
        <f>DATEDIF(Q148,DEFINITIVO!$R$2,"Y")</f>
        <v>23</v>
      </c>
      <c r="S148" s="19" t="str">
        <f t="shared" si="12"/>
        <v>M</v>
      </c>
      <c r="T148" s="17" t="s">
        <v>5833</v>
      </c>
      <c r="U148" s="17" t="s">
        <v>955</v>
      </c>
      <c r="V148" s="294" t="s">
        <v>5834</v>
      </c>
      <c r="W148" s="16"/>
      <c r="X148" s="85" t="s">
        <v>5835</v>
      </c>
      <c r="Y148" s="16"/>
      <c r="Z148" s="38" t="s">
        <v>5836</v>
      </c>
      <c r="AA148" s="288" t="s">
        <v>5840</v>
      </c>
      <c r="AB148" s="76"/>
      <c r="AC148" s="76"/>
      <c r="AD148" s="76" t="s">
        <v>1259</v>
      </c>
      <c r="AE148" s="76"/>
      <c r="AF148" s="91">
        <v>722</v>
      </c>
      <c r="AG148" s="68" t="s">
        <v>818</v>
      </c>
      <c r="AH148" s="16"/>
      <c r="AI148" s="79">
        <v>45831</v>
      </c>
      <c r="AJ148" s="79">
        <v>47657</v>
      </c>
      <c r="AK148" s="246">
        <v>45705</v>
      </c>
      <c r="AL148" s="80">
        <v>47166</v>
      </c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Y148" t="str">
        <f t="shared" si="14"/>
        <v>PPPNRP02B19H501Y=ap.peppoli@ns12.it</v>
      </c>
    </row>
    <row r="149" spans="1:51" ht="15" customHeight="1" x14ac:dyDescent="0.2">
      <c r="A149" s="18">
        <v>254</v>
      </c>
      <c r="B149" s="9" t="s">
        <v>509</v>
      </c>
      <c r="C149" s="37" t="s">
        <v>2367</v>
      </c>
      <c r="D149" s="37" t="s">
        <v>2322</v>
      </c>
      <c r="E149" s="31">
        <v>42298</v>
      </c>
      <c r="F149" s="40"/>
      <c r="G149" s="12" t="s">
        <v>634</v>
      </c>
      <c r="H149" s="12" t="s">
        <v>3919</v>
      </c>
      <c r="I149" s="33" t="s">
        <v>2194</v>
      </c>
      <c r="J149" s="10" t="s">
        <v>482</v>
      </c>
      <c r="K149" s="35">
        <v>5</v>
      </c>
      <c r="L149" s="35" t="s">
        <v>511</v>
      </c>
      <c r="M149" s="35" t="s">
        <v>499</v>
      </c>
      <c r="N149" s="63" t="s">
        <v>1210</v>
      </c>
      <c r="O149" s="27" t="s">
        <v>794</v>
      </c>
      <c r="P149" s="17" t="s">
        <v>499</v>
      </c>
      <c r="Q149" s="19">
        <v>32011</v>
      </c>
      <c r="R149" s="204">
        <f>DATEDIF(Q149,DEFINITIVO!$R$2,"Y")</f>
        <v>38</v>
      </c>
      <c r="S149" s="19" t="str">
        <f t="shared" si="12"/>
        <v>M</v>
      </c>
      <c r="T149" s="17" t="s">
        <v>2301</v>
      </c>
      <c r="U149" s="17" t="s">
        <v>499</v>
      </c>
      <c r="V149" s="291" t="s">
        <v>5645</v>
      </c>
      <c r="W149" s="17" t="s">
        <v>4462</v>
      </c>
      <c r="X149" s="17" t="s">
        <v>2931</v>
      </c>
      <c r="Y149" s="36"/>
      <c r="Z149" s="38"/>
      <c r="AA149" s="288" t="s">
        <v>2420</v>
      </c>
      <c r="AB149" s="76"/>
      <c r="AC149" s="76"/>
      <c r="AD149" s="76"/>
      <c r="AE149" s="76" t="s">
        <v>4463</v>
      </c>
      <c r="AF149" s="91">
        <v>722</v>
      </c>
      <c r="AG149" s="68" t="s">
        <v>961</v>
      </c>
      <c r="AH149" s="16"/>
      <c r="AI149" s="79">
        <v>45404</v>
      </c>
      <c r="AJ149" s="79">
        <v>47230</v>
      </c>
      <c r="AK149" s="79">
        <v>45390</v>
      </c>
      <c r="AL149" s="79">
        <v>47216</v>
      </c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Y149" t="str">
        <f t="shared" si="14"/>
        <v>PRGFRC87M22H501R=f.perigli@ns12.it</v>
      </c>
    </row>
    <row r="150" spans="1:51" ht="15" customHeight="1" x14ac:dyDescent="0.2">
      <c r="A150" s="18">
        <v>342</v>
      </c>
      <c r="B150" s="9" t="s">
        <v>509</v>
      </c>
      <c r="C150" s="37" t="s">
        <v>2606</v>
      </c>
      <c r="D150" s="37" t="s">
        <v>1298</v>
      </c>
      <c r="E150" s="31">
        <v>43709</v>
      </c>
      <c r="F150" s="40"/>
      <c r="G150" s="12" t="s">
        <v>634</v>
      </c>
      <c r="H150" s="12" t="s">
        <v>3919</v>
      </c>
      <c r="I150" s="33" t="s">
        <v>786</v>
      </c>
      <c r="J150" s="10" t="s">
        <v>482</v>
      </c>
      <c r="K150" s="35">
        <v>6</v>
      </c>
      <c r="L150" s="35" t="s">
        <v>511</v>
      </c>
      <c r="M150" s="35" t="s">
        <v>499</v>
      </c>
      <c r="N150" s="63" t="s">
        <v>4655</v>
      </c>
      <c r="O150" s="27" t="s">
        <v>1433</v>
      </c>
      <c r="P150" s="17" t="s">
        <v>499</v>
      </c>
      <c r="Q150" s="19">
        <v>27223</v>
      </c>
      <c r="R150" s="204">
        <f>DATEDIF(Q150,DEFINITIVO!$R$2,"Y")</f>
        <v>51</v>
      </c>
      <c r="S150" s="19" t="str">
        <f t="shared" si="12"/>
        <v>M</v>
      </c>
      <c r="T150" s="17" t="s">
        <v>2653</v>
      </c>
      <c r="U150" s="17" t="s">
        <v>568</v>
      </c>
      <c r="V150" s="292" t="s">
        <v>3237</v>
      </c>
      <c r="W150" s="17"/>
      <c r="X150" s="17" t="s">
        <v>3609</v>
      </c>
      <c r="Y150" s="36"/>
      <c r="Z150" s="38" t="s">
        <v>3239</v>
      </c>
      <c r="AA150" s="288" t="s">
        <v>2760</v>
      </c>
      <c r="AB150" s="76"/>
      <c r="AC150" s="76"/>
      <c r="AD150" s="76"/>
      <c r="AE150" s="76" t="s">
        <v>3970</v>
      </c>
      <c r="AF150" s="91">
        <v>722</v>
      </c>
      <c r="AG150" s="68" t="s">
        <v>961</v>
      </c>
      <c r="AH150" s="16"/>
      <c r="AI150" s="79">
        <v>45831</v>
      </c>
      <c r="AJ150" s="79">
        <v>46561</v>
      </c>
      <c r="AK150" s="79">
        <v>44859</v>
      </c>
      <c r="AL150" s="79">
        <v>46685</v>
      </c>
      <c r="AM150" s="79"/>
      <c r="AN150" s="79"/>
      <c r="AO150" s="79">
        <v>44124</v>
      </c>
      <c r="AP150" s="79">
        <v>44489</v>
      </c>
      <c r="AQ150" s="79"/>
      <c r="AR150" s="79"/>
      <c r="AS150" s="79"/>
      <c r="AT150" s="79"/>
      <c r="AU150" s="79"/>
      <c r="AV150" s="79"/>
      <c r="AY150" t="str">
        <f t="shared" si="14"/>
        <v>PCCGDU74L13H501S=g.piccioni@ns12.it</v>
      </c>
    </row>
    <row r="151" spans="1:51" ht="15" customHeight="1" x14ac:dyDescent="0.2">
      <c r="A151" s="18">
        <v>30</v>
      </c>
      <c r="B151" s="9" t="s">
        <v>509</v>
      </c>
      <c r="C151" s="37" t="s">
        <v>552</v>
      </c>
      <c r="D151" s="37" t="s">
        <v>553</v>
      </c>
      <c r="E151" s="31">
        <v>40392</v>
      </c>
      <c r="F151" s="40"/>
      <c r="G151" s="12" t="s">
        <v>634</v>
      </c>
      <c r="H151" s="12" t="s">
        <v>3919</v>
      </c>
      <c r="I151" s="33" t="s">
        <v>638</v>
      </c>
      <c r="J151" s="10" t="s">
        <v>482</v>
      </c>
      <c r="K151" s="35">
        <v>4</v>
      </c>
      <c r="L151" s="35" t="s">
        <v>511</v>
      </c>
      <c r="M151" s="35" t="s">
        <v>499</v>
      </c>
      <c r="N151" s="63" t="s">
        <v>1206</v>
      </c>
      <c r="O151" s="27" t="s">
        <v>1447</v>
      </c>
      <c r="P151" s="17" t="s">
        <v>499</v>
      </c>
      <c r="Q151" s="19">
        <v>26545</v>
      </c>
      <c r="R151" s="204">
        <f t="shared" ref="R151:R195" si="15">DATEDIF(Q151,$R$2,"Y")</f>
        <v>53</v>
      </c>
      <c r="S151" s="19" t="str">
        <f t="shared" si="12"/>
        <v>M</v>
      </c>
      <c r="T151" s="17" t="s">
        <v>554</v>
      </c>
      <c r="U151" s="17" t="s">
        <v>499</v>
      </c>
      <c r="V151" s="291" t="s">
        <v>4948</v>
      </c>
      <c r="W151" s="286" t="s">
        <v>4947</v>
      </c>
      <c r="X151" s="17" t="s">
        <v>707</v>
      </c>
      <c r="Y151" s="36"/>
      <c r="Z151" s="38"/>
      <c r="AA151" s="288" t="s">
        <v>1167</v>
      </c>
      <c r="AB151" s="76"/>
      <c r="AC151" s="76"/>
      <c r="AD151" s="76"/>
      <c r="AE151" s="76"/>
      <c r="AF151" s="91">
        <v>722</v>
      </c>
      <c r="AG151" s="68" t="s">
        <v>961</v>
      </c>
      <c r="AH151" s="16"/>
      <c r="AI151" s="79">
        <v>45831</v>
      </c>
      <c r="AJ151" s="79">
        <v>46561</v>
      </c>
      <c r="AK151" s="79">
        <v>44334</v>
      </c>
      <c r="AL151" s="79">
        <v>46160</v>
      </c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Y151" t="str">
        <f t="shared" si="14"/>
        <v>PNNGLC72P03H501T=g.pinna@ns12.it</v>
      </c>
    </row>
    <row r="152" spans="1:51" ht="15" customHeight="1" x14ac:dyDescent="0.2">
      <c r="A152" s="18">
        <v>522</v>
      </c>
      <c r="B152" s="9" t="s">
        <v>509</v>
      </c>
      <c r="C152" s="37" t="s">
        <v>5897</v>
      </c>
      <c r="D152" s="37" t="s">
        <v>5898</v>
      </c>
      <c r="E152" s="31">
        <v>45726</v>
      </c>
      <c r="F152" s="40">
        <v>46274</v>
      </c>
      <c r="G152" s="12" t="s">
        <v>1247</v>
      </c>
      <c r="H152" s="12" t="s">
        <v>3919</v>
      </c>
      <c r="I152" s="33" t="s">
        <v>5956</v>
      </c>
      <c r="J152" s="10" t="s">
        <v>482</v>
      </c>
      <c r="K152" s="35">
        <v>10</v>
      </c>
      <c r="L152" s="35" t="s">
        <v>511</v>
      </c>
      <c r="M152" s="35" t="s">
        <v>1962</v>
      </c>
      <c r="N152" s="63" t="s">
        <v>3685</v>
      </c>
      <c r="O152" s="27" t="s">
        <v>4167</v>
      </c>
      <c r="P152" s="17" t="s">
        <v>5986</v>
      </c>
      <c r="Q152" s="19">
        <v>38163</v>
      </c>
      <c r="R152" s="204">
        <f t="shared" si="15"/>
        <v>21</v>
      </c>
      <c r="S152" s="19" t="str">
        <f t="shared" si="12"/>
        <v>M</v>
      </c>
      <c r="T152" s="17" t="s">
        <v>5987</v>
      </c>
      <c r="U152" s="17" t="s">
        <v>914</v>
      </c>
      <c r="V152" s="291" t="s">
        <v>5988</v>
      </c>
      <c r="W152" s="286"/>
      <c r="X152" s="17" t="s">
        <v>5989</v>
      </c>
      <c r="Y152" s="36"/>
      <c r="Z152" s="38" t="s">
        <v>5990</v>
      </c>
      <c r="AA152" s="288" t="s">
        <v>5991</v>
      </c>
      <c r="AB152" s="76"/>
      <c r="AC152" s="76" t="s">
        <v>5992</v>
      </c>
      <c r="AD152" s="76" t="s">
        <v>1259</v>
      </c>
      <c r="AE152" s="76"/>
      <c r="AF152" s="91">
        <v>722</v>
      </c>
      <c r="AG152" s="68" t="s">
        <v>1413</v>
      </c>
      <c r="AH152" s="16"/>
      <c r="AI152" s="79">
        <v>45834</v>
      </c>
      <c r="AJ152" s="79">
        <v>47629</v>
      </c>
      <c r="AK152" s="79">
        <v>45792</v>
      </c>
      <c r="AL152" s="79">
        <v>47618</v>
      </c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Y152" t="str">
        <f t="shared" si="14"/>
        <v>PSTBJM04H25Z241K=b.pistocchi@ns12.it</v>
      </c>
    </row>
    <row r="153" spans="1:51" ht="15" customHeight="1" x14ac:dyDescent="0.2">
      <c r="A153" s="18">
        <v>271</v>
      </c>
      <c r="B153" s="9" t="s">
        <v>509</v>
      </c>
      <c r="C153" s="37" t="s">
        <v>2630</v>
      </c>
      <c r="D153" s="37" t="s">
        <v>985</v>
      </c>
      <c r="E153" s="31">
        <v>43344</v>
      </c>
      <c r="F153" s="40"/>
      <c r="G153" s="12" t="s">
        <v>634</v>
      </c>
      <c r="H153" s="12" t="s">
        <v>3919</v>
      </c>
      <c r="I153" s="33" t="s">
        <v>4662</v>
      </c>
      <c r="J153" s="10" t="s">
        <v>482</v>
      </c>
      <c r="K153" s="35">
        <v>6</v>
      </c>
      <c r="L153" s="35" t="s">
        <v>511</v>
      </c>
      <c r="M153" s="35" t="s">
        <v>1962</v>
      </c>
      <c r="N153" s="63" t="s">
        <v>1204</v>
      </c>
      <c r="O153" s="27" t="s">
        <v>794</v>
      </c>
      <c r="P153" s="17" t="s">
        <v>497</v>
      </c>
      <c r="Q153" s="19">
        <v>30748</v>
      </c>
      <c r="R153" s="204">
        <f t="shared" si="15"/>
        <v>41</v>
      </c>
      <c r="S153" s="19" t="str">
        <f t="shared" si="12"/>
        <v>M</v>
      </c>
      <c r="T153" s="17" t="s">
        <v>2631</v>
      </c>
      <c r="U153" s="17" t="s">
        <v>2632</v>
      </c>
      <c r="V153" s="291" t="s">
        <v>3585</v>
      </c>
      <c r="W153" s="17"/>
      <c r="X153" s="17" t="s">
        <v>2642</v>
      </c>
      <c r="Y153" s="36"/>
      <c r="Z153" s="38" t="s">
        <v>2643</v>
      </c>
      <c r="AA153" s="288" t="s">
        <v>2634</v>
      </c>
      <c r="AB153" s="76"/>
      <c r="AC153" s="76" t="s">
        <v>4694</v>
      </c>
      <c r="AD153" s="76"/>
      <c r="AE153" s="76"/>
      <c r="AF153" s="91">
        <v>722</v>
      </c>
      <c r="AG153" s="68" t="s">
        <v>961</v>
      </c>
      <c r="AH153" s="16"/>
      <c r="AI153" s="79">
        <v>45113</v>
      </c>
      <c r="AJ153" s="79">
        <v>45844</v>
      </c>
      <c r="AK153" s="79">
        <v>45398</v>
      </c>
      <c r="AL153" s="79">
        <v>47224</v>
      </c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Y153" t="str">
        <f t="shared" si="14"/>
        <v>PNTVNI84C07F839Q=i.pontoriero@ns12.it</v>
      </c>
    </row>
    <row r="154" spans="1:51" ht="15" customHeight="1" x14ac:dyDescent="0.2">
      <c r="A154" s="18">
        <v>394</v>
      </c>
      <c r="B154" s="9" t="s">
        <v>509</v>
      </c>
      <c r="C154" s="37" t="s">
        <v>2630</v>
      </c>
      <c r="D154" s="37" t="s">
        <v>97</v>
      </c>
      <c r="E154" s="31">
        <v>44819</v>
      </c>
      <c r="F154" s="40"/>
      <c r="G154" s="12" t="s">
        <v>634</v>
      </c>
      <c r="H154" s="12" t="s">
        <v>3919</v>
      </c>
      <c r="I154" s="33" t="s">
        <v>4662</v>
      </c>
      <c r="J154" s="10" t="s">
        <v>482</v>
      </c>
      <c r="K154" s="35">
        <v>7</v>
      </c>
      <c r="L154" s="35" t="s">
        <v>511</v>
      </c>
      <c r="M154" s="35" t="s">
        <v>1962</v>
      </c>
      <c r="N154" s="63" t="s">
        <v>4617</v>
      </c>
      <c r="O154" s="27" t="s">
        <v>794</v>
      </c>
      <c r="P154" s="17" t="s">
        <v>497</v>
      </c>
      <c r="Q154" s="19">
        <v>29568</v>
      </c>
      <c r="R154" s="204">
        <f t="shared" si="15"/>
        <v>44</v>
      </c>
      <c r="S154" s="19" t="str">
        <f t="shared" si="12"/>
        <v>M</v>
      </c>
      <c r="T154" s="17" t="s">
        <v>4624</v>
      </c>
      <c r="U154" s="17" t="s">
        <v>2632</v>
      </c>
      <c r="V154" s="291" t="s">
        <v>5845</v>
      </c>
      <c r="W154" s="17"/>
      <c r="X154" s="17" t="s">
        <v>4626</v>
      </c>
      <c r="Y154" s="36"/>
      <c r="Z154" s="38" t="s">
        <v>4625</v>
      </c>
      <c r="AA154" s="288" t="s">
        <v>4633</v>
      </c>
      <c r="AB154" s="76"/>
      <c r="AC154" s="76" t="s">
        <v>4828</v>
      </c>
      <c r="AD154" s="76" t="s">
        <v>1259</v>
      </c>
      <c r="AE154" s="76" t="s">
        <v>5846</v>
      </c>
      <c r="AF154" s="91"/>
      <c r="AG154" s="68" t="s">
        <v>961</v>
      </c>
      <c r="AH154" s="16"/>
      <c r="AI154" s="89">
        <v>44819</v>
      </c>
      <c r="AJ154" s="79">
        <v>46645</v>
      </c>
      <c r="AK154" s="79">
        <v>44858</v>
      </c>
      <c r="AL154" s="79">
        <v>46684</v>
      </c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Y154" t="str">
        <f t="shared" si="14"/>
        <v>PNTMRC80T13F839L=m.pontoriero@ns12.it</v>
      </c>
    </row>
    <row r="155" spans="1:51" ht="15" customHeight="1" x14ac:dyDescent="0.2">
      <c r="A155" s="18">
        <v>373</v>
      </c>
      <c r="B155" s="9" t="s">
        <v>509</v>
      </c>
      <c r="C155" s="37" t="s">
        <v>4418</v>
      </c>
      <c r="D155" s="37" t="s">
        <v>112</v>
      </c>
      <c r="E155" s="31">
        <v>44652</v>
      </c>
      <c r="F155" s="40"/>
      <c r="G155" s="12" t="s">
        <v>634</v>
      </c>
      <c r="H155" s="12" t="s">
        <v>3919</v>
      </c>
      <c r="I155" s="33" t="s">
        <v>4662</v>
      </c>
      <c r="J155" s="10" t="s">
        <v>482</v>
      </c>
      <c r="K155" s="35">
        <v>9</v>
      </c>
      <c r="L155" s="35" t="s">
        <v>511</v>
      </c>
      <c r="M155" s="35" t="s">
        <v>499</v>
      </c>
      <c r="N155" s="63" t="s">
        <v>5130</v>
      </c>
      <c r="O155" s="27" t="s">
        <v>5868</v>
      </c>
      <c r="P155" s="17" t="s">
        <v>499</v>
      </c>
      <c r="Q155" s="19">
        <v>23562</v>
      </c>
      <c r="R155" s="204">
        <f t="shared" si="15"/>
        <v>61</v>
      </c>
      <c r="S155" s="19" t="str">
        <f t="shared" si="12"/>
        <v>M</v>
      </c>
      <c r="T155" s="17" t="s">
        <v>4421</v>
      </c>
      <c r="U155" s="17" t="s">
        <v>499</v>
      </c>
      <c r="V155" s="291" t="s">
        <v>4422</v>
      </c>
      <c r="W155" s="17"/>
      <c r="X155" s="17" t="s">
        <v>5090</v>
      </c>
      <c r="Y155" s="36"/>
      <c r="Z155" s="38" t="s">
        <v>5091</v>
      </c>
      <c r="AA155" s="288" t="s">
        <v>4423</v>
      </c>
      <c r="AB155" s="76"/>
      <c r="AC155" s="76" t="s">
        <v>6054</v>
      </c>
      <c r="AD155" s="76" t="s">
        <v>1259</v>
      </c>
      <c r="AE155" s="76"/>
      <c r="AF155" s="91">
        <v>722</v>
      </c>
      <c r="AG155" s="68" t="s">
        <v>961</v>
      </c>
      <c r="AH155" s="16"/>
      <c r="AI155" s="79">
        <v>45831</v>
      </c>
      <c r="AJ155" s="79">
        <v>46561</v>
      </c>
      <c r="AK155" s="79">
        <v>44841</v>
      </c>
      <c r="AL155" s="79">
        <v>46667</v>
      </c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Y155" t="str">
        <f t="shared" ref="AY155:AY195" si="16">TRIM(T155&amp;"="&amp;AA155)</f>
        <v>PRZMSM64L04H501B=m.porzio@ns12.it</v>
      </c>
    </row>
    <row r="156" spans="1:51" ht="15" customHeight="1" x14ac:dyDescent="0.2">
      <c r="A156" s="18">
        <v>395</v>
      </c>
      <c r="B156" s="9" t="s">
        <v>509</v>
      </c>
      <c r="C156" s="37" t="s">
        <v>4616</v>
      </c>
      <c r="D156" s="37" t="s">
        <v>2133</v>
      </c>
      <c r="E156" s="31">
        <v>44819</v>
      </c>
      <c r="F156" s="40"/>
      <c r="G156" s="12" t="s">
        <v>634</v>
      </c>
      <c r="H156" s="12" t="s">
        <v>3919</v>
      </c>
      <c r="I156" s="33" t="s">
        <v>4662</v>
      </c>
      <c r="J156" s="10" t="s">
        <v>482</v>
      </c>
      <c r="K156" s="35">
        <v>9</v>
      </c>
      <c r="L156" s="35" t="s">
        <v>511</v>
      </c>
      <c r="M156" s="35" t="s">
        <v>1962</v>
      </c>
      <c r="N156" s="63" t="s">
        <v>4617</v>
      </c>
      <c r="O156" s="27" t="s">
        <v>4629</v>
      </c>
      <c r="P156" s="17" t="s">
        <v>1962</v>
      </c>
      <c r="Q156" s="19">
        <v>31783</v>
      </c>
      <c r="R156" s="204">
        <f t="shared" si="15"/>
        <v>38</v>
      </c>
      <c r="S156" s="19" t="str">
        <f t="shared" si="12"/>
        <v>M</v>
      </c>
      <c r="T156" s="17" t="s">
        <v>4635</v>
      </c>
      <c r="U156" s="17" t="s">
        <v>1263</v>
      </c>
      <c r="V156" s="291" t="s">
        <v>4631</v>
      </c>
      <c r="W156" s="17"/>
      <c r="X156" s="17" t="s">
        <v>4628</v>
      </c>
      <c r="Y156" s="36"/>
      <c r="Z156" s="38" t="s">
        <v>4627</v>
      </c>
      <c r="AA156" s="288" t="s">
        <v>4632</v>
      </c>
      <c r="AB156" s="76"/>
      <c r="AC156" s="76"/>
      <c r="AD156" s="76" t="s">
        <v>1259</v>
      </c>
      <c r="AE156" s="76"/>
      <c r="AF156" s="91">
        <v>722</v>
      </c>
      <c r="AG156" s="68" t="s">
        <v>961</v>
      </c>
      <c r="AH156" s="16"/>
      <c r="AI156" s="89">
        <v>44819</v>
      </c>
      <c r="AJ156" s="79">
        <v>46645</v>
      </c>
      <c r="AK156" s="79">
        <v>44858</v>
      </c>
      <c r="AL156" s="79">
        <v>46684</v>
      </c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Y156" t="str">
        <f t="shared" si="16"/>
        <v>PRTDNL87A06A944O=d.proietti@ns12.it</v>
      </c>
    </row>
    <row r="157" spans="1:51" ht="15" customHeight="1" x14ac:dyDescent="0.2">
      <c r="A157" s="18">
        <v>320</v>
      </c>
      <c r="B157" s="9" t="s">
        <v>509</v>
      </c>
      <c r="C157" s="37" t="s">
        <v>3426</v>
      </c>
      <c r="D157" s="37" t="s">
        <v>543</v>
      </c>
      <c r="E157" s="31">
        <v>43774</v>
      </c>
      <c r="F157" s="40"/>
      <c r="G157" s="12" t="s">
        <v>634</v>
      </c>
      <c r="H157" s="12" t="s">
        <v>3919</v>
      </c>
      <c r="I157" s="33" t="s">
        <v>642</v>
      </c>
      <c r="J157" s="10" t="s">
        <v>482</v>
      </c>
      <c r="K157" s="35">
        <v>7</v>
      </c>
      <c r="L157" s="35" t="s">
        <v>511</v>
      </c>
      <c r="M157" s="35" t="s">
        <v>499</v>
      </c>
      <c r="N157" s="63" t="s">
        <v>5838</v>
      </c>
      <c r="O157" s="27" t="s">
        <v>5869</v>
      </c>
      <c r="P157" s="17" t="s">
        <v>2611</v>
      </c>
      <c r="Q157" s="19">
        <v>34834</v>
      </c>
      <c r="R157" s="204">
        <f t="shared" si="15"/>
        <v>30</v>
      </c>
      <c r="S157" s="19" t="str">
        <f t="shared" si="12"/>
        <v>M</v>
      </c>
      <c r="T157" s="19" t="s">
        <v>1093</v>
      </c>
      <c r="U157" s="17" t="s">
        <v>1094</v>
      </c>
      <c r="V157" s="291" t="s">
        <v>5687</v>
      </c>
      <c r="W157" s="180"/>
      <c r="X157" s="181" t="s">
        <v>1068</v>
      </c>
      <c r="Y157" s="36"/>
      <c r="Z157" s="38" t="s">
        <v>3428</v>
      </c>
      <c r="AA157" s="288" t="s">
        <v>1170</v>
      </c>
      <c r="AB157" s="76">
        <v>200</v>
      </c>
      <c r="AC157" s="76"/>
      <c r="AD157" s="76"/>
      <c r="AE157" s="76" t="s">
        <v>5260</v>
      </c>
      <c r="AF157" s="91">
        <v>722</v>
      </c>
      <c r="AG157" s="68" t="s">
        <v>961</v>
      </c>
      <c r="AH157" s="16"/>
      <c r="AI157" s="79">
        <v>43781</v>
      </c>
      <c r="AJ157" s="79">
        <v>45608</v>
      </c>
      <c r="AK157" s="79">
        <v>44726</v>
      </c>
      <c r="AL157" s="79">
        <v>46552</v>
      </c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Y157" t="str">
        <f t="shared" si="16"/>
        <v>PTZLSS95E15H501Z=a.putzulu@ns12.it</v>
      </c>
    </row>
    <row r="158" spans="1:51" ht="15" customHeight="1" x14ac:dyDescent="0.2">
      <c r="A158" s="18">
        <v>89</v>
      </c>
      <c r="B158" s="9" t="s">
        <v>509</v>
      </c>
      <c r="C158" s="37" t="s">
        <v>977</v>
      </c>
      <c r="D158" s="37" t="s">
        <v>989</v>
      </c>
      <c r="E158" s="31">
        <v>41332</v>
      </c>
      <c r="F158" s="40"/>
      <c r="G158" s="12" t="s">
        <v>634</v>
      </c>
      <c r="H158" s="12" t="s">
        <v>3919</v>
      </c>
      <c r="I158" s="33" t="s">
        <v>4662</v>
      </c>
      <c r="J158" s="10" t="s">
        <v>482</v>
      </c>
      <c r="K158" s="35">
        <v>6</v>
      </c>
      <c r="L158" s="35" t="s">
        <v>511</v>
      </c>
      <c r="M158" s="35" t="s">
        <v>1962</v>
      </c>
      <c r="N158" s="63" t="s">
        <v>3685</v>
      </c>
      <c r="O158" s="27" t="s">
        <v>1435</v>
      </c>
      <c r="P158" s="17" t="s">
        <v>1261</v>
      </c>
      <c r="Q158" s="19">
        <v>25102</v>
      </c>
      <c r="R158" s="204">
        <f t="shared" si="15"/>
        <v>57</v>
      </c>
      <c r="S158" s="19" t="str">
        <f t="shared" ref="S158:S189" si="17">IF(VALUE(MID(TRIM(T158),10,2))&gt;40,"F","M")</f>
        <v>M</v>
      </c>
      <c r="T158" s="17" t="s">
        <v>947</v>
      </c>
      <c r="U158" s="17" t="s">
        <v>1261</v>
      </c>
      <c r="V158" s="291" t="s">
        <v>3223</v>
      </c>
      <c r="W158" s="17" t="s">
        <v>3222</v>
      </c>
      <c r="X158" s="17" t="s">
        <v>3512</v>
      </c>
      <c r="Y158" s="36"/>
      <c r="Z158" s="38"/>
      <c r="AA158" s="288" t="s">
        <v>1172</v>
      </c>
      <c r="AB158" s="76"/>
      <c r="AC158" s="76" t="s">
        <v>4599</v>
      </c>
      <c r="AD158" s="76"/>
      <c r="AE158" s="76"/>
      <c r="AF158" s="91">
        <v>6563</v>
      </c>
      <c r="AG158" s="68" t="s">
        <v>816</v>
      </c>
      <c r="AH158" s="16"/>
      <c r="AI158" s="79">
        <v>45113</v>
      </c>
      <c r="AJ158" s="79">
        <v>45844</v>
      </c>
      <c r="AK158" s="89">
        <v>45703</v>
      </c>
      <c r="AL158" s="79">
        <v>47164</v>
      </c>
      <c r="AM158" s="79"/>
      <c r="AN158" s="79"/>
      <c r="AO158" s="79"/>
      <c r="AP158" s="79"/>
      <c r="AQ158" s="79"/>
      <c r="AR158" s="79"/>
      <c r="AS158" s="79"/>
      <c r="AT158" s="79"/>
      <c r="AU158" s="89">
        <v>46801</v>
      </c>
      <c r="AV158" s="79">
        <v>46436</v>
      </c>
      <c r="AY158" t="str">
        <f t="shared" si="16"/>
        <v>RVGDVD68P21C573N=d.ravaglia@ns12.it</v>
      </c>
    </row>
    <row r="159" spans="1:51" ht="15" customHeight="1" x14ac:dyDescent="0.2">
      <c r="A159" s="18">
        <v>32</v>
      </c>
      <c r="B159" s="9" t="s">
        <v>509</v>
      </c>
      <c r="C159" s="58" t="s">
        <v>767</v>
      </c>
      <c r="D159" s="58" t="s">
        <v>434</v>
      </c>
      <c r="E159" s="31">
        <v>35575</v>
      </c>
      <c r="F159" s="40"/>
      <c r="G159" s="12" t="s">
        <v>634</v>
      </c>
      <c r="H159" s="12" t="s">
        <v>3919</v>
      </c>
      <c r="I159" s="33" t="s">
        <v>638</v>
      </c>
      <c r="J159" s="10" t="s">
        <v>482</v>
      </c>
      <c r="K159" s="35">
        <v>5</v>
      </c>
      <c r="L159" s="35" t="s">
        <v>534</v>
      </c>
      <c r="M159" s="35" t="s">
        <v>499</v>
      </c>
      <c r="N159" s="63" t="s">
        <v>164</v>
      </c>
      <c r="O159" s="27" t="s">
        <v>4936</v>
      </c>
      <c r="P159" s="17" t="s">
        <v>499</v>
      </c>
      <c r="Q159" s="19">
        <v>22683</v>
      </c>
      <c r="R159" s="204">
        <f t="shared" si="15"/>
        <v>63</v>
      </c>
      <c r="S159" s="19" t="str">
        <f t="shared" si="17"/>
        <v>M</v>
      </c>
      <c r="T159" s="17" t="s">
        <v>561</v>
      </c>
      <c r="U159" s="17" t="s">
        <v>499</v>
      </c>
      <c r="V159" s="291" t="s">
        <v>3612</v>
      </c>
      <c r="W159" s="17"/>
      <c r="X159" s="17" t="s">
        <v>1316</v>
      </c>
      <c r="Y159" s="36"/>
      <c r="Z159" s="38"/>
      <c r="AA159" s="288" t="s">
        <v>1173</v>
      </c>
      <c r="AB159" s="76"/>
      <c r="AC159" s="76"/>
      <c r="AD159" s="76"/>
      <c r="AE159" s="76"/>
      <c r="AF159" s="91">
        <v>722</v>
      </c>
      <c r="AG159" s="68" t="s">
        <v>816</v>
      </c>
      <c r="AH159" s="16"/>
      <c r="AI159" s="79">
        <v>45831</v>
      </c>
      <c r="AJ159" s="79">
        <v>46561</v>
      </c>
      <c r="AK159" s="79">
        <v>44727</v>
      </c>
      <c r="AL159" s="79">
        <v>46553</v>
      </c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Y159" t="str">
        <f t="shared" si="16"/>
        <v>RNLLCU62B06H501J=l.rinaldi@ns12.it</v>
      </c>
    </row>
    <row r="160" spans="1:51" ht="15" customHeight="1" x14ac:dyDescent="0.2">
      <c r="A160" s="18">
        <v>428</v>
      </c>
      <c r="B160" s="9" t="s">
        <v>509</v>
      </c>
      <c r="C160" s="37" t="s">
        <v>4932</v>
      </c>
      <c r="D160" s="37" t="s">
        <v>4933</v>
      </c>
      <c r="E160" s="31">
        <v>45019</v>
      </c>
      <c r="F160" s="40"/>
      <c r="G160" s="12" t="s">
        <v>634</v>
      </c>
      <c r="H160" s="12" t="s">
        <v>3919</v>
      </c>
      <c r="I160" s="33" t="s">
        <v>4934</v>
      </c>
      <c r="J160" s="10" t="s">
        <v>482</v>
      </c>
      <c r="K160" s="35">
        <v>5</v>
      </c>
      <c r="L160" s="35" t="s">
        <v>511</v>
      </c>
      <c r="M160" s="35" t="s">
        <v>755</v>
      </c>
      <c r="N160" s="63" t="s">
        <v>4935</v>
      </c>
      <c r="O160" s="27" t="s">
        <v>4937</v>
      </c>
      <c r="P160" s="17" t="s">
        <v>4938</v>
      </c>
      <c r="Q160" s="19">
        <v>31928</v>
      </c>
      <c r="R160" s="204">
        <f t="shared" si="15"/>
        <v>38</v>
      </c>
      <c r="S160" s="19" t="str">
        <f t="shared" si="17"/>
        <v>M</v>
      </c>
      <c r="T160" s="17" t="s">
        <v>4939</v>
      </c>
      <c r="U160" s="17" t="s">
        <v>5735</v>
      </c>
      <c r="V160" s="291" t="s">
        <v>5805</v>
      </c>
      <c r="W160" s="17"/>
      <c r="X160" s="17" t="s">
        <v>4940</v>
      </c>
      <c r="Y160" s="36"/>
      <c r="Z160" s="38" t="s">
        <v>4941</v>
      </c>
      <c r="AA160" s="288" t="s">
        <v>4942</v>
      </c>
      <c r="AB160" s="76"/>
      <c r="AC160" s="76"/>
      <c r="AD160" s="76"/>
      <c r="AE160" s="76"/>
      <c r="AF160" s="91">
        <v>722</v>
      </c>
      <c r="AG160" s="68" t="s">
        <v>816</v>
      </c>
      <c r="AH160" s="16"/>
      <c r="AI160" s="79">
        <v>45113</v>
      </c>
      <c r="AJ160" s="79">
        <v>46940</v>
      </c>
      <c r="AK160" s="79">
        <v>45177</v>
      </c>
      <c r="AL160" s="79">
        <v>47004</v>
      </c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Y160" t="str">
        <f t="shared" si="16"/>
        <v>RNDMNL87E31A859Y=e.riondino@ns12.it</v>
      </c>
    </row>
    <row r="161" spans="1:73" ht="15" customHeight="1" x14ac:dyDescent="0.2">
      <c r="A161" s="18">
        <v>416</v>
      </c>
      <c r="B161" s="9" t="s">
        <v>509</v>
      </c>
      <c r="C161" s="37" t="s">
        <v>4763</v>
      </c>
      <c r="D161" s="37" t="s">
        <v>396</v>
      </c>
      <c r="E161" s="31">
        <v>44896</v>
      </c>
      <c r="F161" s="40"/>
      <c r="G161" s="12" t="s">
        <v>634</v>
      </c>
      <c r="H161" s="12" t="s">
        <v>3919</v>
      </c>
      <c r="I161" s="33" t="s">
        <v>642</v>
      </c>
      <c r="J161" s="10" t="s">
        <v>482</v>
      </c>
      <c r="K161" s="35">
        <v>7</v>
      </c>
      <c r="L161" s="35" t="s">
        <v>511</v>
      </c>
      <c r="M161" s="35" t="s">
        <v>755</v>
      </c>
      <c r="N161" s="63" t="s">
        <v>3865</v>
      </c>
      <c r="O161" s="27" t="s">
        <v>4764</v>
      </c>
      <c r="P161" s="17" t="s">
        <v>4765</v>
      </c>
      <c r="Q161" s="19">
        <v>31350</v>
      </c>
      <c r="R161" s="204">
        <f t="shared" si="15"/>
        <v>39</v>
      </c>
      <c r="S161" s="19" t="str">
        <f t="shared" si="17"/>
        <v>M</v>
      </c>
      <c r="T161" s="17" t="s">
        <v>4766</v>
      </c>
      <c r="U161" s="17" t="s">
        <v>653</v>
      </c>
      <c r="V161" s="291" t="s">
        <v>5300</v>
      </c>
      <c r="W161" s="17"/>
      <c r="X161" s="17" t="s">
        <v>4767</v>
      </c>
      <c r="Y161" s="36"/>
      <c r="Z161" s="38" t="s">
        <v>4768</v>
      </c>
      <c r="AA161" s="288" t="s">
        <v>4769</v>
      </c>
      <c r="AB161" s="76"/>
      <c r="AC161" s="76"/>
      <c r="AD161" s="76"/>
      <c r="AE161" s="76"/>
      <c r="AF161" s="91">
        <v>722</v>
      </c>
      <c r="AG161" s="68" t="s">
        <v>4770</v>
      </c>
      <c r="AH161" s="16"/>
      <c r="AI161" s="79">
        <v>44971</v>
      </c>
      <c r="AJ161" s="79">
        <v>46797</v>
      </c>
      <c r="AK161" s="79">
        <v>44970</v>
      </c>
      <c r="AL161" s="79">
        <v>46796</v>
      </c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Y161" t="str">
        <f t="shared" si="16"/>
        <v>RZZTMS85R30F861V=t.rizzardi@ns12.it</v>
      </c>
    </row>
    <row r="162" spans="1:73" ht="15" customHeight="1" x14ac:dyDescent="0.2">
      <c r="A162" s="18">
        <v>336</v>
      </c>
      <c r="B162" s="9" t="s">
        <v>509</v>
      </c>
      <c r="C162" s="37" t="s">
        <v>3886</v>
      </c>
      <c r="D162" s="37" t="s">
        <v>3887</v>
      </c>
      <c r="E162" s="31">
        <v>44251</v>
      </c>
      <c r="F162" s="40"/>
      <c r="G162" s="12" t="s">
        <v>634</v>
      </c>
      <c r="H162" s="12" t="s">
        <v>3919</v>
      </c>
      <c r="I162" s="33" t="s">
        <v>786</v>
      </c>
      <c r="J162" s="10" t="s">
        <v>482</v>
      </c>
      <c r="K162" s="35">
        <v>6</v>
      </c>
      <c r="L162" s="35" t="s">
        <v>1527</v>
      </c>
      <c r="M162" s="35" t="s">
        <v>755</v>
      </c>
      <c r="N162" s="63" t="s">
        <v>4646</v>
      </c>
      <c r="O162" s="27" t="s">
        <v>3889</v>
      </c>
      <c r="P162" s="17" t="s">
        <v>3890</v>
      </c>
      <c r="Q162" s="19">
        <v>31956</v>
      </c>
      <c r="R162" s="204">
        <f t="shared" si="15"/>
        <v>38</v>
      </c>
      <c r="S162" s="19" t="str">
        <f t="shared" si="17"/>
        <v>M</v>
      </c>
      <c r="T162" s="17" t="s">
        <v>3891</v>
      </c>
      <c r="U162" s="17" t="s">
        <v>3890</v>
      </c>
      <c r="V162" s="291" t="s">
        <v>3892</v>
      </c>
      <c r="W162" s="17"/>
      <c r="X162" s="17" t="s">
        <v>3894</v>
      </c>
      <c r="Y162" s="36"/>
      <c r="Z162" s="38" t="s">
        <v>3893</v>
      </c>
      <c r="AA162" s="288" t="s">
        <v>3898</v>
      </c>
      <c r="AB162" s="76"/>
      <c r="AC162" s="76"/>
      <c r="AD162" s="76" t="s">
        <v>1259</v>
      </c>
      <c r="AE162" s="76" t="s">
        <v>4889</v>
      </c>
      <c r="AF162" s="91">
        <v>722</v>
      </c>
      <c r="AG162" s="68" t="s">
        <v>818</v>
      </c>
      <c r="AH162" s="16"/>
      <c r="AI162" s="79">
        <v>44335</v>
      </c>
      <c r="AJ162" s="79">
        <v>46161</v>
      </c>
      <c r="AK162" s="79">
        <v>44334</v>
      </c>
      <c r="AL162" s="79">
        <v>46160</v>
      </c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Y162" t="str">
        <f t="shared" si="16"/>
        <v>RMGDTD87H28H096V=d.romagno@ns12.it</v>
      </c>
    </row>
    <row r="163" spans="1:73" ht="15" customHeight="1" x14ac:dyDescent="0.2">
      <c r="A163" s="18">
        <v>34</v>
      </c>
      <c r="B163" s="9" t="s">
        <v>509</v>
      </c>
      <c r="C163" s="37" t="s">
        <v>424</v>
      </c>
      <c r="D163" s="37" t="s">
        <v>42</v>
      </c>
      <c r="E163" s="31">
        <v>34213</v>
      </c>
      <c r="F163" s="40"/>
      <c r="G163" s="12" t="s">
        <v>634</v>
      </c>
      <c r="H163" s="12" t="s">
        <v>3919</v>
      </c>
      <c r="I163" s="33" t="s">
        <v>702</v>
      </c>
      <c r="J163" s="10" t="s">
        <v>482</v>
      </c>
      <c r="K163" s="35">
        <v>4</v>
      </c>
      <c r="L163" s="35" t="s">
        <v>511</v>
      </c>
      <c r="M163" s="35" t="s">
        <v>499</v>
      </c>
      <c r="N163" s="63" t="s">
        <v>3317</v>
      </c>
      <c r="O163" s="27" t="s">
        <v>1439</v>
      </c>
      <c r="P163" s="17" t="s">
        <v>499</v>
      </c>
      <c r="Q163" s="19">
        <v>25429</v>
      </c>
      <c r="R163" s="204">
        <f t="shared" si="15"/>
        <v>56</v>
      </c>
      <c r="S163" s="19" t="str">
        <f t="shared" si="17"/>
        <v>M</v>
      </c>
      <c r="T163" s="17" t="s">
        <v>566</v>
      </c>
      <c r="U163" s="17" t="s">
        <v>499</v>
      </c>
      <c r="V163" s="291" t="s">
        <v>1524</v>
      </c>
      <c r="W163" s="17" t="s">
        <v>1744</v>
      </c>
      <c r="X163" s="17" t="s">
        <v>1318</v>
      </c>
      <c r="Y163" s="36"/>
      <c r="Z163" s="38"/>
      <c r="AA163" s="288" t="s">
        <v>1176</v>
      </c>
      <c r="AB163" s="76" t="s">
        <v>1201</v>
      </c>
      <c r="AC163" s="76"/>
      <c r="AD163" s="76"/>
      <c r="AE163" s="76"/>
      <c r="AF163" s="91">
        <v>722</v>
      </c>
      <c r="AG163" s="68" t="s">
        <v>816</v>
      </c>
      <c r="AH163" s="16"/>
      <c r="AI163" s="79">
        <v>45831</v>
      </c>
      <c r="AJ163" s="79">
        <v>46561</v>
      </c>
      <c r="AK163" s="79">
        <v>44769</v>
      </c>
      <c r="AL163" s="79">
        <v>46595</v>
      </c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Y163" t="str">
        <f t="shared" si="16"/>
        <v>RSSDNL69M14H501O=d.rossi@ns12.it</v>
      </c>
    </row>
    <row r="164" spans="1:73" ht="15" customHeight="1" x14ac:dyDescent="0.2">
      <c r="A164" s="18">
        <v>496</v>
      </c>
      <c r="B164" s="9" t="s">
        <v>509</v>
      </c>
      <c r="C164" s="37" t="s">
        <v>424</v>
      </c>
      <c r="D164" s="37" t="s">
        <v>2607</v>
      </c>
      <c r="E164" s="31">
        <v>45530</v>
      </c>
      <c r="F164" s="40"/>
      <c r="G164" s="12" t="s">
        <v>634</v>
      </c>
      <c r="H164" s="12" t="s">
        <v>3919</v>
      </c>
      <c r="I164" s="33" t="s">
        <v>786</v>
      </c>
      <c r="J164" s="10" t="s">
        <v>482</v>
      </c>
      <c r="K164" s="35">
        <v>5</v>
      </c>
      <c r="L164" s="35" t="s">
        <v>511</v>
      </c>
      <c r="M164" s="35" t="s">
        <v>499</v>
      </c>
      <c r="N164" s="63" t="s">
        <v>4139</v>
      </c>
      <c r="O164" s="27" t="s">
        <v>1439</v>
      </c>
      <c r="P164" s="17" t="s">
        <v>869</v>
      </c>
      <c r="Q164" s="19">
        <v>25646</v>
      </c>
      <c r="R164" s="204">
        <f t="shared" si="15"/>
        <v>55</v>
      </c>
      <c r="S164" s="19" t="str">
        <f t="shared" si="17"/>
        <v>M</v>
      </c>
      <c r="T164" s="17" t="s">
        <v>5698</v>
      </c>
      <c r="U164" s="17" t="s">
        <v>869</v>
      </c>
      <c r="V164" s="291" t="s">
        <v>5694</v>
      </c>
      <c r="W164" s="17"/>
      <c r="X164" s="17" t="s">
        <v>5695</v>
      </c>
      <c r="Y164" s="36"/>
      <c r="Z164" s="38" t="s">
        <v>5697</v>
      </c>
      <c r="AA164" s="288" t="s">
        <v>5696</v>
      </c>
      <c r="AB164" s="76"/>
      <c r="AC164" s="77" t="s">
        <v>5503</v>
      </c>
      <c r="AD164" s="76" t="s">
        <v>1259</v>
      </c>
      <c r="AE164" s="76"/>
      <c r="AF164" s="91">
        <v>722</v>
      </c>
      <c r="AG164" s="68" t="s">
        <v>816</v>
      </c>
      <c r="AH164" s="16"/>
      <c r="AI164" s="79"/>
      <c r="AJ164" s="79"/>
      <c r="AK164" s="89">
        <v>45727</v>
      </c>
      <c r="AL164" s="79">
        <v>47188</v>
      </c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Y164" t="str">
        <f t="shared" si="16"/>
        <v>RSSMNL70C19D773D=e.rossi@ns12.it</v>
      </c>
    </row>
    <row r="165" spans="1:73" ht="15" customHeight="1" x14ac:dyDescent="0.2">
      <c r="A165" s="18">
        <v>451</v>
      </c>
      <c r="B165" s="9" t="s">
        <v>509</v>
      </c>
      <c r="C165" s="158" t="s">
        <v>424</v>
      </c>
      <c r="D165" s="158" t="s">
        <v>299</v>
      </c>
      <c r="E165" s="31">
        <v>42109</v>
      </c>
      <c r="F165" s="40"/>
      <c r="G165" s="238" t="s">
        <v>634</v>
      </c>
      <c r="H165" s="238" t="s">
        <v>3919</v>
      </c>
      <c r="I165" s="239" t="s">
        <v>1742</v>
      </c>
      <c r="J165" s="159" t="s">
        <v>482</v>
      </c>
      <c r="K165" s="35">
        <v>1</v>
      </c>
      <c r="L165" s="35" t="s">
        <v>511</v>
      </c>
      <c r="M165" s="35" t="s">
        <v>710</v>
      </c>
      <c r="N165" s="63" t="s">
        <v>2840</v>
      </c>
      <c r="O165" s="240" t="s">
        <v>1741</v>
      </c>
      <c r="P165" s="17" t="s">
        <v>5890</v>
      </c>
      <c r="Q165" s="19">
        <v>22622</v>
      </c>
      <c r="R165" s="204">
        <f t="shared" si="15"/>
        <v>63</v>
      </c>
      <c r="S165" s="19" t="str">
        <f t="shared" si="17"/>
        <v>F</v>
      </c>
      <c r="T165" s="17" t="s">
        <v>1735</v>
      </c>
      <c r="U165" s="17" t="s">
        <v>1736</v>
      </c>
      <c r="V165" s="291" t="s">
        <v>1737</v>
      </c>
      <c r="W165" s="17"/>
      <c r="X165" s="17" t="s">
        <v>1738</v>
      </c>
      <c r="Y165" s="36" t="s">
        <v>881</v>
      </c>
      <c r="Z165" s="105" t="s">
        <v>5172</v>
      </c>
      <c r="AA165" s="317" t="s">
        <v>1739</v>
      </c>
      <c r="AB165" s="77"/>
      <c r="AC165" s="77" t="s">
        <v>5173</v>
      </c>
      <c r="AD165" s="77"/>
      <c r="AE165" s="16"/>
      <c r="AF165" s="91">
        <v>722</v>
      </c>
      <c r="AG165" s="244" t="s">
        <v>1833</v>
      </c>
      <c r="AH165" s="16"/>
      <c r="AI165" s="79">
        <v>45404</v>
      </c>
      <c r="AJ165" s="79">
        <v>46134</v>
      </c>
      <c r="AK165" s="79">
        <v>44125</v>
      </c>
      <c r="AL165" s="79">
        <v>45951</v>
      </c>
      <c r="AM165" s="79"/>
      <c r="AN165" s="79"/>
      <c r="AO165" s="79"/>
      <c r="AP165" s="79"/>
      <c r="AQ165" s="79"/>
      <c r="AR165" s="79"/>
      <c r="AS165" s="79">
        <v>45831</v>
      </c>
      <c r="AT165" s="79">
        <v>46927</v>
      </c>
      <c r="AU165" s="16"/>
      <c r="AV165" s="16"/>
      <c r="AY165" t="str">
        <f t="shared" si="16"/>
        <v>RSSLRA61T47I315H=l.rossi@ns12.it</v>
      </c>
      <c r="BU165"/>
    </row>
    <row r="166" spans="1:73" ht="15" customHeight="1" x14ac:dyDescent="0.2">
      <c r="A166" s="18">
        <v>35</v>
      </c>
      <c r="B166" s="9" t="s">
        <v>509</v>
      </c>
      <c r="C166" s="37" t="s">
        <v>567</v>
      </c>
      <c r="D166" s="37" t="s">
        <v>127</v>
      </c>
      <c r="E166" s="31">
        <v>39479</v>
      </c>
      <c r="F166" s="40"/>
      <c r="G166" s="12" t="s">
        <v>634</v>
      </c>
      <c r="H166" s="12" t="s">
        <v>3919</v>
      </c>
      <c r="I166" s="33" t="s">
        <v>642</v>
      </c>
      <c r="J166" s="10" t="s">
        <v>482</v>
      </c>
      <c r="K166" s="35">
        <v>4</v>
      </c>
      <c r="L166" s="35" t="s">
        <v>511</v>
      </c>
      <c r="M166" s="35" t="s">
        <v>499</v>
      </c>
      <c r="N166" s="63" t="s">
        <v>1500</v>
      </c>
      <c r="O166" s="27" t="s">
        <v>1312</v>
      </c>
      <c r="P166" s="17" t="s">
        <v>568</v>
      </c>
      <c r="Q166" s="19">
        <v>29618</v>
      </c>
      <c r="R166" s="204">
        <f t="shared" si="15"/>
        <v>44</v>
      </c>
      <c r="S166" s="19" t="str">
        <f t="shared" si="17"/>
        <v>F</v>
      </c>
      <c r="T166" s="17" t="s">
        <v>569</v>
      </c>
      <c r="U166" s="17" t="s">
        <v>822</v>
      </c>
      <c r="V166" s="291" t="s">
        <v>823</v>
      </c>
      <c r="W166" s="17" t="s">
        <v>4275</v>
      </c>
      <c r="X166" s="17" t="s">
        <v>4066</v>
      </c>
      <c r="Y166" s="36"/>
      <c r="Z166" s="38"/>
      <c r="AA166" s="288" t="s">
        <v>1466</v>
      </c>
      <c r="AB166" s="76"/>
      <c r="AC166" s="76"/>
      <c r="AD166" s="76"/>
      <c r="AE166" s="76"/>
      <c r="AF166" s="91">
        <v>722</v>
      </c>
      <c r="AG166" s="68" t="s">
        <v>961</v>
      </c>
      <c r="AH166" s="16"/>
      <c r="AI166" s="79">
        <v>44859</v>
      </c>
      <c r="AJ166" s="79">
        <v>46685</v>
      </c>
      <c r="AK166" s="79">
        <v>44727</v>
      </c>
      <c r="AL166" s="79">
        <v>46553</v>
      </c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Y166" t="str">
        <f t="shared" si="16"/>
        <v>RTLSLV81B41A323K=s.rotili@ns12.it</v>
      </c>
    </row>
    <row r="167" spans="1:73" ht="15" customHeight="1" x14ac:dyDescent="0.2">
      <c r="A167" s="18">
        <v>351</v>
      </c>
      <c r="B167" s="9" t="s">
        <v>509</v>
      </c>
      <c r="C167" s="37" t="s">
        <v>4157</v>
      </c>
      <c r="D167" s="37" t="s">
        <v>4158</v>
      </c>
      <c r="E167" s="31">
        <v>44470</v>
      </c>
      <c r="F167" s="40"/>
      <c r="G167" s="12" t="s">
        <v>634</v>
      </c>
      <c r="H167" s="12" t="s">
        <v>3919</v>
      </c>
      <c r="I167" s="33" t="s">
        <v>4662</v>
      </c>
      <c r="J167" s="10" t="s">
        <v>482</v>
      </c>
      <c r="K167" s="35">
        <v>8</v>
      </c>
      <c r="L167" s="35" t="s">
        <v>511</v>
      </c>
      <c r="M167" s="35" t="s">
        <v>755</v>
      </c>
      <c r="N167" s="63" t="s">
        <v>3865</v>
      </c>
      <c r="O167" s="27" t="s">
        <v>1433</v>
      </c>
      <c r="P167" s="17" t="s">
        <v>4153</v>
      </c>
      <c r="Q167" s="19">
        <v>33422</v>
      </c>
      <c r="R167" s="204">
        <f t="shared" si="15"/>
        <v>34</v>
      </c>
      <c r="S167" s="19" t="str">
        <f t="shared" si="17"/>
        <v>F</v>
      </c>
      <c r="T167" s="17" t="s">
        <v>4154</v>
      </c>
      <c r="U167" s="17" t="s">
        <v>4155</v>
      </c>
      <c r="V167" s="291" t="s">
        <v>5080</v>
      </c>
      <c r="W167" s="17"/>
      <c r="X167" s="17" t="s">
        <v>4176</v>
      </c>
      <c r="Y167" s="36"/>
      <c r="Z167" s="38" t="s">
        <v>6052</v>
      </c>
      <c r="AA167" s="288" t="s">
        <v>4177</v>
      </c>
      <c r="AB167" s="76"/>
      <c r="AC167" s="76"/>
      <c r="AD167" s="76"/>
      <c r="AE167" s="76" t="s">
        <v>5326</v>
      </c>
      <c r="AF167" s="91"/>
      <c r="AG167" s="68" t="s">
        <v>961</v>
      </c>
      <c r="AH167" s="16"/>
      <c r="AI167" s="89">
        <v>44819</v>
      </c>
      <c r="AJ167" s="79">
        <v>46645</v>
      </c>
      <c r="AK167" s="79">
        <v>44706</v>
      </c>
      <c r="AL167" s="79">
        <v>46532</v>
      </c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Y167" t="str">
        <f t="shared" si="16"/>
        <v>RRKMJT91L43Z100M=e.rrokomani@ns12.it</v>
      </c>
    </row>
    <row r="168" spans="1:73" s="72" customFormat="1" ht="15" customHeight="1" x14ac:dyDescent="0.2">
      <c r="A168" s="18">
        <v>377</v>
      </c>
      <c r="B168" s="9" t="s">
        <v>509</v>
      </c>
      <c r="C168" s="37" t="s">
        <v>1184</v>
      </c>
      <c r="D168" s="37" t="s">
        <v>54</v>
      </c>
      <c r="E168" s="40">
        <v>44671</v>
      </c>
      <c r="F168" s="40"/>
      <c r="G168" s="12" t="s">
        <v>634</v>
      </c>
      <c r="H168" s="12" t="s">
        <v>3919</v>
      </c>
      <c r="I168" s="33" t="s">
        <v>102</v>
      </c>
      <c r="J168" s="10" t="s">
        <v>482</v>
      </c>
      <c r="K168" s="35" t="s">
        <v>3917</v>
      </c>
      <c r="L168" s="35" t="s">
        <v>511</v>
      </c>
      <c r="M168" s="35" t="s">
        <v>497</v>
      </c>
      <c r="N168" s="63" t="s">
        <v>4470</v>
      </c>
      <c r="O168" s="27" t="s">
        <v>1525</v>
      </c>
      <c r="P168" s="17" t="s">
        <v>4471</v>
      </c>
      <c r="Q168" s="19">
        <v>25791</v>
      </c>
      <c r="R168" s="204">
        <f t="shared" si="15"/>
        <v>55</v>
      </c>
      <c r="S168" s="19" t="str">
        <f t="shared" si="17"/>
        <v>M</v>
      </c>
      <c r="T168" s="17" t="s">
        <v>1251</v>
      </c>
      <c r="U168" s="17" t="s">
        <v>710</v>
      </c>
      <c r="V168" s="291" t="s">
        <v>3806</v>
      </c>
      <c r="W168" s="17"/>
      <c r="X168" s="17" t="s">
        <v>2442</v>
      </c>
      <c r="Y168" s="36"/>
      <c r="Z168" s="38"/>
      <c r="AA168" s="288" t="s">
        <v>1215</v>
      </c>
      <c r="AB168" s="76"/>
      <c r="AC168" s="76"/>
      <c r="AD168" s="76"/>
      <c r="AE168" s="66" t="s">
        <v>4615</v>
      </c>
      <c r="AF168" s="91">
        <v>723</v>
      </c>
      <c r="AG168" s="68" t="s">
        <v>961</v>
      </c>
      <c r="AH168" s="16"/>
      <c r="AI168" s="79">
        <v>45831</v>
      </c>
      <c r="AJ168" s="79">
        <v>46561</v>
      </c>
      <c r="AK168" s="79">
        <v>44957</v>
      </c>
      <c r="AL168" s="79">
        <v>46783</v>
      </c>
      <c r="AM168" s="79">
        <v>44957</v>
      </c>
      <c r="AN168" s="79">
        <v>46783</v>
      </c>
      <c r="AO168" s="79"/>
      <c r="AP168" s="79"/>
      <c r="AQ168" s="79"/>
      <c r="AR168" s="79"/>
      <c r="AS168" s="79"/>
      <c r="AT168" s="79"/>
      <c r="AU168" s="79"/>
      <c r="AV168" s="79"/>
      <c r="AW168"/>
      <c r="AX168"/>
      <c r="AY168" t="str">
        <f t="shared" si="16"/>
        <v>RGGRRT70M11D969E=r.ruggerone@ns12.it</v>
      </c>
    </row>
    <row r="169" spans="1:73" s="72" customFormat="1" ht="15" customHeight="1" x14ac:dyDescent="0.2">
      <c r="A169" s="18">
        <v>523</v>
      </c>
      <c r="B169" s="9" t="s">
        <v>509</v>
      </c>
      <c r="C169" s="37" t="s">
        <v>3699</v>
      </c>
      <c r="D169" s="37" t="s">
        <v>228</v>
      </c>
      <c r="E169" s="40">
        <v>44758</v>
      </c>
      <c r="F169" s="40"/>
      <c r="G169" s="12" t="s">
        <v>634</v>
      </c>
      <c r="H169" s="12" t="s">
        <v>3919</v>
      </c>
      <c r="I169" s="33" t="s">
        <v>5956</v>
      </c>
      <c r="J169" s="10" t="s">
        <v>482</v>
      </c>
      <c r="K169" s="35">
        <v>6</v>
      </c>
      <c r="L169" s="35" t="s">
        <v>511</v>
      </c>
      <c r="M169" s="35" t="s">
        <v>1962</v>
      </c>
      <c r="N169" s="63" t="s">
        <v>5993</v>
      </c>
      <c r="O169" s="27" t="s">
        <v>777</v>
      </c>
      <c r="P169" s="17" t="s">
        <v>889</v>
      </c>
      <c r="Q169" s="19">
        <v>35403</v>
      </c>
      <c r="R169" s="204">
        <f t="shared" si="15"/>
        <v>28</v>
      </c>
      <c r="S169" s="19" t="str">
        <f t="shared" si="17"/>
        <v>M</v>
      </c>
      <c r="T169" s="17" t="s">
        <v>3701</v>
      </c>
      <c r="U169" s="17" t="s">
        <v>889</v>
      </c>
      <c r="V169" s="291" t="s">
        <v>5994</v>
      </c>
      <c r="W169" s="17"/>
      <c r="X169" s="17" t="s">
        <v>3702</v>
      </c>
      <c r="Y169" s="36"/>
      <c r="Z169" s="38" t="s">
        <v>3703</v>
      </c>
      <c r="AA169" s="288" t="s">
        <v>5995</v>
      </c>
      <c r="AB169" s="76"/>
      <c r="AC169" s="76"/>
      <c r="AD169" s="76" t="s">
        <v>1259</v>
      </c>
      <c r="AE169" s="76" t="s">
        <v>6080</v>
      </c>
      <c r="AF169" s="91">
        <v>722</v>
      </c>
      <c r="AG169" s="68" t="s">
        <v>1413</v>
      </c>
      <c r="AH169" s="16"/>
      <c r="AI169" s="79">
        <v>45834</v>
      </c>
      <c r="AJ169" s="79">
        <v>47629</v>
      </c>
      <c r="AK169" s="79">
        <v>44776</v>
      </c>
      <c r="AL169" s="79">
        <v>46601</v>
      </c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/>
      <c r="AX169"/>
      <c r="AY169" t="str">
        <f t="shared" si="16"/>
        <v>SLVLNZ96T04H294N=l.salvatori@ns12.it</v>
      </c>
    </row>
    <row r="170" spans="1:73" s="72" customFormat="1" ht="15" customHeight="1" x14ac:dyDescent="0.2">
      <c r="A170" s="81">
        <v>333</v>
      </c>
      <c r="B170" s="11" t="s">
        <v>509</v>
      </c>
      <c r="C170" s="37" t="s">
        <v>3668</v>
      </c>
      <c r="D170" s="37" t="s">
        <v>220</v>
      </c>
      <c r="E170" s="110">
        <v>44200</v>
      </c>
      <c r="F170" s="111"/>
      <c r="G170" s="82" t="s">
        <v>634</v>
      </c>
      <c r="H170" s="12" t="s">
        <v>3919</v>
      </c>
      <c r="I170" s="33" t="s">
        <v>4662</v>
      </c>
      <c r="J170" s="84" t="s">
        <v>482</v>
      </c>
      <c r="K170" s="35">
        <v>9</v>
      </c>
      <c r="L170" s="113" t="s">
        <v>511</v>
      </c>
      <c r="M170" s="113" t="s">
        <v>499</v>
      </c>
      <c r="N170" s="63" t="s">
        <v>4096</v>
      </c>
      <c r="O170" s="115" t="s">
        <v>794</v>
      </c>
      <c r="P170" s="86" t="s">
        <v>499</v>
      </c>
      <c r="Q170" s="87">
        <v>28270</v>
      </c>
      <c r="R170" s="204">
        <f t="shared" si="15"/>
        <v>48</v>
      </c>
      <c r="S170" s="19" t="str">
        <f t="shared" si="17"/>
        <v>M</v>
      </c>
      <c r="T170" s="86" t="s">
        <v>3670</v>
      </c>
      <c r="U170" s="17" t="s">
        <v>499</v>
      </c>
      <c r="V170" s="292" t="s">
        <v>3849</v>
      </c>
      <c r="W170" s="86"/>
      <c r="X170" s="86" t="s">
        <v>4312</v>
      </c>
      <c r="Y170" s="116"/>
      <c r="Z170" s="117"/>
      <c r="AA170" s="289" t="s">
        <v>3689</v>
      </c>
      <c r="AB170" s="76"/>
      <c r="AC170" s="76"/>
      <c r="AD170" s="76" t="s">
        <v>1259</v>
      </c>
      <c r="AE170" s="76" t="s">
        <v>5327</v>
      </c>
      <c r="AF170" s="118">
        <v>722</v>
      </c>
      <c r="AG170" s="68" t="s">
        <v>961</v>
      </c>
      <c r="AH170" s="66"/>
      <c r="AI170" s="79">
        <v>44249</v>
      </c>
      <c r="AJ170" s="79">
        <v>46075</v>
      </c>
      <c r="AK170" s="79">
        <v>44249</v>
      </c>
      <c r="AL170" s="79">
        <v>46075</v>
      </c>
      <c r="AM170" s="89"/>
      <c r="AN170" s="89"/>
      <c r="AO170" s="89"/>
      <c r="AP170" s="89"/>
      <c r="AQ170" s="89"/>
      <c r="AR170" s="89"/>
      <c r="AS170" s="89"/>
      <c r="AT170" s="89"/>
      <c r="AU170" s="89"/>
      <c r="AV170" s="79"/>
      <c r="AW170"/>
      <c r="AX170"/>
      <c r="AY170" t="str">
        <f t="shared" si="16"/>
        <v>SNSNDR77E25H501M=a.sansoni@ns12.it</v>
      </c>
    </row>
    <row r="171" spans="1:73" s="72" customFormat="1" ht="15" customHeight="1" x14ac:dyDescent="0.2">
      <c r="A171" s="81">
        <v>203</v>
      </c>
      <c r="B171" s="11" t="s">
        <v>509</v>
      </c>
      <c r="C171" s="37" t="s">
        <v>1985</v>
      </c>
      <c r="D171" s="37" t="s">
        <v>85</v>
      </c>
      <c r="E171" s="110">
        <v>43252</v>
      </c>
      <c r="F171" s="111"/>
      <c r="G171" s="82" t="s">
        <v>634</v>
      </c>
      <c r="H171" s="12" t="s">
        <v>3919</v>
      </c>
      <c r="I171" s="33" t="s">
        <v>4662</v>
      </c>
      <c r="J171" s="84" t="s">
        <v>482</v>
      </c>
      <c r="K171" s="35">
        <v>6</v>
      </c>
      <c r="L171" s="113" t="s">
        <v>511</v>
      </c>
      <c r="M171" s="113" t="s">
        <v>1962</v>
      </c>
      <c r="N171" s="63" t="s">
        <v>3685</v>
      </c>
      <c r="O171" s="115" t="s">
        <v>2059</v>
      </c>
      <c r="P171" s="86" t="s">
        <v>2060</v>
      </c>
      <c r="Q171" s="87">
        <v>26588</v>
      </c>
      <c r="R171" s="204">
        <f t="shared" si="15"/>
        <v>53</v>
      </c>
      <c r="S171" s="19" t="str">
        <f t="shared" si="17"/>
        <v>M</v>
      </c>
      <c r="T171" s="86" t="s">
        <v>2044</v>
      </c>
      <c r="U171" s="17" t="s">
        <v>2060</v>
      </c>
      <c r="V171" s="292" t="s">
        <v>2061</v>
      </c>
      <c r="W171" s="86"/>
      <c r="X171" s="86" t="s">
        <v>2043</v>
      </c>
      <c r="Y171" s="116"/>
      <c r="Z171" s="117" t="s">
        <v>2075</v>
      </c>
      <c r="AA171" s="290" t="s">
        <v>2090</v>
      </c>
      <c r="AB171" s="76"/>
      <c r="AC171" s="76"/>
      <c r="AD171" s="76" t="s">
        <v>1259</v>
      </c>
      <c r="AE171" s="76"/>
      <c r="AF171" s="118">
        <v>722</v>
      </c>
      <c r="AG171" s="68" t="s">
        <v>961</v>
      </c>
      <c r="AH171" s="66"/>
      <c r="AI171" s="79">
        <v>45113</v>
      </c>
      <c r="AJ171" s="79">
        <v>45844</v>
      </c>
      <c r="AK171" s="79">
        <v>45373</v>
      </c>
      <c r="AL171" s="79">
        <v>47199</v>
      </c>
      <c r="AM171" s="89"/>
      <c r="AN171" s="89"/>
      <c r="AO171" s="89"/>
      <c r="AP171" s="89"/>
      <c r="AQ171" s="89"/>
      <c r="AR171" s="89"/>
      <c r="AS171" s="89"/>
      <c r="AT171" s="89"/>
      <c r="AU171" s="89"/>
      <c r="AV171" s="79"/>
      <c r="AW171"/>
      <c r="AX171"/>
      <c r="AY171" t="str">
        <f t="shared" si="16"/>
        <v>SNSVLR72R16D704V=v.sansovini@ns12.it</v>
      </c>
    </row>
    <row r="172" spans="1:73" s="72" customFormat="1" ht="15" customHeight="1" x14ac:dyDescent="0.2">
      <c r="A172" s="81">
        <v>267</v>
      </c>
      <c r="B172" s="11" t="s">
        <v>509</v>
      </c>
      <c r="C172" s="37" t="s">
        <v>2541</v>
      </c>
      <c r="D172" s="37" t="s">
        <v>100</v>
      </c>
      <c r="E172" s="110">
        <v>43311</v>
      </c>
      <c r="F172" s="111"/>
      <c r="G172" s="82" t="s">
        <v>634</v>
      </c>
      <c r="H172" s="12" t="s">
        <v>3919</v>
      </c>
      <c r="I172" s="33" t="s">
        <v>4662</v>
      </c>
      <c r="J172" s="84" t="s">
        <v>482</v>
      </c>
      <c r="K172" s="35">
        <v>8</v>
      </c>
      <c r="L172" s="113" t="s">
        <v>511</v>
      </c>
      <c r="M172" s="113" t="s">
        <v>499</v>
      </c>
      <c r="N172" s="63" t="s">
        <v>4096</v>
      </c>
      <c r="O172" s="115" t="s">
        <v>5931</v>
      </c>
      <c r="P172" s="86" t="s">
        <v>499</v>
      </c>
      <c r="Q172" s="87">
        <v>23657</v>
      </c>
      <c r="R172" s="204">
        <f t="shared" si="15"/>
        <v>61</v>
      </c>
      <c r="S172" s="19" t="str">
        <f t="shared" si="17"/>
        <v>M</v>
      </c>
      <c r="T172" s="86" t="s">
        <v>2543</v>
      </c>
      <c r="U172" s="17" t="s">
        <v>499</v>
      </c>
      <c r="V172" s="292" t="s">
        <v>3758</v>
      </c>
      <c r="W172" s="86"/>
      <c r="X172" s="86" t="s">
        <v>2924</v>
      </c>
      <c r="Y172" s="116"/>
      <c r="Z172" s="117" t="s">
        <v>2544</v>
      </c>
      <c r="AA172" s="289" t="s">
        <v>2554</v>
      </c>
      <c r="AB172" s="76"/>
      <c r="AC172" s="76"/>
      <c r="AD172" s="76" t="s">
        <v>1259</v>
      </c>
      <c r="AE172" s="76" t="s">
        <v>2545</v>
      </c>
      <c r="AF172" s="118">
        <v>722</v>
      </c>
      <c r="AG172" s="68" t="s">
        <v>961</v>
      </c>
      <c r="AH172" s="66"/>
      <c r="AI172" s="79">
        <v>45404</v>
      </c>
      <c r="AJ172" s="79">
        <v>46134</v>
      </c>
      <c r="AK172" s="89">
        <v>45379</v>
      </c>
      <c r="AL172" s="89">
        <v>47205</v>
      </c>
      <c r="AM172" s="89"/>
      <c r="AN172" s="89"/>
      <c r="AO172" s="89"/>
      <c r="AP172" s="89"/>
      <c r="AQ172" s="89"/>
      <c r="AR172" s="89"/>
      <c r="AS172" s="89"/>
      <c r="AT172" s="89"/>
      <c r="AU172" s="89"/>
      <c r="AV172" s="79"/>
      <c r="AW172"/>
      <c r="AX172"/>
      <c r="AY172" t="str">
        <f t="shared" si="16"/>
        <v>SNTSFN64R07H501R=s.santelli@ns12.it</v>
      </c>
    </row>
    <row r="173" spans="1:73" s="72" customFormat="1" ht="15" customHeight="1" x14ac:dyDescent="0.2">
      <c r="A173" s="81">
        <v>104</v>
      </c>
      <c r="B173" s="11" t="s">
        <v>509</v>
      </c>
      <c r="C173" s="37" t="s">
        <v>993</v>
      </c>
      <c r="D173" s="37" t="s">
        <v>717</v>
      </c>
      <c r="E173" s="110">
        <v>42369</v>
      </c>
      <c r="F173" s="111"/>
      <c r="G173" s="82" t="s">
        <v>634</v>
      </c>
      <c r="H173" s="12" t="s">
        <v>3919</v>
      </c>
      <c r="I173" s="112" t="s">
        <v>786</v>
      </c>
      <c r="J173" s="84" t="s">
        <v>482</v>
      </c>
      <c r="K173" s="35">
        <v>6</v>
      </c>
      <c r="L173" s="113" t="s">
        <v>511</v>
      </c>
      <c r="M173" s="113" t="s">
        <v>1962</v>
      </c>
      <c r="N173" s="63" t="s">
        <v>5883</v>
      </c>
      <c r="O173" s="115" t="s">
        <v>794</v>
      </c>
      <c r="P173" s="86" t="s">
        <v>995</v>
      </c>
      <c r="Q173" s="87">
        <v>30202</v>
      </c>
      <c r="R173" s="204">
        <f t="shared" si="15"/>
        <v>43</v>
      </c>
      <c r="S173" s="19" t="str">
        <f t="shared" si="17"/>
        <v>M</v>
      </c>
      <c r="T173" s="86" t="s">
        <v>996</v>
      </c>
      <c r="U173" s="17" t="s">
        <v>1059</v>
      </c>
      <c r="V173" s="292" t="s">
        <v>1060</v>
      </c>
      <c r="W173" s="86" t="s">
        <v>1543</v>
      </c>
      <c r="X173" s="86" t="s">
        <v>997</v>
      </c>
      <c r="Y173" s="116"/>
      <c r="Z173" s="117"/>
      <c r="AA173" s="289" t="s">
        <v>1178</v>
      </c>
      <c r="AB173" s="76"/>
      <c r="AC173" s="76"/>
      <c r="AD173" s="76"/>
      <c r="AE173" s="76"/>
      <c r="AF173" s="118">
        <v>722</v>
      </c>
      <c r="AG173" s="68" t="s">
        <v>819</v>
      </c>
      <c r="AH173" s="66"/>
      <c r="AI173" s="79">
        <v>45260</v>
      </c>
      <c r="AJ173" s="79">
        <v>45991</v>
      </c>
      <c r="AK173" s="79">
        <v>44518</v>
      </c>
      <c r="AL173" s="79">
        <v>46344</v>
      </c>
      <c r="AM173" s="89"/>
      <c r="AN173" s="89"/>
      <c r="AO173" s="89"/>
      <c r="AP173" s="89"/>
      <c r="AQ173" s="89"/>
      <c r="AR173" s="89"/>
      <c r="AS173" s="89"/>
      <c r="AT173" s="89"/>
      <c r="AU173" s="89"/>
      <c r="AV173" s="79"/>
      <c r="AW173"/>
      <c r="AX173"/>
      <c r="AY173" t="str">
        <f t="shared" si="16"/>
        <v>SNTMTT82P08I608N=m.santini@ns12.it</v>
      </c>
    </row>
    <row r="174" spans="1:73" s="72" customFormat="1" ht="15" customHeight="1" x14ac:dyDescent="0.2">
      <c r="A174" s="81">
        <v>355</v>
      </c>
      <c r="B174" s="11" t="s">
        <v>509</v>
      </c>
      <c r="C174" s="37" t="s">
        <v>4221</v>
      </c>
      <c r="D174" s="37" t="s">
        <v>169</v>
      </c>
      <c r="E174" s="110">
        <v>44511</v>
      </c>
      <c r="F174" s="111"/>
      <c r="G174" s="82" t="s">
        <v>634</v>
      </c>
      <c r="H174" s="12" t="s">
        <v>3919</v>
      </c>
      <c r="I174" s="33" t="s">
        <v>4662</v>
      </c>
      <c r="J174" s="84" t="s">
        <v>482</v>
      </c>
      <c r="K174" s="35">
        <v>8</v>
      </c>
      <c r="L174" s="113" t="s">
        <v>511</v>
      </c>
      <c r="M174" s="113" t="s">
        <v>755</v>
      </c>
      <c r="N174" s="63" t="s">
        <v>3865</v>
      </c>
      <c r="O174" s="115" t="s">
        <v>794</v>
      </c>
      <c r="P174" s="86" t="s">
        <v>1003</v>
      </c>
      <c r="Q174" s="87">
        <v>28041</v>
      </c>
      <c r="R174" s="204">
        <f t="shared" si="15"/>
        <v>49</v>
      </c>
      <c r="S174" s="19" t="str">
        <f t="shared" si="17"/>
        <v>M</v>
      </c>
      <c r="T174" s="86" t="s">
        <v>4222</v>
      </c>
      <c r="U174" s="17" t="s">
        <v>1271</v>
      </c>
      <c r="V174" s="292" t="s">
        <v>4226</v>
      </c>
      <c r="W174" s="86"/>
      <c r="X174" s="86" t="s">
        <v>4223</v>
      </c>
      <c r="Y174" s="116"/>
      <c r="Z174" s="117" t="s">
        <v>4224</v>
      </c>
      <c r="AA174" s="289" t="s">
        <v>4225</v>
      </c>
      <c r="AB174" s="214"/>
      <c r="AC174" s="76"/>
      <c r="AD174" s="76"/>
      <c r="AE174" s="76" t="s">
        <v>4566</v>
      </c>
      <c r="AF174" s="118">
        <v>722</v>
      </c>
      <c r="AG174" s="68" t="s">
        <v>4557</v>
      </c>
      <c r="AH174" s="66"/>
      <c r="AI174" s="79">
        <v>44748</v>
      </c>
      <c r="AJ174" s="79">
        <v>46574</v>
      </c>
      <c r="AK174" s="79">
        <v>44720</v>
      </c>
      <c r="AL174" s="79">
        <v>46546</v>
      </c>
      <c r="AM174" s="89"/>
      <c r="AN174" s="89"/>
      <c r="AO174" s="89"/>
      <c r="AP174" s="89"/>
      <c r="AQ174" s="89"/>
      <c r="AR174" s="89"/>
      <c r="AS174" s="89"/>
      <c r="AT174" s="89"/>
      <c r="AU174" s="89"/>
      <c r="AV174" s="79"/>
      <c r="AW174"/>
      <c r="AX174"/>
      <c r="AY174" t="str">
        <f t="shared" si="16"/>
        <v>SPNFRZ76R08C351T=f.sapienza@ns12.it</v>
      </c>
    </row>
    <row r="175" spans="1:73" s="72" customFormat="1" ht="15" customHeight="1" x14ac:dyDescent="0.2">
      <c r="A175" s="81">
        <v>145</v>
      </c>
      <c r="B175" s="11" t="s">
        <v>509</v>
      </c>
      <c r="C175" s="37" t="s">
        <v>1562</v>
      </c>
      <c r="D175" s="37" t="s">
        <v>212</v>
      </c>
      <c r="E175" s="110">
        <v>42948</v>
      </c>
      <c r="F175" s="111"/>
      <c r="G175" s="82" t="s">
        <v>634</v>
      </c>
      <c r="H175" s="12" t="s">
        <v>3919</v>
      </c>
      <c r="I175" s="33" t="s">
        <v>4662</v>
      </c>
      <c r="J175" s="84" t="s">
        <v>482</v>
      </c>
      <c r="K175" s="35">
        <v>8</v>
      </c>
      <c r="L175" s="113" t="s">
        <v>511</v>
      </c>
      <c r="M175" s="113" t="s">
        <v>755</v>
      </c>
      <c r="N175" s="63" t="s">
        <v>3865</v>
      </c>
      <c r="O175" s="115" t="s">
        <v>1563</v>
      </c>
      <c r="P175" s="86" t="s">
        <v>733</v>
      </c>
      <c r="Q175" s="87">
        <v>22723</v>
      </c>
      <c r="R175" s="204">
        <f t="shared" si="15"/>
        <v>63</v>
      </c>
      <c r="S175" s="19" t="str">
        <f t="shared" si="17"/>
        <v>M</v>
      </c>
      <c r="T175" s="86" t="s">
        <v>1564</v>
      </c>
      <c r="U175" s="17" t="s">
        <v>1271</v>
      </c>
      <c r="V175" s="292" t="s">
        <v>1565</v>
      </c>
      <c r="W175" s="86"/>
      <c r="X175" s="86" t="s">
        <v>1566</v>
      </c>
      <c r="Y175" s="116"/>
      <c r="Z175" s="117"/>
      <c r="AA175" s="289" t="s">
        <v>1567</v>
      </c>
      <c r="AB175" s="76"/>
      <c r="AC175" s="76"/>
      <c r="AD175" s="76"/>
      <c r="AE175" s="76" t="s">
        <v>3665</v>
      </c>
      <c r="AF175" s="118">
        <v>722</v>
      </c>
      <c r="AG175" s="68" t="s">
        <v>816</v>
      </c>
      <c r="AH175" s="66"/>
      <c r="AI175" s="79">
        <v>45260</v>
      </c>
      <c r="AJ175" s="79">
        <v>45991</v>
      </c>
      <c r="AK175" s="79">
        <v>45366</v>
      </c>
      <c r="AL175" s="79">
        <v>47192</v>
      </c>
      <c r="AM175" s="89"/>
      <c r="AN175" s="89"/>
      <c r="AO175" s="89"/>
      <c r="AP175" s="89"/>
      <c r="AQ175" s="89"/>
      <c r="AR175" s="89"/>
      <c r="AS175" s="89"/>
      <c r="AT175" s="89"/>
      <c r="AU175" s="89"/>
      <c r="AV175" s="79"/>
      <c r="AW175"/>
      <c r="AX175"/>
      <c r="AY175" t="str">
        <f t="shared" si="16"/>
        <v>SCRLSN62C18L736Q=a.scarpa@ns12.it</v>
      </c>
    </row>
    <row r="176" spans="1:73" s="72" customFormat="1" ht="15" customHeight="1" x14ac:dyDescent="0.2">
      <c r="A176" s="81">
        <v>420</v>
      </c>
      <c r="B176" s="11" t="s">
        <v>509</v>
      </c>
      <c r="C176" s="37" t="s">
        <v>4812</v>
      </c>
      <c r="D176" s="37" t="s">
        <v>277</v>
      </c>
      <c r="E176" s="110">
        <v>44928</v>
      </c>
      <c r="F176" s="111"/>
      <c r="G176" s="82" t="s">
        <v>634</v>
      </c>
      <c r="H176" s="12" t="s">
        <v>3919</v>
      </c>
      <c r="I176" s="33" t="s">
        <v>4662</v>
      </c>
      <c r="J176" s="84" t="s">
        <v>482</v>
      </c>
      <c r="K176" s="35">
        <v>7</v>
      </c>
      <c r="L176" s="113" t="s">
        <v>511</v>
      </c>
      <c r="M176" s="113" t="s">
        <v>1962</v>
      </c>
      <c r="N176" s="63" t="s">
        <v>5883</v>
      </c>
      <c r="O176" s="115" t="s">
        <v>4813</v>
      </c>
      <c r="P176" s="86" t="s">
        <v>1962</v>
      </c>
      <c r="Q176" s="87">
        <v>31357</v>
      </c>
      <c r="R176" s="204">
        <f t="shared" si="15"/>
        <v>39</v>
      </c>
      <c r="S176" s="19" t="str">
        <f t="shared" si="17"/>
        <v>F</v>
      </c>
      <c r="T176" s="86" t="s">
        <v>4814</v>
      </c>
      <c r="U176" s="17" t="s">
        <v>1263</v>
      </c>
      <c r="V176" s="292" t="s">
        <v>4815</v>
      </c>
      <c r="W176" s="86"/>
      <c r="X176" s="86" t="s">
        <v>4816</v>
      </c>
      <c r="Y176" s="116"/>
      <c r="Z176" s="117" t="s">
        <v>4817</v>
      </c>
      <c r="AA176" s="289" t="s">
        <v>4826</v>
      </c>
      <c r="AB176" s="76"/>
      <c r="AC176" s="76"/>
      <c r="AD176" s="76"/>
      <c r="AE176" s="76" t="s">
        <v>5877</v>
      </c>
      <c r="AF176" s="118">
        <v>722</v>
      </c>
      <c r="AG176" s="68" t="s">
        <v>816</v>
      </c>
      <c r="AH176" s="66"/>
      <c r="AI176" s="79">
        <v>44971</v>
      </c>
      <c r="AJ176" s="79">
        <v>46797</v>
      </c>
      <c r="AK176" s="79">
        <v>44988</v>
      </c>
      <c r="AL176" s="79">
        <v>46815</v>
      </c>
      <c r="AM176" s="89"/>
      <c r="AN176" s="89"/>
      <c r="AO176" s="89"/>
      <c r="AP176" s="89"/>
      <c r="AQ176" s="89"/>
      <c r="AR176" s="89"/>
      <c r="AS176" s="89"/>
      <c r="AT176" s="89"/>
      <c r="AU176" s="89"/>
      <c r="AV176" s="79"/>
      <c r="AW176"/>
      <c r="AX176"/>
      <c r="AY176" t="str">
        <f t="shared" si="16"/>
        <v>SCZPLA85S46A944P=p.scazzina@ns12.it</v>
      </c>
    </row>
    <row r="177" spans="1:51" s="72" customFormat="1" ht="15" customHeight="1" x14ac:dyDescent="0.2">
      <c r="A177" s="81">
        <v>272</v>
      </c>
      <c r="B177" s="11" t="s">
        <v>509</v>
      </c>
      <c r="C177" s="37" t="s">
        <v>2624</v>
      </c>
      <c r="D177" s="37" t="s">
        <v>172</v>
      </c>
      <c r="E177" s="110">
        <v>43344</v>
      </c>
      <c r="F177" s="111"/>
      <c r="G177" s="82" t="s">
        <v>634</v>
      </c>
      <c r="H177" s="12" t="s">
        <v>3919</v>
      </c>
      <c r="I177" s="112" t="s">
        <v>786</v>
      </c>
      <c r="J177" s="84" t="s">
        <v>482</v>
      </c>
      <c r="K177" s="35">
        <v>3</v>
      </c>
      <c r="L177" s="113" t="s">
        <v>511</v>
      </c>
      <c r="M177" s="113" t="s">
        <v>1962</v>
      </c>
      <c r="N177" s="63" t="s">
        <v>1204</v>
      </c>
      <c r="O177" s="115" t="s">
        <v>3873</v>
      </c>
      <c r="P177" s="86" t="s">
        <v>1962</v>
      </c>
      <c r="Q177" s="87">
        <v>23414</v>
      </c>
      <c r="R177" s="204">
        <f t="shared" si="15"/>
        <v>61</v>
      </c>
      <c r="S177" s="19" t="str">
        <f t="shared" si="17"/>
        <v>M</v>
      </c>
      <c r="T177" s="86" t="s">
        <v>2625</v>
      </c>
      <c r="U177" s="17" t="s">
        <v>2626</v>
      </c>
      <c r="V177" s="292" t="s">
        <v>2627</v>
      </c>
      <c r="W177" s="86"/>
      <c r="X177" s="86" t="s">
        <v>2925</v>
      </c>
      <c r="Y177" s="116"/>
      <c r="Z177" s="117"/>
      <c r="AA177" s="289" t="s">
        <v>2628</v>
      </c>
      <c r="AB177" s="76" t="s">
        <v>2629</v>
      </c>
      <c r="AC177" s="76"/>
      <c r="AD177" s="76" t="s">
        <v>1259</v>
      </c>
      <c r="AE177" s="76"/>
      <c r="AF177" s="118">
        <v>722</v>
      </c>
      <c r="AG177" s="68" t="s">
        <v>816</v>
      </c>
      <c r="AH177" s="66"/>
      <c r="AI177" s="79">
        <v>45260</v>
      </c>
      <c r="AJ177" s="79">
        <v>45991</v>
      </c>
      <c r="AK177" s="79">
        <v>45474</v>
      </c>
      <c r="AL177" s="79">
        <v>47300</v>
      </c>
      <c r="AM177" s="89"/>
      <c r="AN177" s="89"/>
      <c r="AO177" s="89"/>
      <c r="AP177" s="89"/>
      <c r="AQ177" s="89"/>
      <c r="AR177" s="89"/>
      <c r="AS177" s="89"/>
      <c r="AT177" s="89"/>
      <c r="AU177" s="89"/>
      <c r="AV177" s="79"/>
      <c r="AW177"/>
      <c r="AX177"/>
      <c r="AY177" t="str">
        <f t="shared" si="16"/>
        <v>SCHCLD64B07A944G=c.schiassi@ns12.it</v>
      </c>
    </row>
    <row r="178" spans="1:51" s="72" customFormat="1" ht="15" customHeight="1" x14ac:dyDescent="0.2">
      <c r="A178" s="81">
        <v>346</v>
      </c>
      <c r="B178" s="11" t="s">
        <v>509</v>
      </c>
      <c r="C178" s="37" t="s">
        <v>3827</v>
      </c>
      <c r="D178" s="37" t="s">
        <v>3832</v>
      </c>
      <c r="E178" s="110">
        <v>44378</v>
      </c>
      <c r="F178" s="111"/>
      <c r="G178" s="82" t="s">
        <v>634</v>
      </c>
      <c r="H178" s="12" t="s">
        <v>3919</v>
      </c>
      <c r="I178" s="112" t="s">
        <v>638</v>
      </c>
      <c r="J178" s="84" t="s">
        <v>482</v>
      </c>
      <c r="K178" s="35">
        <v>6</v>
      </c>
      <c r="L178" s="113" t="s">
        <v>511</v>
      </c>
      <c r="M178" s="35" t="s">
        <v>499</v>
      </c>
      <c r="N178" s="63"/>
      <c r="O178" s="115" t="s">
        <v>4353</v>
      </c>
      <c r="P178" s="86" t="s">
        <v>499</v>
      </c>
      <c r="Q178" s="87">
        <v>33631</v>
      </c>
      <c r="R178" s="204">
        <f t="shared" si="15"/>
        <v>33</v>
      </c>
      <c r="S178" s="19" t="str">
        <f t="shared" si="17"/>
        <v>M</v>
      </c>
      <c r="T178" s="86" t="s">
        <v>3878</v>
      </c>
      <c r="U178" s="17" t="s">
        <v>499</v>
      </c>
      <c r="V178" s="292" t="s">
        <v>3830</v>
      </c>
      <c r="W178" s="86"/>
      <c r="X178" s="86" t="s">
        <v>3828</v>
      </c>
      <c r="Y178" s="116"/>
      <c r="Z178" s="117" t="s">
        <v>3829</v>
      </c>
      <c r="AA178" s="289" t="s">
        <v>3842</v>
      </c>
      <c r="AB178" s="76"/>
      <c r="AC178" s="76"/>
      <c r="AD178" s="76" t="s">
        <v>1259</v>
      </c>
      <c r="AE178" s="76"/>
      <c r="AF178" s="118">
        <v>722</v>
      </c>
      <c r="AG178" s="68" t="s">
        <v>5764</v>
      </c>
      <c r="AH178" s="66"/>
      <c r="AI178" s="79">
        <v>44334</v>
      </c>
      <c r="AJ178" s="79">
        <v>46160</v>
      </c>
      <c r="AK178" s="79">
        <v>44334</v>
      </c>
      <c r="AL178" s="79">
        <v>46160</v>
      </c>
      <c r="AM178" s="89"/>
      <c r="AN178" s="89"/>
      <c r="AO178" s="89"/>
      <c r="AP178" s="89"/>
      <c r="AQ178" s="89"/>
      <c r="AR178" s="89"/>
      <c r="AS178" s="89"/>
      <c r="AT178" s="89"/>
      <c r="AU178" s="89"/>
      <c r="AV178" s="79"/>
      <c r="AW178"/>
      <c r="AX178"/>
      <c r="AY178" t="str">
        <f t="shared" si="16"/>
        <v>SRCDRN92A28H501T=a.sorcioni@ns12.it</v>
      </c>
    </row>
    <row r="179" spans="1:51" s="72" customFormat="1" ht="15" customHeight="1" x14ac:dyDescent="0.2">
      <c r="A179" s="81">
        <v>359</v>
      </c>
      <c r="B179" s="11" t="s">
        <v>509</v>
      </c>
      <c r="C179" s="37" t="s">
        <v>4018</v>
      </c>
      <c r="D179" s="37" t="s">
        <v>4019</v>
      </c>
      <c r="E179" s="110">
        <v>44571</v>
      </c>
      <c r="F179" s="40"/>
      <c r="G179" s="82" t="s">
        <v>634</v>
      </c>
      <c r="H179" s="12" t="s">
        <v>3919</v>
      </c>
      <c r="I179" s="112" t="s">
        <v>4020</v>
      </c>
      <c r="J179" s="84" t="s">
        <v>482</v>
      </c>
      <c r="K179" s="35">
        <v>6</v>
      </c>
      <c r="L179" s="113" t="s">
        <v>511</v>
      </c>
      <c r="M179" s="35" t="s">
        <v>499</v>
      </c>
      <c r="N179" s="141" t="s">
        <v>3528</v>
      </c>
      <c r="O179" s="115" t="s">
        <v>794</v>
      </c>
      <c r="P179" s="86" t="s">
        <v>4021</v>
      </c>
      <c r="Q179" s="87">
        <v>37022</v>
      </c>
      <c r="R179" s="204">
        <f t="shared" si="15"/>
        <v>24</v>
      </c>
      <c r="S179" s="19" t="str">
        <f t="shared" si="17"/>
        <v>F</v>
      </c>
      <c r="T179" s="86" t="s">
        <v>4023</v>
      </c>
      <c r="U179" s="86" t="s">
        <v>499</v>
      </c>
      <c r="V179" s="292" t="s">
        <v>4024</v>
      </c>
      <c r="W179" s="86"/>
      <c r="X179" s="86" t="s">
        <v>4025</v>
      </c>
      <c r="Y179" s="208"/>
      <c r="Z179" s="117" t="s">
        <v>4026</v>
      </c>
      <c r="AA179" s="288" t="s">
        <v>4059</v>
      </c>
      <c r="AB179" s="76"/>
      <c r="AC179" s="76"/>
      <c r="AD179" s="76" t="s">
        <v>1259</v>
      </c>
      <c r="AE179" s="76" t="s">
        <v>5887</v>
      </c>
      <c r="AF179" s="118">
        <v>722</v>
      </c>
      <c r="AG179" s="68" t="s">
        <v>5849</v>
      </c>
      <c r="AH179" s="66"/>
      <c r="AI179" s="79">
        <v>44544</v>
      </c>
      <c r="AJ179" s="79">
        <v>46370</v>
      </c>
      <c r="AK179" s="79">
        <v>44544</v>
      </c>
      <c r="AL179" s="79">
        <v>46370</v>
      </c>
      <c r="AM179" s="89"/>
      <c r="AN179" s="89"/>
      <c r="AO179" s="89"/>
      <c r="AP179" s="89"/>
      <c r="AQ179" s="89"/>
      <c r="AR179" s="89"/>
      <c r="AS179" s="89"/>
      <c r="AT179" s="89"/>
      <c r="AU179" s="89"/>
      <c r="AV179" s="79"/>
      <c r="AW179"/>
      <c r="AX179"/>
      <c r="AY179" t="str">
        <f t="shared" si="16"/>
        <v>SPGMTR01E51Z505W=mt.spigoni@ns12.it</v>
      </c>
    </row>
    <row r="180" spans="1:51" s="72" customFormat="1" ht="15" customHeight="1" x14ac:dyDescent="0.2">
      <c r="A180" s="81">
        <v>524</v>
      </c>
      <c r="B180" s="11" t="s">
        <v>509</v>
      </c>
      <c r="C180" s="37" t="s">
        <v>5632</v>
      </c>
      <c r="D180" s="37" t="s">
        <v>5633</v>
      </c>
      <c r="E180" s="110">
        <v>45432</v>
      </c>
      <c r="F180" s="40"/>
      <c r="G180" s="82" t="s">
        <v>634</v>
      </c>
      <c r="H180" s="12" t="s">
        <v>3919</v>
      </c>
      <c r="I180" s="33" t="s">
        <v>4662</v>
      </c>
      <c r="J180" s="84" t="s">
        <v>482</v>
      </c>
      <c r="K180" s="35">
        <v>8</v>
      </c>
      <c r="L180" s="113" t="s">
        <v>511</v>
      </c>
      <c r="M180" s="35" t="s">
        <v>1962</v>
      </c>
      <c r="N180" s="141" t="s">
        <v>3685</v>
      </c>
      <c r="O180" s="115" t="s">
        <v>5958</v>
      </c>
      <c r="P180" s="86" t="s">
        <v>5996</v>
      </c>
      <c r="Q180" s="87">
        <v>35841</v>
      </c>
      <c r="R180" s="204">
        <f t="shared" si="15"/>
        <v>27</v>
      </c>
      <c r="S180" s="19" t="str">
        <f t="shared" si="17"/>
        <v>M</v>
      </c>
      <c r="T180" s="86" t="s">
        <v>5997</v>
      </c>
      <c r="U180" s="86" t="s">
        <v>5625</v>
      </c>
      <c r="V180" s="292" t="s">
        <v>5998</v>
      </c>
      <c r="W180" s="86"/>
      <c r="X180" s="86" t="s">
        <v>5999</v>
      </c>
      <c r="Y180" s="208"/>
      <c r="Z180" s="117" t="s">
        <v>6000</v>
      </c>
      <c r="AA180" s="288" t="s">
        <v>6001</v>
      </c>
      <c r="AB180" s="76"/>
      <c r="AC180" s="76"/>
      <c r="AD180" s="76" t="s">
        <v>1259</v>
      </c>
      <c r="AE180" s="76"/>
      <c r="AF180" s="118">
        <v>722</v>
      </c>
      <c r="AG180" s="68" t="s">
        <v>816</v>
      </c>
      <c r="AH180" s="66"/>
      <c r="AI180" s="79">
        <v>45834</v>
      </c>
      <c r="AJ180" s="79">
        <v>47629</v>
      </c>
      <c r="AK180" s="79">
        <v>45777</v>
      </c>
      <c r="AL180" s="79">
        <v>47603</v>
      </c>
      <c r="AM180" s="89"/>
      <c r="AN180" s="89"/>
      <c r="AO180" s="89"/>
      <c r="AP180" s="89"/>
      <c r="AQ180" s="89"/>
      <c r="AR180" s="89"/>
      <c r="AS180" s="89"/>
      <c r="AT180" s="89"/>
      <c r="AU180" s="89"/>
      <c r="AV180" s="79"/>
      <c r="AW180"/>
      <c r="AX180"/>
      <c r="AY180" t="str">
        <f t="shared" si="16"/>
        <v>STFSNC94B15Z104B=i.stefanov@ns12.it</v>
      </c>
    </row>
    <row r="181" spans="1:51" s="72" customFormat="1" ht="15" customHeight="1" x14ac:dyDescent="0.2">
      <c r="A181" s="81">
        <v>409</v>
      </c>
      <c r="B181" s="11" t="s">
        <v>509</v>
      </c>
      <c r="C181" s="37" t="s">
        <v>4714</v>
      </c>
      <c r="D181" s="37" t="s">
        <v>88</v>
      </c>
      <c r="E181" s="110">
        <v>44867</v>
      </c>
      <c r="F181" s="40"/>
      <c r="G181" s="82" t="s">
        <v>634</v>
      </c>
      <c r="H181" s="12" t="s">
        <v>3919</v>
      </c>
      <c r="I181" s="33" t="s">
        <v>4662</v>
      </c>
      <c r="J181" s="84" t="s">
        <v>482</v>
      </c>
      <c r="K181" s="35">
        <v>8</v>
      </c>
      <c r="L181" s="113" t="s">
        <v>511</v>
      </c>
      <c r="M181" s="35" t="s">
        <v>1962</v>
      </c>
      <c r="N181" s="63" t="s">
        <v>1204</v>
      </c>
      <c r="O181" s="115" t="s">
        <v>794</v>
      </c>
      <c r="P181" s="86" t="s">
        <v>4716</v>
      </c>
      <c r="Q181" s="87">
        <v>32076</v>
      </c>
      <c r="R181" s="204">
        <f t="shared" si="15"/>
        <v>37</v>
      </c>
      <c r="S181" s="19" t="str">
        <f t="shared" si="17"/>
        <v>M</v>
      </c>
      <c r="T181" s="86" t="s">
        <v>3772</v>
      </c>
      <c r="U181" s="86" t="s">
        <v>2060</v>
      </c>
      <c r="V181" s="292" t="s">
        <v>4715</v>
      </c>
      <c r="W181" s="86"/>
      <c r="X181" s="86" t="s">
        <v>3776</v>
      </c>
      <c r="Y181" s="208"/>
      <c r="Z181" s="117" t="s">
        <v>3775</v>
      </c>
      <c r="AA181" s="288" t="s">
        <v>3952</v>
      </c>
      <c r="AB181" s="76"/>
      <c r="AC181" s="76" t="s">
        <v>4713</v>
      </c>
      <c r="AD181" s="76" t="s">
        <v>1259</v>
      </c>
      <c r="AE181" s="76"/>
      <c r="AF181" s="118">
        <v>722</v>
      </c>
      <c r="AG181" s="68" t="s">
        <v>816</v>
      </c>
      <c r="AH181" s="66"/>
      <c r="AI181" s="79">
        <v>44971</v>
      </c>
      <c r="AJ181" s="79">
        <v>46797</v>
      </c>
      <c r="AK181" s="79">
        <v>44984</v>
      </c>
      <c r="AL181" s="79">
        <v>46810</v>
      </c>
      <c r="AM181" s="89"/>
      <c r="AN181" s="89"/>
      <c r="AO181" s="89"/>
      <c r="AP181" s="89"/>
      <c r="AQ181" s="89"/>
      <c r="AR181" s="89"/>
      <c r="AS181" s="89"/>
      <c r="AT181" s="89"/>
      <c r="AU181" s="89"/>
      <c r="AV181" s="79"/>
      <c r="AW181"/>
      <c r="AX181"/>
      <c r="AY181" t="str">
        <f t="shared" si="16"/>
        <v>STRPLA87R26F112Q=p.stranges@ns12.it</v>
      </c>
    </row>
    <row r="182" spans="1:51" s="72" customFormat="1" ht="15" customHeight="1" x14ac:dyDescent="0.2">
      <c r="A182" s="81">
        <v>481</v>
      </c>
      <c r="B182" s="11" t="s">
        <v>509</v>
      </c>
      <c r="C182" s="37" t="s">
        <v>5669</v>
      </c>
      <c r="D182" s="37" t="s">
        <v>5539</v>
      </c>
      <c r="E182" s="110">
        <v>45384</v>
      </c>
      <c r="F182" s="40">
        <v>46478</v>
      </c>
      <c r="G182" s="12" t="s">
        <v>1247</v>
      </c>
      <c r="H182" s="12" t="s">
        <v>3919</v>
      </c>
      <c r="I182" s="33" t="s">
        <v>4662</v>
      </c>
      <c r="J182" s="84" t="s">
        <v>482</v>
      </c>
      <c r="K182" s="12" t="s">
        <v>3918</v>
      </c>
      <c r="L182" s="35" t="s">
        <v>511</v>
      </c>
      <c r="M182" s="35" t="s">
        <v>755</v>
      </c>
      <c r="N182" s="140" t="s">
        <v>5843</v>
      </c>
      <c r="O182" s="115" t="s">
        <v>5545</v>
      </c>
      <c r="P182" s="86" t="s">
        <v>718</v>
      </c>
      <c r="Q182" s="87">
        <v>37524</v>
      </c>
      <c r="R182" s="204">
        <f t="shared" si="15"/>
        <v>23</v>
      </c>
      <c r="S182" s="19" t="str">
        <f t="shared" si="17"/>
        <v>M</v>
      </c>
      <c r="T182" s="86" t="s">
        <v>5541</v>
      </c>
      <c r="U182" s="86" t="s">
        <v>739</v>
      </c>
      <c r="V182" s="292" t="s">
        <v>5540</v>
      </c>
      <c r="W182" s="86"/>
      <c r="X182" s="86" t="s">
        <v>5542</v>
      </c>
      <c r="Y182" s="208"/>
      <c r="Z182" s="117" t="s">
        <v>5543</v>
      </c>
      <c r="AA182" s="288" t="s">
        <v>5544</v>
      </c>
      <c r="AB182" s="76"/>
      <c r="AC182" s="76"/>
      <c r="AD182" s="76"/>
      <c r="AE182" s="76"/>
      <c r="AF182" s="118">
        <v>722</v>
      </c>
      <c r="AG182" s="68" t="s">
        <v>1413</v>
      </c>
      <c r="AH182" s="66"/>
      <c r="AI182" s="89">
        <v>45835</v>
      </c>
      <c r="AJ182" s="79">
        <v>47661</v>
      </c>
      <c r="AK182" s="79">
        <v>45495</v>
      </c>
      <c r="AL182" s="79">
        <v>47321</v>
      </c>
      <c r="AM182" s="89"/>
      <c r="AN182" s="89"/>
      <c r="AO182" s="89"/>
      <c r="AP182" s="89"/>
      <c r="AQ182" s="89"/>
      <c r="AR182" s="89"/>
      <c r="AS182" s="89"/>
      <c r="AT182" s="89"/>
      <c r="AU182" s="89"/>
      <c r="AV182" s="79"/>
      <c r="AW182"/>
      <c r="AX182"/>
      <c r="AY182" t="str">
        <f t="shared" si="16"/>
        <v>TNDGCM02P25L736U=g.tanduo@ns12.it</v>
      </c>
    </row>
    <row r="183" spans="1:51" s="72" customFormat="1" ht="15" customHeight="1" x14ac:dyDescent="0.2">
      <c r="A183" s="81">
        <v>525</v>
      </c>
      <c r="B183" s="11" t="s">
        <v>509</v>
      </c>
      <c r="C183" s="37" t="s">
        <v>6002</v>
      </c>
      <c r="D183" s="37" t="s">
        <v>434</v>
      </c>
      <c r="E183" s="110">
        <v>44762</v>
      </c>
      <c r="F183" s="40"/>
      <c r="G183" s="12" t="s">
        <v>634</v>
      </c>
      <c r="H183" s="12" t="s">
        <v>3919</v>
      </c>
      <c r="I183" s="33" t="s">
        <v>5956</v>
      </c>
      <c r="J183" s="84" t="s">
        <v>482</v>
      </c>
      <c r="K183" s="35">
        <v>6</v>
      </c>
      <c r="L183" s="35" t="s">
        <v>511</v>
      </c>
      <c r="M183" s="35" t="s">
        <v>1962</v>
      </c>
      <c r="N183" s="140" t="s">
        <v>3685</v>
      </c>
      <c r="O183" s="115" t="s">
        <v>6003</v>
      </c>
      <c r="P183" s="86" t="s">
        <v>6004</v>
      </c>
      <c r="Q183" s="87">
        <v>35697</v>
      </c>
      <c r="R183" s="204">
        <f t="shared" si="15"/>
        <v>28</v>
      </c>
      <c r="S183" s="19" t="str">
        <f t="shared" si="17"/>
        <v>M</v>
      </c>
      <c r="T183" s="86" t="s">
        <v>4511</v>
      </c>
      <c r="U183" s="86" t="s">
        <v>6004</v>
      </c>
      <c r="V183" s="292" t="s">
        <v>6005</v>
      </c>
      <c r="W183" s="86"/>
      <c r="X183" s="86" t="s">
        <v>6006</v>
      </c>
      <c r="Y183" s="208"/>
      <c r="Z183" s="117" t="s">
        <v>6007</v>
      </c>
      <c r="AA183" s="288" t="s">
        <v>6008</v>
      </c>
      <c r="AB183" s="76"/>
      <c r="AC183" s="76"/>
      <c r="AD183" s="76" t="s">
        <v>1259</v>
      </c>
      <c r="AE183" s="76" t="s">
        <v>6081</v>
      </c>
      <c r="AF183" s="118">
        <v>722</v>
      </c>
      <c r="AG183" s="68" t="s">
        <v>1413</v>
      </c>
      <c r="AH183" s="66"/>
      <c r="AI183" s="79">
        <v>45834</v>
      </c>
      <c r="AJ183" s="79">
        <v>47629</v>
      </c>
      <c r="AK183" s="79">
        <v>44771</v>
      </c>
      <c r="AL183" s="79">
        <v>46597</v>
      </c>
      <c r="AM183" s="89"/>
      <c r="AN183" s="89"/>
      <c r="AO183" s="89"/>
      <c r="AP183" s="89"/>
      <c r="AQ183" s="89"/>
      <c r="AR183" s="89"/>
      <c r="AS183" s="89"/>
      <c r="AT183" s="89"/>
      <c r="AU183" s="89"/>
      <c r="AV183" s="79"/>
      <c r="AW183"/>
      <c r="AX183"/>
      <c r="AY183" t="str">
        <f t="shared" si="16"/>
        <v>TRDLCU97P24E730L=l.tardiota@ns12.it</v>
      </c>
    </row>
    <row r="184" spans="1:51" s="72" customFormat="1" ht="15" customHeight="1" x14ac:dyDescent="0.2">
      <c r="A184" s="81">
        <v>366</v>
      </c>
      <c r="B184" s="11" t="s">
        <v>509</v>
      </c>
      <c r="C184" s="158" t="s">
        <v>4354</v>
      </c>
      <c r="D184" s="37" t="s">
        <v>220</v>
      </c>
      <c r="E184" s="110">
        <v>44614</v>
      </c>
      <c r="F184" s="111"/>
      <c r="G184" s="82" t="s">
        <v>634</v>
      </c>
      <c r="H184" s="12" t="s">
        <v>3919</v>
      </c>
      <c r="I184" s="33" t="s">
        <v>4662</v>
      </c>
      <c r="J184" s="84" t="s">
        <v>482</v>
      </c>
      <c r="K184" s="35">
        <v>8</v>
      </c>
      <c r="L184" s="113" t="s">
        <v>511</v>
      </c>
      <c r="M184" s="35" t="s">
        <v>499</v>
      </c>
      <c r="N184" s="141" t="s">
        <v>4355</v>
      </c>
      <c r="O184" s="115" t="s">
        <v>794</v>
      </c>
      <c r="P184" s="86" t="s">
        <v>499</v>
      </c>
      <c r="Q184" s="87">
        <v>26851</v>
      </c>
      <c r="R184" s="204">
        <f t="shared" si="15"/>
        <v>52</v>
      </c>
      <c r="S184" s="19" t="str">
        <f t="shared" si="17"/>
        <v>M</v>
      </c>
      <c r="T184" s="86" t="s">
        <v>4356</v>
      </c>
      <c r="U184" s="86" t="s">
        <v>499</v>
      </c>
      <c r="V184" s="292" t="s">
        <v>4373</v>
      </c>
      <c r="W184" s="86"/>
      <c r="X184" s="86" t="s">
        <v>4372</v>
      </c>
      <c r="Y184" s="208"/>
      <c r="Z184" s="117" t="s">
        <v>4357</v>
      </c>
      <c r="AA184" s="288" t="s">
        <v>4359</v>
      </c>
      <c r="AB184" s="76"/>
      <c r="AC184" s="76" t="s">
        <v>4358</v>
      </c>
      <c r="AD184" s="76" t="s">
        <v>1259</v>
      </c>
      <c r="AE184" s="76" t="s">
        <v>5330</v>
      </c>
      <c r="AF184" s="118">
        <v>722</v>
      </c>
      <c r="AG184" s="68" t="s">
        <v>818</v>
      </c>
      <c r="AH184" s="66"/>
      <c r="AI184" s="79">
        <v>45831</v>
      </c>
      <c r="AJ184" s="79">
        <v>46561</v>
      </c>
      <c r="AK184" s="79">
        <v>44783</v>
      </c>
      <c r="AL184" s="79">
        <v>46609</v>
      </c>
      <c r="AM184" s="89"/>
      <c r="AN184" s="89"/>
      <c r="AO184" s="89"/>
      <c r="AP184" s="89"/>
      <c r="AQ184" s="89"/>
      <c r="AR184" s="89"/>
      <c r="AS184" s="89"/>
      <c r="AT184" s="89"/>
      <c r="AU184" s="89"/>
      <c r="AV184" s="79"/>
      <c r="AW184"/>
      <c r="AX184"/>
      <c r="AY184" t="str">
        <f t="shared" si="16"/>
        <v>TTTNDR73L06H501N=a.tatti@ns12.it</v>
      </c>
    </row>
    <row r="185" spans="1:51" s="72" customFormat="1" ht="15" customHeight="1" x14ac:dyDescent="0.2">
      <c r="A185" s="81">
        <v>389</v>
      </c>
      <c r="B185" s="9" t="s">
        <v>509</v>
      </c>
      <c r="C185" s="58" t="s">
        <v>4531</v>
      </c>
      <c r="D185" s="58" t="s">
        <v>793</v>
      </c>
      <c r="E185" s="110">
        <v>44747</v>
      </c>
      <c r="F185" s="40"/>
      <c r="G185" s="12" t="s">
        <v>634</v>
      </c>
      <c r="H185" s="12" t="s">
        <v>3919</v>
      </c>
      <c r="I185" s="33" t="s">
        <v>4662</v>
      </c>
      <c r="J185" s="10" t="s">
        <v>482</v>
      </c>
      <c r="K185" s="35">
        <v>8</v>
      </c>
      <c r="L185" s="35" t="s">
        <v>4554</v>
      </c>
      <c r="M185" s="35" t="s">
        <v>1962</v>
      </c>
      <c r="N185" s="63" t="s">
        <v>5883</v>
      </c>
      <c r="O185" s="115" t="s">
        <v>4570</v>
      </c>
      <c r="P185" s="86" t="s">
        <v>1962</v>
      </c>
      <c r="Q185" s="87">
        <v>23200</v>
      </c>
      <c r="R185" s="204">
        <f t="shared" si="15"/>
        <v>62</v>
      </c>
      <c r="S185" s="19" t="str">
        <f t="shared" si="17"/>
        <v>F</v>
      </c>
      <c r="T185" s="86" t="s">
        <v>4567</v>
      </c>
      <c r="U185" s="86" t="s">
        <v>1263</v>
      </c>
      <c r="V185" s="292" t="s">
        <v>4568</v>
      </c>
      <c r="W185" s="86"/>
      <c r="X185" s="86" t="s">
        <v>4569</v>
      </c>
      <c r="Y185" s="208"/>
      <c r="Z185" s="117" t="s">
        <v>4556</v>
      </c>
      <c r="AA185" s="288" t="s">
        <v>4555</v>
      </c>
      <c r="AB185" s="76"/>
      <c r="AC185" s="76"/>
      <c r="AD185" s="76"/>
      <c r="AE185" s="76"/>
      <c r="AF185" s="91">
        <v>722</v>
      </c>
      <c r="AG185" s="68" t="s">
        <v>816</v>
      </c>
      <c r="AH185" s="66"/>
      <c r="AI185" s="79">
        <v>45834</v>
      </c>
      <c r="AJ185" s="79">
        <v>46533</v>
      </c>
      <c r="AK185" s="89">
        <v>45727</v>
      </c>
      <c r="AL185" s="79">
        <v>47188</v>
      </c>
      <c r="AM185" s="89"/>
      <c r="AN185" s="89"/>
      <c r="AO185" s="89"/>
      <c r="AP185" s="89"/>
      <c r="AQ185" s="89"/>
      <c r="AR185" s="89"/>
      <c r="AS185" s="89"/>
      <c r="AT185" s="89"/>
      <c r="AU185" s="89"/>
      <c r="AV185" s="79"/>
      <c r="AW185"/>
      <c r="AX185"/>
      <c r="AY185" t="str">
        <f t="shared" si="16"/>
        <v>TDSLSN63L49A944Q=a.tedeschi@ns12.it</v>
      </c>
    </row>
    <row r="186" spans="1:51" s="72" customFormat="1" ht="15" customHeight="1" x14ac:dyDescent="0.2">
      <c r="A186" s="81">
        <v>410</v>
      </c>
      <c r="B186" s="9" t="s">
        <v>509</v>
      </c>
      <c r="C186" s="248" t="s">
        <v>4236</v>
      </c>
      <c r="D186" s="248" t="s">
        <v>97</v>
      </c>
      <c r="E186" s="110">
        <v>44867</v>
      </c>
      <c r="F186" s="40"/>
      <c r="G186" s="12" t="s">
        <v>634</v>
      </c>
      <c r="H186" s="12" t="s">
        <v>3919</v>
      </c>
      <c r="I186" s="33" t="s">
        <v>4662</v>
      </c>
      <c r="J186" s="84" t="s">
        <v>482</v>
      </c>
      <c r="K186" s="12" t="s">
        <v>3918</v>
      </c>
      <c r="L186" s="35" t="s">
        <v>511</v>
      </c>
      <c r="M186" s="35" t="s">
        <v>1962</v>
      </c>
      <c r="N186" s="63" t="s">
        <v>1204</v>
      </c>
      <c r="O186" s="115" t="s">
        <v>4705</v>
      </c>
      <c r="P186" s="86" t="s">
        <v>1273</v>
      </c>
      <c r="Q186" s="87">
        <v>34543</v>
      </c>
      <c r="R186" s="204">
        <f t="shared" si="15"/>
        <v>31</v>
      </c>
      <c r="S186" s="19" t="str">
        <f t="shared" si="17"/>
        <v>M</v>
      </c>
      <c r="T186" s="86" t="s">
        <v>4706</v>
      </c>
      <c r="U186" s="86" t="s">
        <v>4725</v>
      </c>
      <c r="V186" s="292" t="s">
        <v>4707</v>
      </c>
      <c r="W186" s="86"/>
      <c r="X186" s="86" t="s">
        <v>4888</v>
      </c>
      <c r="Y186" s="208"/>
      <c r="Z186" s="117" t="s">
        <v>4708</v>
      </c>
      <c r="AA186" s="288" t="s">
        <v>4745</v>
      </c>
      <c r="AB186" s="76"/>
      <c r="AC186" s="76" t="s">
        <v>4713</v>
      </c>
      <c r="AD186" s="76" t="s">
        <v>1259</v>
      </c>
      <c r="AE186" s="76" t="s">
        <v>6115</v>
      </c>
      <c r="AF186" s="91">
        <v>722</v>
      </c>
      <c r="AG186" s="68" t="s">
        <v>1413</v>
      </c>
      <c r="AH186" s="66"/>
      <c r="AI186" s="79">
        <v>44971</v>
      </c>
      <c r="AJ186" s="79">
        <v>46797</v>
      </c>
      <c r="AK186" s="79">
        <v>44975</v>
      </c>
      <c r="AL186" s="79">
        <v>46801</v>
      </c>
      <c r="AM186" s="89"/>
      <c r="AN186" s="89"/>
      <c r="AO186" s="89"/>
      <c r="AP186" s="89"/>
      <c r="AQ186" s="89"/>
      <c r="AR186" s="89"/>
      <c r="AS186" s="89"/>
      <c r="AT186" s="89"/>
      <c r="AU186" s="89"/>
      <c r="AV186" s="79"/>
      <c r="AW186"/>
      <c r="AX186"/>
      <c r="AY186" t="str">
        <f t="shared" si="16"/>
        <v>TDSMRC94L28A662X =m.tedesco@ns12.it</v>
      </c>
    </row>
    <row r="187" spans="1:51" s="72" customFormat="1" ht="15" customHeight="1" x14ac:dyDescent="0.2">
      <c r="A187" s="81">
        <v>500</v>
      </c>
      <c r="B187" s="9" t="s">
        <v>509</v>
      </c>
      <c r="C187" s="248" t="s">
        <v>5736</v>
      </c>
      <c r="D187" s="248" t="s">
        <v>212</v>
      </c>
      <c r="E187" s="110">
        <v>45558</v>
      </c>
      <c r="F187" s="40">
        <v>46468</v>
      </c>
      <c r="G187" s="12" t="s">
        <v>1247</v>
      </c>
      <c r="H187" s="12" t="s">
        <v>3919</v>
      </c>
      <c r="I187" s="33" t="s">
        <v>4662</v>
      </c>
      <c r="J187" s="84" t="s">
        <v>482</v>
      </c>
      <c r="K187" s="12" t="s">
        <v>4381</v>
      </c>
      <c r="L187" s="35" t="s">
        <v>511</v>
      </c>
      <c r="M187" s="35" t="s">
        <v>755</v>
      </c>
      <c r="N187" s="114" t="s">
        <v>4971</v>
      </c>
      <c r="O187" s="115" t="s">
        <v>756</v>
      </c>
      <c r="P187" s="86" t="s">
        <v>5737</v>
      </c>
      <c r="Q187" s="87">
        <v>38064</v>
      </c>
      <c r="R187" s="204">
        <f t="shared" si="15"/>
        <v>21</v>
      </c>
      <c r="S187" s="19" t="str">
        <f t="shared" si="17"/>
        <v>M</v>
      </c>
      <c r="T187" s="86" t="s">
        <v>5738</v>
      </c>
      <c r="U187" s="86" t="s">
        <v>5739</v>
      </c>
      <c r="V187" s="292" t="s">
        <v>5740</v>
      </c>
      <c r="W187" s="86"/>
      <c r="X187" s="86" t="s">
        <v>5741</v>
      </c>
      <c r="Y187" s="208"/>
      <c r="Z187" s="117" t="s">
        <v>5742</v>
      </c>
      <c r="AA187" s="288" t="s">
        <v>5743</v>
      </c>
      <c r="AB187" s="76"/>
      <c r="AC187" s="76"/>
      <c r="AD187" s="76"/>
      <c r="AE187" s="76"/>
      <c r="AF187" s="91">
        <v>722</v>
      </c>
      <c r="AG187" s="68" t="s">
        <v>1413</v>
      </c>
      <c r="AH187" s="66"/>
      <c r="AI187" s="89">
        <v>45835</v>
      </c>
      <c r="AJ187" s="79">
        <v>47661</v>
      </c>
      <c r="AK187" s="89">
        <v>45725</v>
      </c>
      <c r="AL187" s="79">
        <v>47186</v>
      </c>
      <c r="AM187" s="89"/>
      <c r="AN187" s="89"/>
      <c r="AO187" s="89"/>
      <c r="AP187" s="89"/>
      <c r="AQ187" s="89"/>
      <c r="AR187" s="89"/>
      <c r="AS187" s="89"/>
      <c r="AT187" s="89"/>
      <c r="AU187" s="89"/>
      <c r="AV187" s="79"/>
      <c r="AW187"/>
      <c r="AX187"/>
      <c r="AY187" t="str">
        <f t="shared" si="16"/>
        <v>TSTLSN04C18G224E=a.testolina@ns12.it</v>
      </c>
    </row>
    <row r="188" spans="1:51" s="72" customFormat="1" ht="15" customHeight="1" x14ac:dyDescent="0.2">
      <c r="A188" s="81">
        <v>504</v>
      </c>
      <c r="B188" s="9" t="s">
        <v>509</v>
      </c>
      <c r="C188" s="248" t="s">
        <v>5797</v>
      </c>
      <c r="D188" s="248" t="s">
        <v>5798</v>
      </c>
      <c r="E188" s="110">
        <v>45621</v>
      </c>
      <c r="F188" s="40">
        <v>46022</v>
      </c>
      <c r="G188" s="82" t="s">
        <v>637</v>
      </c>
      <c r="H188" s="12" t="s">
        <v>3919</v>
      </c>
      <c r="I188" s="33" t="s">
        <v>4662</v>
      </c>
      <c r="J188" s="84" t="s">
        <v>482</v>
      </c>
      <c r="K188" s="35">
        <v>8</v>
      </c>
      <c r="L188" s="113" t="s">
        <v>511</v>
      </c>
      <c r="M188" s="35" t="s">
        <v>499</v>
      </c>
      <c r="N188" s="114" t="s">
        <v>5799</v>
      </c>
      <c r="O188" s="115" t="s">
        <v>1450</v>
      </c>
      <c r="P188" s="86" t="s">
        <v>710</v>
      </c>
      <c r="Q188" s="87">
        <v>37062</v>
      </c>
      <c r="R188" s="204">
        <f t="shared" si="15"/>
        <v>24</v>
      </c>
      <c r="S188" s="19" t="str">
        <f t="shared" si="17"/>
        <v>M</v>
      </c>
      <c r="T188" s="86" t="s">
        <v>5800</v>
      </c>
      <c r="U188" s="86" t="s">
        <v>710</v>
      </c>
      <c r="V188" s="292" t="s">
        <v>5801</v>
      </c>
      <c r="W188" s="86"/>
      <c r="X188" s="86" t="s">
        <v>5802</v>
      </c>
      <c r="Y188" s="208"/>
      <c r="Z188" s="117" t="s">
        <v>5804</v>
      </c>
      <c r="AA188" s="288" t="s">
        <v>5803</v>
      </c>
      <c r="AB188" s="76"/>
      <c r="AC188" s="76"/>
      <c r="AD188" s="76" t="s">
        <v>1259</v>
      </c>
      <c r="AE188" s="76"/>
      <c r="AF188" s="91">
        <v>722</v>
      </c>
      <c r="AG188" s="68" t="s">
        <v>818</v>
      </c>
      <c r="AH188" s="66"/>
      <c r="AI188" s="79">
        <v>45831</v>
      </c>
      <c r="AJ188" s="79">
        <v>47657</v>
      </c>
      <c r="AK188" s="79">
        <v>45754</v>
      </c>
      <c r="AL188" s="79">
        <v>47215</v>
      </c>
      <c r="AM188" s="89"/>
      <c r="AN188" s="89"/>
      <c r="AO188" s="89"/>
      <c r="AP188" s="89"/>
      <c r="AQ188" s="89"/>
      <c r="AR188" s="89"/>
      <c r="AS188" s="89"/>
      <c r="AT188" s="89"/>
      <c r="AU188" s="89"/>
      <c r="AV188" s="79"/>
      <c r="AW188"/>
      <c r="AX188"/>
      <c r="AY188" t="str">
        <f t="shared" si="16"/>
        <v>TNRPGR01H20H501U=p.tinari@ns12.it</v>
      </c>
    </row>
    <row r="189" spans="1:51" s="72" customFormat="1" ht="15" customHeight="1" x14ac:dyDescent="0.2">
      <c r="A189" s="81">
        <v>440</v>
      </c>
      <c r="B189" s="11" t="s">
        <v>509</v>
      </c>
      <c r="C189" s="158" t="s">
        <v>5081</v>
      </c>
      <c r="D189" s="37" t="s">
        <v>5082</v>
      </c>
      <c r="E189" s="110">
        <v>45089</v>
      </c>
      <c r="F189" s="40"/>
      <c r="G189" s="12" t="s">
        <v>634</v>
      </c>
      <c r="H189" s="12" t="s">
        <v>3919</v>
      </c>
      <c r="I189" s="33" t="s">
        <v>4662</v>
      </c>
      <c r="J189" s="84" t="s">
        <v>482</v>
      </c>
      <c r="K189" s="35">
        <v>9</v>
      </c>
      <c r="L189" s="113" t="s">
        <v>511</v>
      </c>
      <c r="M189" s="35" t="s">
        <v>499</v>
      </c>
      <c r="N189" s="63" t="s">
        <v>5361</v>
      </c>
      <c r="O189" s="115" t="s">
        <v>5083</v>
      </c>
      <c r="P189" s="86" t="s">
        <v>568</v>
      </c>
      <c r="Q189" s="87">
        <v>37135</v>
      </c>
      <c r="R189" s="204">
        <f t="shared" si="15"/>
        <v>24</v>
      </c>
      <c r="S189" s="19" t="str">
        <f t="shared" si="17"/>
        <v>M</v>
      </c>
      <c r="T189" s="86" t="s">
        <v>5084</v>
      </c>
      <c r="U189" s="86" t="s">
        <v>499</v>
      </c>
      <c r="V189" s="292" t="s">
        <v>5085</v>
      </c>
      <c r="W189" s="86"/>
      <c r="X189" s="86" t="s">
        <v>5086</v>
      </c>
      <c r="Y189" s="116"/>
      <c r="Z189" s="117" t="s">
        <v>5087</v>
      </c>
      <c r="AA189" s="289" t="s">
        <v>5088</v>
      </c>
      <c r="AB189" s="76"/>
      <c r="AC189" s="76" t="s">
        <v>6016</v>
      </c>
      <c r="AD189" s="76" t="s">
        <v>1259</v>
      </c>
      <c r="AE189" s="76" t="s">
        <v>6021</v>
      </c>
      <c r="AF189" s="91">
        <v>722</v>
      </c>
      <c r="AG189" s="68" t="s">
        <v>818</v>
      </c>
      <c r="AH189" s="66"/>
      <c r="AI189" s="79">
        <v>45110</v>
      </c>
      <c r="AJ189" s="79">
        <v>46937</v>
      </c>
      <c r="AK189" s="79">
        <v>45179</v>
      </c>
      <c r="AL189" s="79">
        <v>47006</v>
      </c>
      <c r="AM189" s="89"/>
      <c r="AN189" s="89"/>
      <c r="AO189" s="89"/>
      <c r="AP189" s="89"/>
      <c r="AQ189" s="89"/>
      <c r="AR189" s="89"/>
      <c r="AS189" s="89"/>
      <c r="AT189" s="89"/>
      <c r="AU189" s="89"/>
      <c r="AV189" s="79"/>
      <c r="AW189"/>
      <c r="AX189"/>
      <c r="AY189" t="str">
        <f t="shared" si="16"/>
        <v>TMOLVC01P01A323D=lr.tomei@ns12.it</v>
      </c>
    </row>
    <row r="190" spans="1:51" s="72" customFormat="1" ht="15" customHeight="1" x14ac:dyDescent="0.2">
      <c r="A190" s="81">
        <v>314</v>
      </c>
      <c r="B190" s="11" t="s">
        <v>509</v>
      </c>
      <c r="C190" s="37" t="s">
        <v>2730</v>
      </c>
      <c r="D190" s="37" t="s">
        <v>1053</v>
      </c>
      <c r="E190" s="110">
        <v>43748</v>
      </c>
      <c r="F190" s="111"/>
      <c r="G190" s="82" t="s">
        <v>634</v>
      </c>
      <c r="H190" s="12" t="s">
        <v>3919</v>
      </c>
      <c r="I190" s="112" t="s">
        <v>786</v>
      </c>
      <c r="J190" s="84" t="s">
        <v>482</v>
      </c>
      <c r="K190" s="35">
        <v>5</v>
      </c>
      <c r="L190" s="113" t="s">
        <v>511</v>
      </c>
      <c r="M190" s="113" t="s">
        <v>499</v>
      </c>
      <c r="N190" s="114" t="s">
        <v>2454</v>
      </c>
      <c r="O190" s="115" t="s">
        <v>3395</v>
      </c>
      <c r="P190" s="86" t="s">
        <v>499</v>
      </c>
      <c r="Q190" s="87">
        <v>29461</v>
      </c>
      <c r="R190" s="204">
        <f t="shared" si="15"/>
        <v>45</v>
      </c>
      <c r="S190" s="19" t="str">
        <f t="shared" ref="S190" si="18">IF(VALUE(MID(TRIM(T190),10,2))&gt;40,"F","M")</f>
        <v>F</v>
      </c>
      <c r="T190" s="86" t="s">
        <v>2731</v>
      </c>
      <c r="U190" s="86" t="s">
        <v>499</v>
      </c>
      <c r="V190" s="295" t="s">
        <v>5338</v>
      </c>
      <c r="W190" s="86" t="s">
        <v>5339</v>
      </c>
      <c r="X190" s="86" t="s">
        <v>3396</v>
      </c>
      <c r="Y190" s="116"/>
      <c r="Z190" s="117" t="s">
        <v>2734</v>
      </c>
      <c r="AA190" s="289" t="s">
        <v>3034</v>
      </c>
      <c r="AB190" s="76" t="s">
        <v>3370</v>
      </c>
      <c r="AC190" s="76" t="s">
        <v>5848</v>
      </c>
      <c r="AD190" s="76" t="s">
        <v>1259</v>
      </c>
      <c r="AE190" s="66"/>
      <c r="AF190" s="118">
        <v>722</v>
      </c>
      <c r="AG190" s="68" t="s">
        <v>961</v>
      </c>
      <c r="AH190" s="66"/>
      <c r="AI190" s="79">
        <v>45404</v>
      </c>
      <c r="AJ190" s="79">
        <v>47230</v>
      </c>
      <c r="AK190" s="79">
        <v>45393</v>
      </c>
      <c r="AL190" s="79">
        <v>47219</v>
      </c>
      <c r="AM190" s="89"/>
      <c r="AN190" s="89"/>
      <c r="AO190" s="89"/>
      <c r="AP190" s="89"/>
      <c r="AQ190" s="89"/>
      <c r="AR190" s="89"/>
      <c r="AS190" s="16"/>
      <c r="AT190" s="16"/>
      <c r="AU190" s="16"/>
      <c r="AV190" s="79"/>
      <c r="AW190"/>
      <c r="AX190"/>
      <c r="AY190" t="str">
        <f t="shared" si="16"/>
        <v>TRPLTZ80M68H501K=l.trappetti@ns12.it</v>
      </c>
    </row>
    <row r="191" spans="1:51" s="72" customFormat="1" ht="15" customHeight="1" x14ac:dyDescent="0.2">
      <c r="A191" s="81">
        <v>478</v>
      </c>
      <c r="B191" s="11" t="s">
        <v>509</v>
      </c>
      <c r="C191" s="158" t="s">
        <v>3089</v>
      </c>
      <c r="D191" s="37" t="s">
        <v>4286</v>
      </c>
      <c r="E191" s="110">
        <v>45385</v>
      </c>
      <c r="F191" s="111">
        <v>46022</v>
      </c>
      <c r="G191" s="82" t="s">
        <v>637</v>
      </c>
      <c r="H191" s="12" t="s">
        <v>3919</v>
      </c>
      <c r="I191" s="33" t="s">
        <v>4662</v>
      </c>
      <c r="J191" s="84" t="s">
        <v>482</v>
      </c>
      <c r="K191" s="35">
        <v>9</v>
      </c>
      <c r="L191" s="113" t="s">
        <v>511</v>
      </c>
      <c r="M191" s="35" t="s">
        <v>499</v>
      </c>
      <c r="N191" s="63" t="s">
        <v>1210</v>
      </c>
      <c r="O191" s="284" t="s">
        <v>5526</v>
      </c>
      <c r="P191" s="19" t="s">
        <v>2879</v>
      </c>
      <c r="Q191" s="19">
        <v>34802</v>
      </c>
      <c r="R191" s="204">
        <f t="shared" si="15"/>
        <v>30</v>
      </c>
      <c r="S191" s="19" t="s">
        <v>5519</v>
      </c>
      <c r="T191" s="17" t="s">
        <v>5520</v>
      </c>
      <c r="U191" s="285" t="s">
        <v>5521</v>
      </c>
      <c r="V191" s="291" t="s">
        <v>5522</v>
      </c>
      <c r="W191" s="17"/>
      <c r="X191" s="17" t="s">
        <v>5525</v>
      </c>
      <c r="Y191" s="116"/>
      <c r="Z191" s="178" t="s">
        <v>5524</v>
      </c>
      <c r="AA191" s="289" t="s">
        <v>5523</v>
      </c>
      <c r="AB191" s="76"/>
      <c r="AC191" s="76"/>
      <c r="AD191" s="76" t="s">
        <v>1259</v>
      </c>
      <c r="AE191" s="66" t="s">
        <v>6023</v>
      </c>
      <c r="AF191" s="118">
        <v>722</v>
      </c>
      <c r="AG191" s="68" t="s">
        <v>818</v>
      </c>
      <c r="AH191" s="66"/>
      <c r="AI191" s="79">
        <v>45404</v>
      </c>
      <c r="AJ191" s="79">
        <v>47230</v>
      </c>
      <c r="AK191" s="79">
        <v>45495</v>
      </c>
      <c r="AL191" s="79">
        <v>47321</v>
      </c>
      <c r="AM191" s="89"/>
      <c r="AN191" s="89"/>
      <c r="AO191" s="89"/>
      <c r="AP191" s="89"/>
      <c r="AQ191" s="89"/>
      <c r="AR191" s="89"/>
      <c r="AS191" s="16"/>
      <c r="AT191" s="16"/>
      <c r="AU191" s="16"/>
      <c r="AV191" s="79"/>
      <c r="AW191"/>
      <c r="AX191"/>
      <c r="AY191" t="str">
        <f t="shared" si="16"/>
        <v>VLNGLI95D53C858T=g.valentino@ns12.it</v>
      </c>
    </row>
    <row r="192" spans="1:51" s="72" customFormat="1" ht="15" customHeight="1" x14ac:dyDescent="0.2">
      <c r="A192" s="81">
        <v>429</v>
      </c>
      <c r="B192" s="11" t="s">
        <v>509</v>
      </c>
      <c r="C192" s="158" t="s">
        <v>4943</v>
      </c>
      <c r="D192" s="37" t="s">
        <v>4944</v>
      </c>
      <c r="E192" s="110">
        <v>45019</v>
      </c>
      <c r="F192" s="111"/>
      <c r="G192" s="82" t="s">
        <v>634</v>
      </c>
      <c r="H192" s="12" t="s">
        <v>3919</v>
      </c>
      <c r="I192" s="33" t="s">
        <v>4662</v>
      </c>
      <c r="J192" s="84" t="s">
        <v>482</v>
      </c>
      <c r="K192" s="35">
        <v>9</v>
      </c>
      <c r="L192" s="113" t="s">
        <v>511</v>
      </c>
      <c r="M192" s="35" t="s">
        <v>499</v>
      </c>
      <c r="N192" s="63" t="s">
        <v>5130</v>
      </c>
      <c r="O192" s="115" t="s">
        <v>5870</v>
      </c>
      <c r="P192" s="86" t="s">
        <v>4987</v>
      </c>
      <c r="Q192" s="87">
        <v>35040</v>
      </c>
      <c r="R192" s="204">
        <f t="shared" si="15"/>
        <v>29</v>
      </c>
      <c r="S192" s="19" t="str">
        <f>IF(VALUE(MID(TRIM(T192),10,2))&gt;40,"F","M")</f>
        <v>M</v>
      </c>
      <c r="T192" s="86" t="s">
        <v>4988</v>
      </c>
      <c r="U192" s="86" t="s">
        <v>499</v>
      </c>
      <c r="V192" s="292" t="s">
        <v>4989</v>
      </c>
      <c r="W192" s="86"/>
      <c r="X192" s="86" t="s">
        <v>4990</v>
      </c>
      <c r="Y192" s="116"/>
      <c r="Z192" s="117" t="s">
        <v>4991</v>
      </c>
      <c r="AA192" s="289" t="s">
        <v>4992</v>
      </c>
      <c r="AB192" s="76"/>
      <c r="AC192" s="76"/>
      <c r="AD192" s="76" t="s">
        <v>1259</v>
      </c>
      <c r="AE192" s="66" t="s">
        <v>5941</v>
      </c>
      <c r="AF192" s="118">
        <v>722</v>
      </c>
      <c r="AG192" s="68" t="s">
        <v>818</v>
      </c>
      <c r="AH192" s="66"/>
      <c r="AI192" s="79">
        <v>45110</v>
      </c>
      <c r="AJ192" s="79">
        <v>46937</v>
      </c>
      <c r="AK192" s="79">
        <v>45110</v>
      </c>
      <c r="AL192" s="79">
        <v>46937</v>
      </c>
      <c r="AM192" s="89"/>
      <c r="AN192" s="89"/>
      <c r="AO192" s="89"/>
      <c r="AP192" s="89"/>
      <c r="AQ192" s="89"/>
      <c r="AR192" s="89"/>
      <c r="AS192" s="89"/>
      <c r="AT192" s="89"/>
      <c r="AU192" s="89"/>
      <c r="AV192" s="79"/>
      <c r="AW192"/>
      <c r="AX192"/>
      <c r="AY192" t="str">
        <f t="shared" si="16"/>
        <v>VRISFN95T07Z129N=si.vieriu@ns12.it</v>
      </c>
    </row>
    <row r="193" spans="1:51" s="72" customFormat="1" ht="15" customHeight="1" x14ac:dyDescent="0.2">
      <c r="A193" s="81">
        <v>328</v>
      </c>
      <c r="B193" s="11" t="s">
        <v>509</v>
      </c>
      <c r="C193" s="37" t="s">
        <v>3555</v>
      </c>
      <c r="D193" s="37" t="s">
        <v>985</v>
      </c>
      <c r="E193" s="110">
        <v>44137</v>
      </c>
      <c r="F193" s="111"/>
      <c r="G193" s="12" t="s">
        <v>634</v>
      </c>
      <c r="H193" s="12" t="s">
        <v>3919</v>
      </c>
      <c r="I193" s="112" t="s">
        <v>638</v>
      </c>
      <c r="J193" s="10" t="s">
        <v>482</v>
      </c>
      <c r="K193" s="258">
        <v>7</v>
      </c>
      <c r="L193" s="113" t="s">
        <v>511</v>
      </c>
      <c r="M193" s="113" t="s">
        <v>497</v>
      </c>
      <c r="N193" s="114" t="s">
        <v>3528</v>
      </c>
      <c r="O193" s="84" t="s">
        <v>5776</v>
      </c>
      <c r="P193" s="86" t="s">
        <v>3556</v>
      </c>
      <c r="Q193" s="87">
        <v>33660</v>
      </c>
      <c r="R193" s="204">
        <f t="shared" si="15"/>
        <v>33</v>
      </c>
      <c r="S193" s="19" t="str">
        <f>IF(VALUE(MID(TRIM(T193),10,2))&gt;40,"F","M")</f>
        <v>M</v>
      </c>
      <c r="T193" s="86" t="s">
        <v>3557</v>
      </c>
      <c r="U193" s="86" t="s">
        <v>3556</v>
      </c>
      <c r="V193" s="292" t="s">
        <v>3867</v>
      </c>
      <c r="W193" s="86"/>
      <c r="X193" s="86" t="s">
        <v>3559</v>
      </c>
      <c r="Y193" s="116"/>
      <c r="Z193" s="117" t="s">
        <v>3560</v>
      </c>
      <c r="AA193" s="289" t="s">
        <v>3578</v>
      </c>
      <c r="AB193" s="76"/>
      <c r="AC193" s="76"/>
      <c r="AD193" s="76" t="s">
        <v>1259</v>
      </c>
      <c r="AE193" s="66" t="s">
        <v>5171</v>
      </c>
      <c r="AF193" s="118">
        <v>722</v>
      </c>
      <c r="AG193" s="68" t="s">
        <v>1413</v>
      </c>
      <c r="AH193" s="66"/>
      <c r="AI193" s="79">
        <v>44249</v>
      </c>
      <c r="AJ193" s="79">
        <v>46075</v>
      </c>
      <c r="AK193" s="79">
        <v>44249</v>
      </c>
      <c r="AL193" s="79">
        <v>46075</v>
      </c>
      <c r="AM193" s="89"/>
      <c r="AN193" s="89"/>
      <c r="AO193" s="89"/>
      <c r="AP193" s="89"/>
      <c r="AQ193" s="89"/>
      <c r="AR193" s="89"/>
      <c r="AS193" s="89"/>
      <c r="AT193" s="89"/>
      <c r="AU193" s="89"/>
      <c r="AV193" s="79"/>
      <c r="AW193"/>
      <c r="AX193"/>
      <c r="AY193" t="str">
        <f t="shared" si="16"/>
        <v>VTIVNI92B26H282G=i.vita@ns12.it</v>
      </c>
    </row>
    <row r="194" spans="1:51" s="72" customFormat="1" ht="15" customHeight="1" x14ac:dyDescent="0.2">
      <c r="A194" s="81">
        <v>528</v>
      </c>
      <c r="B194" s="11" t="s">
        <v>509</v>
      </c>
      <c r="C194" s="37" t="s">
        <v>6038</v>
      </c>
      <c r="D194" s="37" t="s">
        <v>3115</v>
      </c>
      <c r="E194" s="110">
        <v>45870</v>
      </c>
      <c r="F194" s="350">
        <v>46022</v>
      </c>
      <c r="G194" s="82" t="s">
        <v>637</v>
      </c>
      <c r="H194" s="12" t="s">
        <v>3919</v>
      </c>
      <c r="I194" s="33" t="s">
        <v>6029</v>
      </c>
      <c r="J194" s="84" t="s">
        <v>482</v>
      </c>
      <c r="K194" s="35">
        <v>9</v>
      </c>
      <c r="L194" s="113" t="s">
        <v>511</v>
      </c>
      <c r="M194" s="113" t="s">
        <v>1962</v>
      </c>
      <c r="N194" s="63" t="s">
        <v>3685</v>
      </c>
      <c r="O194" s="84" t="s">
        <v>6039</v>
      </c>
      <c r="P194" s="86" t="s">
        <v>2060</v>
      </c>
      <c r="Q194" s="87">
        <v>37880</v>
      </c>
      <c r="R194" s="204">
        <f t="shared" si="15"/>
        <v>22</v>
      </c>
      <c r="S194" s="19" t="str">
        <f>IF(VALUE(MID(TRIM(T194),10,2))&gt;40,"F","M")</f>
        <v>M</v>
      </c>
      <c r="T194" s="86" t="s">
        <v>6041</v>
      </c>
      <c r="U194" s="86" t="s">
        <v>2060</v>
      </c>
      <c r="V194" s="292" t="s">
        <v>6040</v>
      </c>
      <c r="W194" s="86"/>
      <c r="X194" s="86" t="s">
        <v>6044</v>
      </c>
      <c r="Y194" s="116"/>
      <c r="Z194" s="117" t="s">
        <v>6042</v>
      </c>
      <c r="AA194" s="289" t="s">
        <v>6043</v>
      </c>
      <c r="AB194" s="76"/>
      <c r="AC194" s="76"/>
      <c r="AD194" s="76" t="s">
        <v>1259</v>
      </c>
      <c r="AE194" s="66"/>
      <c r="AF194" s="118">
        <v>722</v>
      </c>
      <c r="AG194" s="68" t="s">
        <v>818</v>
      </c>
      <c r="AH194" s="66"/>
      <c r="AI194" s="79"/>
      <c r="AJ194" s="79"/>
      <c r="AK194" s="79"/>
      <c r="AL194" s="79"/>
      <c r="AM194" s="89"/>
      <c r="AN194" s="89"/>
      <c r="AO194" s="89"/>
      <c r="AP194" s="89"/>
      <c r="AQ194" s="89"/>
      <c r="AR194" s="89"/>
      <c r="AS194" s="89"/>
      <c r="AT194" s="89"/>
      <c r="AU194" s="89"/>
      <c r="AV194" s="79"/>
      <c r="AW194"/>
      <c r="AX194"/>
      <c r="AY194" t="str">
        <f t="shared" si="16"/>
        <v>VTLMTT03P16D704A=m.vitali@ns12.it</v>
      </c>
    </row>
    <row r="195" spans="1:51" s="72" customFormat="1" ht="15" customHeight="1" x14ac:dyDescent="0.2">
      <c r="A195" s="81">
        <v>426</v>
      </c>
      <c r="B195" s="11" t="s">
        <v>509</v>
      </c>
      <c r="C195" s="37" t="s">
        <v>4921</v>
      </c>
      <c r="D195" s="37" t="s">
        <v>42</v>
      </c>
      <c r="E195" s="110">
        <v>45002</v>
      </c>
      <c r="F195" s="111"/>
      <c r="G195" s="82" t="s">
        <v>634</v>
      </c>
      <c r="H195" s="12" t="s">
        <v>3919</v>
      </c>
      <c r="I195" s="33" t="s">
        <v>4662</v>
      </c>
      <c r="J195" s="84" t="s">
        <v>482</v>
      </c>
      <c r="K195" s="35">
        <v>8</v>
      </c>
      <c r="L195" s="113" t="s">
        <v>511</v>
      </c>
      <c r="M195" s="113" t="s">
        <v>499</v>
      </c>
      <c r="N195" s="114" t="s">
        <v>3317</v>
      </c>
      <c r="O195" s="84" t="s">
        <v>5642</v>
      </c>
      <c r="P195" s="86" t="s">
        <v>4922</v>
      </c>
      <c r="Q195" s="87">
        <v>26018</v>
      </c>
      <c r="R195" s="204">
        <f t="shared" si="15"/>
        <v>54</v>
      </c>
      <c r="S195" s="19" t="str">
        <f>IF(VALUE(MID(TRIM(T195),10,2))&gt;40,"F","M")</f>
        <v>M</v>
      </c>
      <c r="T195" s="86" t="s">
        <v>4923</v>
      </c>
      <c r="U195" s="86" t="s">
        <v>4924</v>
      </c>
      <c r="V195" s="292" t="s">
        <v>4925</v>
      </c>
      <c r="W195" s="86"/>
      <c r="X195" s="86" t="s">
        <v>4926</v>
      </c>
      <c r="Y195" s="116"/>
      <c r="Z195" s="117" t="s">
        <v>4927</v>
      </c>
      <c r="AA195" s="289" t="s">
        <v>4928</v>
      </c>
      <c r="AB195" s="76"/>
      <c r="AC195" s="76" t="s">
        <v>5006</v>
      </c>
      <c r="AD195" s="76" t="s">
        <v>1259</v>
      </c>
      <c r="AE195" s="66"/>
      <c r="AF195" s="118">
        <v>722</v>
      </c>
      <c r="AG195" s="68" t="s">
        <v>961</v>
      </c>
      <c r="AH195" s="66"/>
      <c r="AI195" s="79">
        <v>45110</v>
      </c>
      <c r="AJ195" s="79">
        <v>45841</v>
      </c>
      <c r="AK195" s="79">
        <v>45110</v>
      </c>
      <c r="AL195" s="79">
        <v>46937</v>
      </c>
      <c r="AM195" s="89"/>
      <c r="AN195" s="89"/>
      <c r="AO195" s="89"/>
      <c r="AP195" s="89"/>
      <c r="AQ195" s="89"/>
      <c r="AR195" s="89"/>
      <c r="AS195" s="89"/>
      <c r="AT195" s="89"/>
      <c r="AU195" s="89"/>
      <c r="AV195" s="79"/>
      <c r="AW195"/>
      <c r="AX195"/>
      <c r="AY195" t="str">
        <f t="shared" si="16"/>
        <v>ZRLDNL71C26F839K=d.zerella@ns12.it</v>
      </c>
    </row>
    <row r="196" spans="1:51" s="72" customFormat="1" ht="15" customHeight="1" x14ac:dyDescent="0.2">
      <c r="A196" s="328"/>
      <c r="B196" s="329"/>
      <c r="C196" s="330"/>
      <c r="D196" s="330"/>
      <c r="E196" s="331"/>
      <c r="F196" s="331"/>
      <c r="G196" s="332"/>
      <c r="H196" s="333"/>
      <c r="I196" s="236"/>
      <c r="J196" s="334"/>
      <c r="K196" s="335"/>
      <c r="L196" s="336"/>
      <c r="M196" s="336"/>
      <c r="N196" s="337"/>
      <c r="O196" s="334"/>
      <c r="P196" s="187"/>
      <c r="Q196" s="338"/>
      <c r="R196" s="339"/>
      <c r="S196" s="13"/>
      <c r="T196" s="187"/>
      <c r="U196" s="187"/>
      <c r="V196" s="340"/>
      <c r="W196" s="187"/>
      <c r="X196" s="187"/>
      <c r="Y196" s="341"/>
      <c r="Z196" s="219"/>
      <c r="AA196" s="290"/>
      <c r="AB196" s="102"/>
      <c r="AC196" s="102"/>
      <c r="AD196" s="102"/>
      <c r="AF196" s="314"/>
      <c r="AG196" s="308"/>
      <c r="AI196" s="316"/>
      <c r="AJ196" s="316"/>
      <c r="AK196" s="316"/>
      <c r="AL196" s="316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6"/>
      <c r="AW196"/>
      <c r="AX196"/>
      <c r="AY196" t="str">
        <f t="shared" ref="AY196:AY209" si="19">TRIM(T196&amp;"="&amp;AA196)</f>
        <v>=</v>
      </c>
    </row>
    <row r="197" spans="1:51" s="72" customFormat="1" ht="15" customHeight="1" x14ac:dyDescent="0.2">
      <c r="A197" s="13"/>
      <c r="B197" s="13"/>
      <c r="C197" s="186" t="s">
        <v>2975</v>
      </c>
      <c r="D197" s="13"/>
      <c r="E197" s="13"/>
      <c r="F197" s="13"/>
      <c r="G197" s="7"/>
      <c r="H197" s="7"/>
      <c r="I197"/>
      <c r="J197"/>
      <c r="K197" s="14"/>
      <c r="L197" s="14"/>
      <c r="M197" s="14"/>
      <c r="N197"/>
      <c r="O197"/>
      <c r="P197" s="14"/>
      <c r="Q197" s="13"/>
      <c r="R197" s="13"/>
      <c r="S197" s="13"/>
      <c r="T197" s="14"/>
      <c r="U197" s="14"/>
      <c r="V197" s="299"/>
      <c r="W197"/>
      <c r="X197" s="14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 t="str">
        <f t="shared" si="19"/>
        <v>=</v>
      </c>
    </row>
    <row r="198" spans="1:51" x14ac:dyDescent="0.2">
      <c r="C198" t="s">
        <v>1216</v>
      </c>
      <c r="D198">
        <f>COUNTIF(G4:G195,"Co.co.co")</f>
        <v>0</v>
      </c>
      <c r="V198" s="300"/>
      <c r="AY198" t="str">
        <f t="shared" si="19"/>
        <v>=</v>
      </c>
    </row>
    <row r="199" spans="1:51" x14ac:dyDescent="0.2">
      <c r="C199" t="s">
        <v>1871</v>
      </c>
      <c r="D199">
        <f>COUNTIF(G4:G195,"Dirigente")</f>
        <v>2</v>
      </c>
      <c r="V199" s="300"/>
      <c r="AY199" t="str">
        <f t="shared" si="19"/>
        <v>=</v>
      </c>
    </row>
    <row r="200" spans="1:51" x14ac:dyDescent="0.2">
      <c r="A200" s="21"/>
      <c r="C200" t="s">
        <v>748</v>
      </c>
      <c r="D200">
        <f>COUNTIF(G4:G195,"T. I.")</f>
        <v>153</v>
      </c>
      <c r="AY200" t="str">
        <f t="shared" si="19"/>
        <v>=</v>
      </c>
    </row>
    <row r="201" spans="1:51" x14ac:dyDescent="0.2">
      <c r="C201" t="s">
        <v>749</v>
      </c>
      <c r="D201">
        <f>COUNTIF(G4:G195,"T. D.")</f>
        <v>17</v>
      </c>
      <c r="AY201" t="str">
        <f t="shared" si="19"/>
        <v>=</v>
      </c>
    </row>
    <row r="202" spans="1:51" x14ac:dyDescent="0.2">
      <c r="C202" t="s">
        <v>1248</v>
      </c>
      <c r="D202">
        <f>COUNTIF(G4:G195,"T. I.-Appr")</f>
        <v>20</v>
      </c>
      <c r="O202" s="301" t="s">
        <v>5641</v>
      </c>
      <c r="AY202" t="str">
        <f t="shared" si="19"/>
        <v>=</v>
      </c>
    </row>
    <row r="203" spans="1:51" x14ac:dyDescent="0.2">
      <c r="C203" t="s">
        <v>753</v>
      </c>
      <c r="D203">
        <f>COUNTIF(G4:G195,"TIROCINANTE")</f>
        <v>0</v>
      </c>
      <c r="AY203" t="str">
        <f t="shared" si="19"/>
        <v>=</v>
      </c>
    </row>
    <row r="204" spans="1:51" x14ac:dyDescent="0.2">
      <c r="C204" t="s">
        <v>4322</v>
      </c>
      <c r="D204">
        <f>COUNTIF(G4:G195,"TIROCINANTE Curr")</f>
        <v>0</v>
      </c>
      <c r="AY204" t="str">
        <f t="shared" si="19"/>
        <v>=</v>
      </c>
    </row>
    <row r="205" spans="1:51" x14ac:dyDescent="0.2">
      <c r="C205" t="s">
        <v>3843</v>
      </c>
      <c r="D205">
        <f>COUNTIF(G7:G195,"INTERMITTENTE")</f>
        <v>0</v>
      </c>
      <c r="AY205" t="str">
        <f t="shared" si="19"/>
        <v>=</v>
      </c>
    </row>
    <row r="206" spans="1:51" x14ac:dyDescent="0.2">
      <c r="D206">
        <f>SUM(D198:D205)</f>
        <v>192</v>
      </c>
      <c r="AY206" t="str">
        <f t="shared" si="19"/>
        <v>=</v>
      </c>
    </row>
    <row r="207" spans="1:51" x14ac:dyDescent="0.2">
      <c r="AY207" t="str">
        <f t="shared" si="19"/>
        <v>=</v>
      </c>
    </row>
    <row r="208" spans="1:51" x14ac:dyDescent="0.2">
      <c r="AY208" t="str">
        <f t="shared" si="19"/>
        <v>=</v>
      </c>
    </row>
    <row r="209" spans="2:51" x14ac:dyDescent="0.2">
      <c r="AY209" t="str">
        <f t="shared" si="19"/>
        <v>=</v>
      </c>
    </row>
    <row r="210" spans="2:51" x14ac:dyDescent="0.2">
      <c r="B210" s="30"/>
      <c r="C210" t="s">
        <v>991</v>
      </c>
      <c r="D210">
        <v>8</v>
      </c>
    </row>
    <row r="211" spans="2:51" x14ac:dyDescent="0.2">
      <c r="B211" s="53"/>
      <c r="C211" t="s">
        <v>992</v>
      </c>
      <c r="D211">
        <v>1</v>
      </c>
    </row>
  </sheetData>
  <autoFilter ref="A3:AV195" xr:uid="{00000000-0001-0000-0000-000000000000}">
    <sortState xmlns:xlrd2="http://schemas.microsoft.com/office/spreadsheetml/2017/richdata2" ref="A18:AV64">
      <sortCondition descending="1" ref="C3:C195"/>
    </sortState>
  </autoFilter>
  <sortState xmlns:xlrd2="http://schemas.microsoft.com/office/spreadsheetml/2017/richdata2" ref="A7:AV195">
    <sortCondition ref="C7:C195"/>
    <sortCondition ref="D7:D195"/>
  </sortState>
  <mergeCells count="8">
    <mergeCell ref="A2:G2"/>
    <mergeCell ref="AS2:AT2"/>
    <mergeCell ref="AU2:AV2"/>
    <mergeCell ref="AI2:AJ2"/>
    <mergeCell ref="AK2:AL2"/>
    <mergeCell ref="AM2:AN2"/>
    <mergeCell ref="AO2:AP2"/>
    <mergeCell ref="AQ2:AR2"/>
  </mergeCells>
  <hyperlinks>
    <hyperlink ref="Q10" r:id="rId1" display="p.ardito@ns12.it" xr:uid="{00000000-0004-0000-0000-0000D4000000}"/>
    <hyperlink ref="Q12" r:id="rId2" display="v.aruanno@ns12.it" xr:uid="{00000000-0004-0000-0000-00005A000000}"/>
    <hyperlink ref="Q13" r:id="rId3" display="d.asti@ns12.it" xr:uid="{00000000-0004-0000-0000-000048000000}"/>
    <hyperlink ref="Q11" r:id="rId4" display="m.arrabito@ns12.it" xr:uid="{00000000-0004-0000-0000-000040000000}"/>
    <hyperlink ref="Q8" r:id="rId5" display="a.antonucci@ns12.it" xr:uid="{00000000-0004-0000-0000-000001000000}"/>
    <hyperlink ref="Q7" r:id="rId6" display="r.angiolini@ns12.it" xr:uid="{00000000-0004-0000-0000-000000000000}"/>
    <hyperlink ref="Q193" r:id="rId7" display="i.vita@ns12.it" xr:uid="{B07FA086-EE40-4F93-9EDE-9CF9AD9A48A9}"/>
    <hyperlink ref="AA65" r:id="rId8" xr:uid="{C6A414E8-92FF-42AD-9D8E-DA9FB11B9893}"/>
    <hyperlink ref="AA179" r:id="rId9" xr:uid="{6FE7CB46-19F5-4D20-A9E5-66550720AA2E}"/>
    <hyperlink ref="Z179" r:id="rId10" xr:uid="{B24E5263-4C6A-470C-9108-FB97BD16704B}"/>
    <hyperlink ref="Z134" r:id="rId11" xr:uid="{CF0E38FA-FE0A-40DA-9E2A-53CF3E8A709F}"/>
    <hyperlink ref="AA134" r:id="rId12" xr:uid="{DA0775FF-29C4-4F1D-8579-6836251CC91A}"/>
    <hyperlink ref="AA96" r:id="rId13" xr:uid="{B1A78370-9760-42F6-BD03-1FE65E2187A3}"/>
    <hyperlink ref="Z96" r:id="rId14" xr:uid="{8E8BEA06-0FDF-4F0A-AB1D-08232B36A2AB}"/>
    <hyperlink ref="AA162" r:id="rId15" xr:uid="{26ED57C9-3B87-4C81-8680-24652F15C391}"/>
    <hyperlink ref="AA170" r:id="rId16" xr:uid="{773A3A58-044D-4A47-9ADA-B4171788EACE}"/>
    <hyperlink ref="AA26" r:id="rId17" xr:uid="{17458A0C-4365-41B9-ADFB-77C16C3302A5}"/>
    <hyperlink ref="Q178" r:id="rId18" display="a.sorcioni@ns12.it" xr:uid="{70E2CF06-FCD5-4ED3-99C1-ADD652693D31}"/>
    <hyperlink ref="Q157" r:id="rId19" display="a.putzulu@ns12.it" xr:uid="{919293C1-7993-4AF2-8908-043FEE10CEFB}"/>
    <hyperlink ref="Q36" r:id="rId20" display="g.cardilli@ns12.it" xr:uid="{0A1CB0F8-792D-49A6-B1F8-F7C6BDD5E072}"/>
    <hyperlink ref="Q190" r:id="rId21" display="l.trappetti@ns12.it" xr:uid="{C518D364-23A8-4FCA-A654-8EF559A8CE8C}"/>
    <hyperlink ref="Q121" r:id="rId22" display="r.marchesi@ns12.it" xr:uid="{1E7CACEF-397C-4444-8F36-CF2C1E2E94D3}"/>
    <hyperlink ref="Q40" r:id="rId23" display="d.casali@ns12.it" xr:uid="{5418AE17-3331-4413-9324-71F30B7AA9B1}"/>
    <hyperlink ref="Q33" r:id="rId24" display="s.capalbo@ns12.it" xr:uid="{EC4DD344-CC31-4AD8-8F49-243D330B7E2D}"/>
    <hyperlink ref="Q47" r:id="rId25" display="a.cocco@ns12.it" xr:uid="{6C07DA77-C058-4FB6-AA61-A213F087D05C}"/>
    <hyperlink ref="Q51" r:id="rId26" display="c.conti@ns12.it" xr:uid="{04FBBB9C-C62B-4479-B470-F27A0D7DBA28}"/>
    <hyperlink ref="Q140" r:id="rId27" display="m.opold@ns12.it" xr:uid="{00000000-0004-0000-0000-0000BF000000}"/>
    <hyperlink ref="Q50" r:id="rId28" display="d.conflitti@ns12.it" xr:uid="{00000000-0004-0000-0000-0000BA000000}"/>
    <hyperlink ref="Q63" r:id="rId29" display="a.dodorico@ns12.it" xr:uid="{00000000-0004-0000-0000-0000B5000000}"/>
    <hyperlink ref="Q60" r:id="rId30" display="s.digiacomo@ns12.it" xr:uid="{00000000-0004-0000-0000-0000A6000000}"/>
    <hyperlink ref="Q32" r:id="rId31" display="mailto:a.digregorio@ns12.it" xr:uid="{00000000-0004-0000-0000-0000A1000000}"/>
    <hyperlink ref="Q55" r:id="rId32" display="d.dangelo@ns12.it" xr:uid="{00000000-0004-0000-0000-00009E000000}"/>
    <hyperlink ref="Q142" r:id="rId33" display="f.paiano@ns12.it" xr:uid="{00000000-0004-0000-0000-000095000000}"/>
    <hyperlink ref="Q44" r:id="rId34" display="m.cecere@ns12.it" xr:uid="{00000000-0004-0000-0000-00008E000000}"/>
    <hyperlink ref="Q20" r:id="rId35" display="f.brighi@ns12.it" xr:uid="{00000000-0004-0000-0000-000080000000}"/>
    <hyperlink ref="Q56" r:id="rId36" display="c.dedominicis@ns12.it" xr:uid="{00000000-0004-0000-0000-000074000000}"/>
    <hyperlink ref="Q69" r:id="rId37" display="l.esposto@ns12.it" xr:uid="{00000000-0004-0000-0000-00005D000000}"/>
    <hyperlink ref="Q139" r:id="rId38" display="m.niero@ns12.it" xr:uid="{00000000-0004-0000-0000-000030000000}"/>
    <hyperlink ref="Q138" r:id="rId39" display="d.nicolosi@ns12.it" xr:uid="{00000000-0004-0000-0000-00002F000000}"/>
    <hyperlink ref="Q82" r:id="rId40" display="e.francesconi@ns12.it" xr:uid="{00000000-0004-0000-0000-00001F000000}"/>
    <hyperlink ref="Q77" r:id="rId41" display="a.ferri@ns12.it" xr:uid="{00000000-0004-0000-0000-00001C000000}"/>
    <hyperlink ref="Q74" r:id="rId42" display="i.falzaresi@ns12.it" xr:uid="{00000000-0004-0000-0000-00001A000000}"/>
    <hyperlink ref="Q72" r:id="rId43" display="c.failla@ns12.it" xr:uid="{00000000-0004-0000-0000-000019000000}"/>
    <hyperlink ref="Q64" r:id="rId44" display="a.donaggio@ns12.it" xr:uid="{00000000-0004-0000-0000-000018000000}"/>
    <hyperlink ref="Q58" r:id="rId45" display="p.delcotto@ns12.it" xr:uid="{00000000-0004-0000-0000-000017000000}"/>
    <hyperlink ref="Q54" r:id="rId46" display="p.daronch@ns12.it" xr:uid="{00000000-0004-0000-0000-000013000000}"/>
    <hyperlink ref="Q49" r:id="rId47" display="c.conchetto@ns12.it" xr:uid="{00000000-0004-0000-0000-000011000000}"/>
    <hyperlink ref="Q37" r:id="rId48" display="a.cardinali@ns12.it" xr:uid="{00000000-0004-0000-0000-00000E000000}"/>
    <hyperlink ref="Q31" r:id="rId49" display="a.caniglia@ns12.it" xr:uid="{00000000-0004-0000-0000-00000C000000}"/>
    <hyperlink ref="Q28" r:id="rId50" display="a.calvagna@ns12.it" xr:uid="{00000000-0004-0000-0000-00000B000000}"/>
    <hyperlink ref="Q27" r:id="rId51" display="l.calcari@ns12.it" xr:uid="{00000000-0004-0000-0000-00000A000000}"/>
    <hyperlink ref="Q25" r:id="rId52" display="m.buongiorno@ns12.it" xr:uid="{00000000-0004-0000-0000-000009000000}"/>
    <hyperlink ref="Q21" r:id="rId53" display="l.brizi@ns12.it" xr:uid="{00000000-0004-0000-0000-000008000000}"/>
    <hyperlink ref="Q95" r:id="rId54" display="s.girardello@ns12.it" xr:uid="{00000000-0004-0000-0000-000022000000}"/>
    <hyperlink ref="Q97" r:id="rId55" display="g.giustiniani@ns12.it" xr:uid="{00000000-0004-0000-0000-000023000000}"/>
    <hyperlink ref="Q107" r:id="rId56" display="g.iriarte@ns12.it" xr:uid="{00000000-0004-0000-0000-000024000000}"/>
    <hyperlink ref="Q118" r:id="rId57" display="m.manchisi@ns12.it" xr:uid="{00000000-0004-0000-0000-000029000000}"/>
    <hyperlink ref="Q120" r:id="rId58" display="f.mannino@ns12.it" xr:uid="{00000000-0004-0000-0000-00002A000000}"/>
    <hyperlink ref="Q106" r:id="rId59" display="m.ippoliti@ns12.it" xr:uid="{00000000-0004-0000-0000-000041000000}"/>
    <hyperlink ref="Q99" r:id="rId60" display="m.grassi@ns12.it" xr:uid="{00000000-0004-0000-0000-000092000000}"/>
    <hyperlink ref="Q100" r:id="rId61" display="a.gridelli@ns12.it" xr:uid="{00000000-0004-0000-0000-000093000000}"/>
    <hyperlink ref="Q111" r:id="rId62" display="m.lutta@ns12.it" xr:uid="{00000000-0004-0000-0000-0000A9000000}"/>
    <hyperlink ref="Q122" r:id="rId63" display="d.marino@ns12.it" xr:uid="{9F657EC9-187B-4586-BD94-C1B8AAB2344A}"/>
    <hyperlink ref="Q45" r:id="rId64" display="g.chicca@ns12.it" xr:uid="{1C89DB1E-034B-4C33-8372-D772A5C5663B}"/>
    <hyperlink ref="Q14" r:id="rId65" display="m.ausili@ns12.it" xr:uid="{00000000-0004-0000-0000-000003000000}"/>
    <hyperlink ref="Q17" r:id="rId66" display="d.barbato@ns12.it" xr:uid="{00000000-0004-0000-0000-000005000000}"/>
    <hyperlink ref="AA167" r:id="rId67" xr:uid="{AB55D578-E36B-4693-820A-66E99AD621F5}"/>
    <hyperlink ref="Z167" r:id="rId68" display="emirjeta@yahoo.it" xr:uid="{EE354F3B-B1FF-4B56-9D2B-FF88BD181054}"/>
    <hyperlink ref="Z174" r:id="rId69" xr:uid="{10ACE242-5178-47AB-BC05-AF29DC7A38C1}"/>
    <hyperlink ref="AA174" r:id="rId70" xr:uid="{CC208C21-C391-4E50-8A6B-A7E1BEA2E225}"/>
    <hyperlink ref="Z190" r:id="rId71" xr:uid="{88B2FDDB-FA7D-40A5-BAC5-688F55A3C4CB}"/>
    <hyperlink ref="Z32" r:id="rId72" xr:uid="{248D74FB-1701-4691-ADF4-86D423DB63CF}"/>
    <hyperlink ref="AA184" r:id="rId73" xr:uid="{51B0642B-6D18-4017-A200-357B27A0B325}"/>
    <hyperlink ref="AA130" r:id="rId74" xr:uid="{62E6727A-F467-417A-BC9C-AE05AFA240CB}"/>
    <hyperlink ref="AA19" r:id="rId75" xr:uid="{CC109D39-77BE-493A-97BD-E71DDFD47042}"/>
    <hyperlink ref="Z19" r:id="rId76" xr:uid="{E9B1929B-B236-4C35-892A-B578A1690AFC}"/>
    <hyperlink ref="AA155" r:id="rId77" xr:uid="{F04935BB-AA02-4481-9F81-0A3959DB6DF1}"/>
    <hyperlink ref="AA136" r:id="rId78" xr:uid="{02C82345-5910-4CA2-A52A-261EA7FC79E5}"/>
    <hyperlink ref="Z136" r:id="rId79" xr:uid="{8D78F6F9-EFBE-42D1-AAB0-8BD71D08D133}"/>
    <hyperlink ref="AA15" r:id="rId80" xr:uid="{B3E43366-3677-4F2F-BF15-4E9D3C9E9157}"/>
    <hyperlink ref="AA31" r:id="rId81" xr:uid="{4BBDA808-B2B6-4087-BC1B-CDB3A3BC5EF1}"/>
    <hyperlink ref="AA23" r:id="rId82" xr:uid="{FA363DFD-100A-41EA-98B5-396DD862DD34}"/>
    <hyperlink ref="AA113" r:id="rId83" xr:uid="{72189F5F-6475-4921-AD18-77A89F378B4B}"/>
    <hyperlink ref="AA43" r:id="rId84" xr:uid="{9B72C7B7-C754-4850-BF0A-D558DF9E0AF4}"/>
    <hyperlink ref="AA76" r:id="rId85" xr:uid="{225663B2-E99F-405C-BDE5-BBE860E7702F}"/>
    <hyperlink ref="AA90" r:id="rId86" xr:uid="{6CB4543B-7822-4931-A0FF-2A9680FEC443}"/>
    <hyperlink ref="Z105" r:id="rId87" xr:uid="{50FC548E-5D2E-4586-852E-9D2FD3295F8A}"/>
    <hyperlink ref="AA105" r:id="rId88" xr:uid="{8350BF20-AE92-43C0-915C-8F7177545BD3}"/>
    <hyperlink ref="AA185" r:id="rId89" xr:uid="{9D3395D4-2F1E-45B8-8395-6CF4EEF6F61D}"/>
    <hyperlink ref="AA116" r:id="rId90" xr:uid="{D4B2B376-C9EA-41AE-8D05-7E8AEA41AE80}"/>
    <hyperlink ref="Z156" r:id="rId91" xr:uid="{2F731A65-A43E-40B0-9385-A4BB8E22A1B9}"/>
    <hyperlink ref="Z117" r:id="rId92" xr:uid="{5E3BDE18-682D-4FDD-B202-8946AA640E08}"/>
    <hyperlink ref="AA156" r:id="rId93" xr:uid="{314FCB9F-79D1-44B5-993F-E1A4857377A5}"/>
    <hyperlink ref="AA154" r:id="rId94" xr:uid="{C448D67B-150C-4A5A-B908-DA39C564D55B}"/>
    <hyperlink ref="AA22" r:id="rId95" xr:uid="{D82B01DD-6446-463C-8B15-B4BC36C70E8E}"/>
    <hyperlink ref="AA30" r:id="rId96" xr:uid="{FBED34B7-105E-464D-BA2E-9E303E5616FB}"/>
    <hyperlink ref="Z30" r:id="rId97" xr:uid="{CCA586E5-FFBC-4105-A6FA-6569CBAD1180}"/>
    <hyperlink ref="AA34" r:id="rId98" xr:uid="{EFE00DA6-4876-49E2-993B-228EE6D62BDC}"/>
    <hyperlink ref="AA78" r:id="rId99" xr:uid="{7AD2E34B-6FD7-4F17-9D56-1BFC8C90D519}"/>
    <hyperlink ref="AA117" r:id="rId100" xr:uid="{9C784CD7-CA65-45C2-8C47-E314AEE61E16}"/>
    <hyperlink ref="Z186" r:id="rId101" xr:uid="{20A51710-7B79-4B44-88DE-4CB9E2A077F9}"/>
    <hyperlink ref="Z181" r:id="rId102" xr:uid="{90F9E65A-1DAA-420D-A525-5FF74C5777DF}"/>
    <hyperlink ref="AA67" r:id="rId103" xr:uid="{EBD94EEB-CCF0-478C-BD20-DD8D99A514D8}"/>
    <hyperlink ref="AA181" r:id="rId104" xr:uid="{2B32BD07-4D47-404A-9C90-3B32FF45A1EA}"/>
    <hyperlink ref="AA186" r:id="rId105" xr:uid="{2D5046CE-A0EC-407E-9F19-3345F91B8270}"/>
    <hyperlink ref="Z73" r:id="rId106" xr:uid="{97203CF3-2DE0-4F1E-AA2B-3D041FF95045}"/>
    <hyperlink ref="AA73" r:id="rId107" xr:uid="{6B33EB2A-4EC0-4D1E-A581-107F2ED8DAF0}"/>
    <hyperlink ref="AA161" r:id="rId108" xr:uid="{9414026D-90F6-4ACE-B5E3-0CB34FF03082}"/>
    <hyperlink ref="Z34" r:id="rId109" xr:uid="{56A8BBA6-3F3B-4C5C-9E12-510E3CB5B3F6}"/>
    <hyperlink ref="Z14" r:id="rId110" xr:uid="{7D88E7C0-7FF8-440D-9319-776B0E418A86}"/>
    <hyperlink ref="Z161" r:id="rId111" xr:uid="{11CFCDCE-155D-4BD2-8163-9387D8808157}"/>
    <hyperlink ref="AA131" r:id="rId112" xr:uid="{92135356-C758-4EB3-834E-AB12237F8448}"/>
    <hyperlink ref="AA176" r:id="rId113" xr:uid="{2D694C71-C6B2-4580-9DD9-55CB3112D217}"/>
    <hyperlink ref="Z176" r:id="rId114" xr:uid="{C2CB9B39-71C4-4E77-B9D8-C93F3FD72E26}"/>
    <hyperlink ref="AA115" r:id="rId115" xr:uid="{B7E4CBE8-D4B0-4B38-9700-AB43A9A3F2D8}"/>
    <hyperlink ref="Z115" r:id="rId116" xr:uid="{521AABDB-CAB5-40B9-884A-BCB8A0F24612}"/>
    <hyperlink ref="Z46" r:id="rId117" xr:uid="{CED740FE-64B4-4FD3-B8EC-14A4425C1140}"/>
    <hyperlink ref="AA46" r:id="rId118" xr:uid="{B0BB5147-E67C-4B77-9833-0C78509AFDF3}"/>
    <hyperlink ref="Z195" r:id="rId119" xr:uid="{7AFAFAB1-2903-474B-846B-9ED87BA654B9}"/>
    <hyperlink ref="AA195" r:id="rId120" xr:uid="{BFFEEF4F-9058-4996-84E4-C3C7FD1AEE55}"/>
    <hyperlink ref="AA160" r:id="rId121" xr:uid="{6EA8C294-007D-4FFF-8304-5272F1A37BC7}"/>
    <hyperlink ref="AA104" r:id="rId122" xr:uid="{84670915-7100-4B6B-9131-214904534A3A}"/>
    <hyperlink ref="Z104" r:id="rId123" xr:uid="{9E04E7A1-CA14-4FEB-A6CD-674B1B3055C6}"/>
    <hyperlink ref="Z192" r:id="rId124" xr:uid="{A0917658-0A86-4C41-9246-2077EA6C2963}"/>
    <hyperlink ref="AA192" r:id="rId125" xr:uid="{CB3CE659-4671-4E5C-902E-377EA15F3E18}"/>
    <hyperlink ref="AA102" r:id="rId126" xr:uid="{29D77B4A-E30B-4CFF-B278-7BC6AEBD9823}"/>
    <hyperlink ref="Z102" r:id="rId127" xr:uid="{549A70B9-DC0A-47B6-BFD7-5E46B81CC1C7}"/>
    <hyperlink ref="AA114" r:id="rId128" xr:uid="{3B48C67B-973B-413C-A0E8-1C4051E8E61C}"/>
    <hyperlink ref="Z114" r:id="rId129" xr:uid="{641660CF-78C3-4DE1-A527-005965178F33}"/>
    <hyperlink ref="AA88" r:id="rId130" xr:uid="{6FF690D6-2CD5-4FEB-BC6E-74D5874A3077}"/>
    <hyperlink ref="Z88" r:id="rId131" xr:uid="{B19B7612-AF9F-4944-BD2D-CF24ED23B9A9}"/>
    <hyperlink ref="AA103" r:id="rId132" xr:uid="{E3FC0CF4-B646-469A-AAED-4F8ED79A8667}"/>
    <hyperlink ref="AA123" r:id="rId133" xr:uid="{3853D34E-400D-4F6D-A90D-BBCE939D83EF}"/>
    <hyperlink ref="Z123" r:id="rId134" xr:uid="{443F473A-EA6E-45E8-867A-AA7D9EB8C420}"/>
    <hyperlink ref="AA189" r:id="rId135" xr:uid="{29287B1C-53A5-4E2B-A828-039A962C27E7}"/>
    <hyperlink ref="Z189" r:id="rId136" xr:uid="{7E1FE270-96E8-40D8-982E-0316C3EB6B88}"/>
    <hyperlink ref="Z155" r:id="rId137" xr:uid="{AF0F93D1-05EE-448B-A64A-816C3EEE6B11}"/>
    <hyperlink ref="Z103" r:id="rId138" xr:uid="{B1F6E5BA-B331-457E-B166-1D5E2759DA4E}"/>
    <hyperlink ref="Z144" r:id="rId139" xr:uid="{04C12916-6832-4ACF-9444-15DDBC22F171}"/>
    <hyperlink ref="AA144" r:id="rId140" xr:uid="{56863F37-F5BC-44E4-85FC-8DCCD4E6609C}"/>
    <hyperlink ref="AA83" r:id="rId141" xr:uid="{5CCED62F-7F56-4A11-B129-B0A6CB16B01F}"/>
    <hyperlink ref="AA150" r:id="rId142" xr:uid="{0B777CAB-3CBD-48BA-91BB-CEE972A72393}"/>
    <hyperlink ref="Z150" r:id="rId143" xr:uid="{4AB6A9DE-A9B3-4ADC-A9AB-77A43C2FBECB}"/>
    <hyperlink ref="AA146" r:id="rId144" xr:uid="{17A09A38-652E-47BD-88D1-8E54779D7B41}"/>
    <hyperlink ref="Q149" r:id="rId145" display="f.perigli@ns12.it" xr:uid="{13181F23-2AA6-4B83-9B4E-2F28D6907A9C}"/>
    <hyperlink ref="Q145" r:id="rId146" display="a.paraschiv@ns12.it" xr:uid="{DAE01371-36D0-4AA8-A5D7-E4A5B4F6E8A6}"/>
    <hyperlink ref="Z113" r:id="rId147" xr:uid="{C1D0487B-F76B-4009-A49D-4D5936536CC8}"/>
    <hyperlink ref="Z15" r:id="rId148" xr:uid="{9C8E8C83-6E2E-4842-A690-1A123813E1D8}"/>
    <hyperlink ref="Z165" r:id="rId149" xr:uid="{31B33E6E-B6BD-4143-8619-DFC0FAC9D39E}"/>
    <hyperlink ref="AA38" r:id="rId150" xr:uid="{8E677510-1FF0-40E2-82BA-4642CE86A171}"/>
    <hyperlink ref="Z38" r:id="rId151" xr:uid="{2CA3C461-F6A9-4159-A7A2-0DCD281CDFE8}"/>
    <hyperlink ref="AA132" r:id="rId152" xr:uid="{AA75E42F-CC12-4885-8F8C-BC4EEA2EC36F}"/>
    <hyperlink ref="Z132" r:id="rId153" xr:uid="{6A927B5F-6A39-48E0-85F5-DCB62F5A5DCE}"/>
    <hyperlink ref="AA141" r:id="rId154" xr:uid="{27B8576C-7FDD-4317-8BE0-1F0AF2A235F0}"/>
    <hyperlink ref="Z141" r:id="rId155" xr:uid="{D80CB1BF-5F58-428F-97B9-5EFE5AA6E2E1}"/>
    <hyperlink ref="AA137" r:id="rId156" xr:uid="{C7822C6D-EF1C-4E2B-A304-59BFFE3FA2AA}"/>
    <hyperlink ref="Z137" r:id="rId157" xr:uid="{3F85BEEA-BBBB-4F58-8F55-C43EB89C6DE9}"/>
    <hyperlink ref="AA124" r:id="rId158" xr:uid="{9ED3FB31-C757-456F-A557-E8C573743672}"/>
    <hyperlink ref="Z124" r:id="rId159" xr:uid="{D95A5D27-B803-414D-BDF6-49865A6FCF88}"/>
    <hyperlink ref="AA126" r:id="rId160" xr:uid="{41AE1E7A-B95C-4833-B3C0-780C64E1100C}"/>
    <hyperlink ref="Z126" r:id="rId161" xr:uid="{69640542-38F7-452D-A942-CCFA87B1BE2C}"/>
    <hyperlink ref="Z127" r:id="rId162" xr:uid="{1FBFFCC5-F502-4595-8637-A367D4225E98}"/>
    <hyperlink ref="AA127" r:id="rId163" xr:uid="{B4800A61-E560-49B3-9E91-5183E2E3827C}"/>
    <hyperlink ref="Z42" r:id="rId164" xr:uid="{E0C6ECDB-D497-49E1-8CB4-13D3FFEB4451}"/>
    <hyperlink ref="AA42" r:id="rId165" xr:uid="{2951C26B-1B04-49BC-8122-8AA300A4285E}"/>
    <hyperlink ref="Z79" r:id="rId166" xr:uid="{2B586CFF-1401-4199-B804-687D0EC1FA8C}"/>
    <hyperlink ref="Z84" r:id="rId167" xr:uid="{E0F73DFF-ABFB-475A-8820-1E3C758C49DC}"/>
    <hyperlink ref="AA84" r:id="rId168" xr:uid="{C9750C1D-2098-454F-B545-F2824962D50D}"/>
    <hyperlink ref="AA191" r:id="rId169" xr:uid="{3969EECA-1346-46DE-B420-B385C5E12EAC}"/>
    <hyperlink ref="Z191" r:id="rId170" xr:uid="{26F7803F-7EA4-448F-9501-404FFE61FEF2}"/>
    <hyperlink ref="AA87" r:id="rId171" xr:uid="{490193DC-EC04-4627-BA95-9ADDED1C0436}"/>
    <hyperlink ref="Z87" r:id="rId172" xr:uid="{41C9AD70-8533-4924-AB1F-8FF9B448364C}"/>
    <hyperlink ref="Z182" r:id="rId173" xr:uid="{5974C627-56D8-41C5-B52F-C0E8B6542E41}"/>
    <hyperlink ref="AA182" r:id="rId174" xr:uid="{4EAF1E59-E3A4-44CD-9EF5-666C67C5A7B3}"/>
    <hyperlink ref="AA41" r:id="rId175" xr:uid="{0B649FA1-EF3C-4624-BD32-21CB30F4DF00}"/>
    <hyperlink ref="Z41" r:id="rId176" xr:uid="{ACB388D4-F91C-458B-A6B9-657747ED11EB}"/>
    <hyperlink ref="AA35" r:id="rId177" xr:uid="{C68A2E23-6F93-4647-B50E-49403EC7553C}"/>
    <hyperlink ref="Z35" r:id="rId178" xr:uid="{6E8DCAEE-9278-4AC6-BBBB-17CB1EFBDAA0}"/>
    <hyperlink ref="AA101" r:id="rId179" xr:uid="{C7BE19E7-CBEB-4FB5-A13B-2AC290023B52}"/>
    <hyperlink ref="Z101" r:id="rId180" xr:uid="{5E2501A3-36CF-4AAA-8EC8-D8D0133B4348}"/>
    <hyperlink ref="AA129" r:id="rId181" xr:uid="{F9EE7372-28FC-4568-B0E2-B4408F4A576E}"/>
    <hyperlink ref="Z129" r:id="rId182" xr:uid="{F21E6EC6-C1AE-487B-8ED9-DA3C27FD464F}"/>
    <hyperlink ref="P45" r:id="rId183" display="ivy_vendet@live.it" xr:uid="{14EF920B-3571-47B6-BEB1-61A0BE7A5EE0}"/>
    <hyperlink ref="P91" r:id="rId184" display="f_gatto@hotmail.com" xr:uid="{00000000-0004-0000-0000-0000D3000000}"/>
    <hyperlink ref="P100" r:id="rId185" display="andrea.gridelli@gmail.com" xr:uid="{00000000-0004-0000-0000-000083000000}"/>
    <hyperlink ref="P99" r:id="rId186" display="ilgenio73@live.com" xr:uid="{00000000-0004-0000-0000-000082000000}"/>
    <hyperlink ref="P64" r:id="rId187" display="andrea.donaggio@gmail.com" xr:uid="{00000000-0004-0000-0000-000049000000}"/>
    <hyperlink ref="P69" r:id="rId188" display="luigi.esposto1973@gmail.com" xr:uid="{00000000-0004-0000-0000-000062000000}"/>
    <hyperlink ref="P56" r:id="rId189" display="cristiano_74@hotmail.it" xr:uid="{00000000-0004-0000-0000-000075000000}"/>
    <hyperlink ref="P32" r:id="rId190" display="Riccarda.cannone@gmail.com" xr:uid="{00000000-0004-0000-0000-00007F000000}"/>
    <hyperlink ref="P142" r:id="rId191" display="fabiozonline@gmail.com" xr:uid="{00000000-0004-0000-0000-000081000000}"/>
    <hyperlink ref="P44" r:id="rId192" display="maxlavoro92@gmail.com" xr:uid="{00000000-0004-0000-0000-000084000000}"/>
    <hyperlink ref="P63" r:id="rId193" display="assunta.dodorico@outlook.it" xr:uid="{00000000-0004-0000-0000-0000B4000000}"/>
    <hyperlink ref="P50" r:id="rId194" display="daniele.conflitti91@gmail.com" xr:uid="{00000000-0004-0000-0000-0000B9000000}"/>
    <hyperlink ref="P140" r:id="rId195" display="ass.mario@libero.it" xr:uid="{00000000-0004-0000-0000-0000BE000000}"/>
    <hyperlink ref="P53" r:id="rId196" display="cruciani931@gmail.com" xr:uid="{00000000-0004-0000-0000-0000CC000000}"/>
    <hyperlink ref="P60" r:id="rId197" display="salvatoredigiacomo@libero.it" xr:uid="{00000000-0004-0000-0000-0000CD000000}"/>
    <hyperlink ref="P80" r:id="rId198" display="e.foglietta@libero.it" xr:uid="{00000000-0004-0000-0000-0000D2000000}"/>
    <hyperlink ref="P33" r:id="rId199" display="nellacapalbo@gmail.com" xr:uid="{9BCC6291-B37B-4E6B-B9D9-471969C2271A}"/>
    <hyperlink ref="P40" r:id="rId200" display="dantecas@tiscali.it" xr:uid="{F59113B7-E891-48E3-808D-66EEA88D03EF}"/>
    <hyperlink ref="P190" r:id="rId201" display="letizia.trappetti@gmail.com" xr:uid="{38A3C23D-2F2A-4470-9533-10D59D1D6438}"/>
    <hyperlink ref="P36" r:id="rId202" display="giuseppecardilli@gmail.com" xr:uid="{5B5171C0-D5FA-4D3C-A015-B522D63DD902}"/>
    <hyperlink ref="P157" r:id="rId203" display="palessio1995@gmail.com" xr:uid="{2D654A53-EA01-4DB9-8E78-974C6FA8F699}"/>
    <hyperlink ref="P128" r:id="rId204" display="manu.martucci@gmail.com" xr:uid="{A374721B-2A0B-4DC6-9F86-9953991E21F4}"/>
    <hyperlink ref="P178" r:id="rId205" display="adri.sorcioni@gmail.com" xr:uid="{8F266725-3142-47E8-B862-5B0129085B40}"/>
    <hyperlink ref="P26" r:id="rId206" display="andrea.buttini@gmail.com" xr:uid="{A103828D-4E8E-4044-AE87-00126D805210}"/>
    <hyperlink ref="P12" r:id="rId207" display="enzo.aruanno@gmail.com" xr:uid="{00000000-0004-0000-0000-000056000000}"/>
    <hyperlink ref="AA18" r:id="rId208" xr:uid="{9972EFFB-7FFF-4B12-83EB-D68F7AFA5C94}"/>
    <hyperlink ref="Z18" r:id="rId209" xr:uid="{B85305AB-17B6-4700-A1BB-F0237617CDEE}"/>
    <hyperlink ref="AA164" r:id="rId210" xr:uid="{E769FA61-066F-4FFA-B05A-0238B50AC1CB}"/>
    <hyperlink ref="Z164" r:id="rId211" xr:uid="{8063F968-4876-4933-9506-C3B7A230B47C}"/>
    <hyperlink ref="Z39" r:id="rId212" xr:uid="{C2C5867C-DC6D-4C2A-A9DD-18A265333896}"/>
    <hyperlink ref="AA39" r:id="rId213" xr:uid="{0052ACD1-7F39-4D36-99DB-490E0C9D3EAE}"/>
    <hyperlink ref="Z187" r:id="rId214" xr:uid="{CA3C2C41-BCAE-4371-95FA-3884426D5725}"/>
    <hyperlink ref="AA187" r:id="rId215" xr:uid="{28A690A8-0FA9-4D10-ACC1-A61EA4F9DD5B}"/>
    <hyperlink ref="Z9" r:id="rId216" xr:uid="{440EAA73-BD29-42E3-9FFB-4BBDAAF373B0}"/>
    <hyperlink ref="AA9" r:id="rId217" xr:uid="{E21847B6-43E5-47E5-9CC6-3A52FC1497B3}"/>
    <hyperlink ref="AA62" r:id="rId218" xr:uid="{6385EE13-B8BC-46A5-8A51-46E08C1C1C9B}"/>
    <hyperlink ref="Z62" r:id="rId219" xr:uid="{B4BE5649-03F4-4EFF-BAA6-0BB2D5846952}"/>
    <hyperlink ref="AA188" r:id="rId220" xr:uid="{0DF072D0-30C6-4265-BA72-BCA0B85846B1}"/>
    <hyperlink ref="Z188" r:id="rId221" xr:uid="{D7B53D56-332C-4C6A-AEB0-EC8E7345255C}"/>
    <hyperlink ref="AA16" r:id="rId222" xr:uid="{50D59D1E-8A3B-4849-AA44-847F0A68FFD9}"/>
    <hyperlink ref="Z16" r:id="rId223" xr:uid="{618085E1-92F7-4797-A0B3-A1F7473BC51B}"/>
    <hyperlink ref="Z148" r:id="rId224" xr:uid="{2AA58E87-7276-4669-A800-7CACE1C7B4AA}"/>
    <hyperlink ref="AA148" r:id="rId225" xr:uid="{E12B7B66-9FCD-4F46-95FF-96AB1FD826DF}"/>
    <hyperlink ref="Z147" r:id="rId226" xr:uid="{CC68EB37-86ED-46D3-9C41-2FA9D48D0A25}"/>
    <hyperlink ref="AA147" r:id="rId227" xr:uid="{27DEDA99-B203-48C0-9A7B-FBD17C82A18C}"/>
    <hyperlink ref="Q75" r:id="rId228" display="a.felici@ns12.it" xr:uid="{6DF5AC2F-9046-4425-8C41-A2D251725C43}"/>
    <hyperlink ref="Z75" r:id="rId229" xr:uid="{9B3A75C4-74C5-4F83-88FC-8F42284F1D9B}"/>
    <hyperlink ref="Q68" r:id="rId230" display="s.durante@ns12.it" xr:uid="{233BA260-305F-43CF-B26F-9F5A58A757A0}"/>
    <hyperlink ref="Z52" r:id="rId231" xr:uid="{98DABFA5-FA36-4B10-8E40-FC099F0770C8}"/>
    <hyperlink ref="AA52" r:id="rId232" xr:uid="{EE161C6A-C268-42AD-BC96-981CB282678D}"/>
    <hyperlink ref="AA143" r:id="rId233" xr:uid="{F938BB11-1CE4-4F23-8712-7F290BBC162F}"/>
    <hyperlink ref="Z143" r:id="rId234" xr:uid="{81E07009-715D-486F-A254-455659E83C90}"/>
    <hyperlink ref="Z119" r:id="rId235" xr:uid="{F9CE7F02-66BB-4A85-ACEA-A244D0416D3B}"/>
    <hyperlink ref="AA81" r:id="rId236" xr:uid="{C43D110B-289B-496A-B78D-D0AB4EA183F4}"/>
    <hyperlink ref="Z81" r:id="rId237" xr:uid="{891DAE65-8723-4A85-95F3-085804022A0F}"/>
    <hyperlink ref="Z4" r:id="rId238" xr:uid="{1A44382F-934F-496D-8C8E-2A66B30F7C1E}"/>
    <hyperlink ref="AA4" r:id="rId239" xr:uid="{3D8C123F-F236-4F36-A35E-5E36FF758540}"/>
    <hyperlink ref="Z59" r:id="rId240" xr:uid="{DD65F844-EEE2-42C0-8C70-83A4A413211A}"/>
    <hyperlink ref="AA59" r:id="rId241" xr:uid="{C9730530-529C-4739-B412-25B658CC2AB5}"/>
    <hyperlink ref="Z152" r:id="rId242" xr:uid="{622B4C4C-C0A9-4715-92F2-F1D4EC36D97F}"/>
    <hyperlink ref="Z109" r:id="rId243" xr:uid="{0ECCDB69-B13C-424B-B265-4959E2AC53A7}"/>
    <hyperlink ref="AA109" r:id="rId244" xr:uid="{7B0C11D2-9995-4942-8633-B6264D06BA24}"/>
    <hyperlink ref="Z194" r:id="rId245" xr:uid="{FD8B5C5D-F675-4799-B1F4-F96B41DBA3E1}"/>
    <hyperlink ref="AA194" r:id="rId246" xr:uid="{7905FC52-A01B-4FF3-93D1-D326C22D0323}"/>
    <hyperlink ref="Z98" r:id="rId247" xr:uid="{4242A453-2871-4876-8150-DF2F774176EE}"/>
    <hyperlink ref="AA98" r:id="rId248" xr:uid="{A1D52522-CC84-4F03-BB52-984B12FD1C6E}"/>
    <hyperlink ref="AA94" r:id="rId249" xr:uid="{C5738511-9BD2-4C41-AC2A-DB5A3AE59E32}"/>
    <hyperlink ref="Z94" r:id="rId250" xr:uid="{0AACB6FC-5C68-408D-BFF0-D98F875759C4}"/>
    <hyperlink ref="Z92" r:id="rId251" xr:uid="{75A2FFA9-B667-4E3F-BC3D-013885689307}"/>
    <hyperlink ref="AA92" r:id="rId252" xr:uid="{5A02324E-C4A1-4E1F-95C2-E2FEE3FBB726}"/>
    <hyperlink ref="AA29" r:id="rId253" xr:uid="{BF103038-AF24-4189-A1AC-D08F04122877}"/>
    <hyperlink ref="Z29" r:id="rId254" xr:uid="{452E46DD-D0AA-41BE-A839-78A5639C9D18}"/>
    <hyperlink ref="Z93" r:id="rId255" xr:uid="{86D26E00-F68F-4E2B-A4BF-B1FBFDDC7459}"/>
    <hyperlink ref="AA93" r:id="rId256" xr:uid="{41B81EE4-8A4A-4F30-AF3F-94B358B265B5}"/>
    <hyperlink ref="AA133" r:id="rId257" xr:uid="{7F790E08-D599-49FA-8594-591CD511B2F5}"/>
    <hyperlink ref="Z133" r:id="rId258" xr:uid="{DA5C0725-F624-4938-8705-6FDB4BEAA330}"/>
  </hyperlinks>
  <printOptions horizontalCentered="1"/>
  <pageMargins left="0.15748031496062992" right="0.15748031496062992" top="0.19685039370078741" bottom="0.31496062992125984" header="0.23622047244094491" footer="0.31496062992125984"/>
  <pageSetup paperSize="8" scale="65" orientation="landscape" horizontalDpi="1200" verticalDpi="1200" r:id="rId259"/>
  <drawing r:id="rId260"/>
  <legacyDrawing r:id="rId26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148"/>
  <sheetViews>
    <sheetView workbookViewId="0">
      <pane ySplit="1" topLeftCell="A59" activePane="bottomLeft" state="frozen"/>
      <selection activeCell="T6" sqref="T6"/>
      <selection pane="bottomLeft" activeCell="T6" sqref="T6"/>
    </sheetView>
  </sheetViews>
  <sheetFormatPr baseColWidth="10" defaultColWidth="8.83203125" defaultRowHeight="15" x14ac:dyDescent="0.2"/>
  <cols>
    <col min="1" max="1" width="11.83203125" customWidth="1"/>
    <col min="2" max="2" width="9.1640625" customWidth="1"/>
    <col min="3" max="3" width="7.83203125" customWidth="1"/>
    <col min="4" max="4" width="30" bestFit="1" customWidth="1"/>
    <col min="5" max="5" width="19.5" bestFit="1" customWidth="1"/>
    <col min="6" max="6" width="20.1640625" bestFit="1" customWidth="1"/>
    <col min="7" max="7" width="10.83203125" style="7" customWidth="1"/>
    <col min="8" max="8" width="13.1640625" style="7" customWidth="1"/>
    <col min="9" max="10" width="18.83203125" bestFit="1" customWidth="1"/>
    <col min="11" max="11" width="11" customWidth="1"/>
    <col min="12" max="12" width="11.83203125" customWidth="1"/>
    <col min="13" max="13" width="12.5" customWidth="1"/>
    <col min="14" max="14" width="12.1640625" customWidth="1"/>
    <col min="15" max="15" width="10.5" bestFit="1" customWidth="1"/>
    <col min="16" max="16" width="24.83203125" customWidth="1"/>
    <col min="17" max="17" width="35" bestFit="1" customWidth="1"/>
    <col min="18" max="18" width="18" style="3" bestFit="1" customWidth="1"/>
    <col min="19" max="19" width="8.1640625" style="3" customWidth="1"/>
    <col min="20" max="20" width="11.1640625" style="3" customWidth="1"/>
    <col min="21" max="21" width="5.5" bestFit="1" customWidth="1"/>
    <col min="22" max="22" width="5.83203125" bestFit="1" customWidth="1"/>
    <col min="23" max="23" width="20.5" bestFit="1" customWidth="1"/>
    <col min="24" max="24" width="14.1640625" bestFit="1" customWidth="1"/>
    <col min="97" max="97" width="9.1640625" style="8"/>
  </cols>
  <sheetData>
    <row r="1" spans="1:20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s="1" t="s">
        <v>13</v>
      </c>
      <c r="O1" s="3" t="s">
        <v>14</v>
      </c>
      <c r="P1" s="3" t="s">
        <v>15</v>
      </c>
      <c r="Q1" t="s">
        <v>16</v>
      </c>
      <c r="R1" t="s">
        <v>17</v>
      </c>
      <c r="S1" s="3" t="s">
        <v>18</v>
      </c>
      <c r="T1" t="s">
        <v>19</v>
      </c>
    </row>
    <row r="2" spans="1:20" x14ac:dyDescent="0.2">
      <c r="A2" s="1" t="s">
        <v>20</v>
      </c>
      <c r="B2" s="1">
        <v>4</v>
      </c>
      <c r="C2">
        <v>1002</v>
      </c>
      <c r="D2" t="s">
        <v>21</v>
      </c>
      <c r="E2" t="s">
        <v>22</v>
      </c>
      <c r="F2" t="s">
        <v>23</v>
      </c>
      <c r="G2" s="2">
        <v>26331</v>
      </c>
      <c r="H2" s="2">
        <v>38078</v>
      </c>
      <c r="I2" s="1" t="s">
        <v>24</v>
      </c>
      <c r="J2" s="1" t="s">
        <v>25</v>
      </c>
      <c r="K2" t="s">
        <v>26</v>
      </c>
      <c r="L2" t="s">
        <v>27</v>
      </c>
      <c r="M2" t="s">
        <v>28</v>
      </c>
      <c r="N2" s="1">
        <v>3112.3580499999998</v>
      </c>
      <c r="O2" s="3">
        <v>40460.654649999997</v>
      </c>
      <c r="P2" s="3">
        <v>264.63</v>
      </c>
      <c r="Q2" s="1" t="s">
        <v>29</v>
      </c>
      <c r="R2" s="1" t="s">
        <v>30</v>
      </c>
      <c r="S2" s="3">
        <v>15</v>
      </c>
      <c r="T2" s="1" t="s">
        <v>31</v>
      </c>
    </row>
    <row r="3" spans="1:20" x14ac:dyDescent="0.2">
      <c r="A3" s="1" t="s">
        <v>20</v>
      </c>
      <c r="B3" s="1">
        <v>4</v>
      </c>
      <c r="C3">
        <v>1004</v>
      </c>
      <c r="D3" t="s">
        <v>32</v>
      </c>
      <c r="E3" t="s">
        <v>33</v>
      </c>
      <c r="F3" t="s">
        <v>34</v>
      </c>
      <c r="G3" s="2">
        <v>27656</v>
      </c>
      <c r="H3" s="2">
        <v>38078</v>
      </c>
      <c r="I3" s="1" t="s">
        <v>24</v>
      </c>
      <c r="J3" s="1" t="s">
        <v>25</v>
      </c>
      <c r="K3" t="s">
        <v>35</v>
      </c>
      <c r="L3" t="s">
        <v>36</v>
      </c>
      <c r="M3" t="s">
        <v>37</v>
      </c>
      <c r="N3" s="1">
        <v>1990.3052399999999</v>
      </c>
      <c r="O3" s="3">
        <v>25873.968119999998</v>
      </c>
      <c r="P3" s="3">
        <v>169.32</v>
      </c>
      <c r="Q3" s="1" t="s">
        <v>38</v>
      </c>
      <c r="R3" s="1" t="s">
        <v>39</v>
      </c>
      <c r="S3" s="3">
        <v>85</v>
      </c>
      <c r="T3" s="1">
        <v>0</v>
      </c>
    </row>
    <row r="4" spans="1:20" x14ac:dyDescent="0.2">
      <c r="A4" s="1" t="s">
        <v>20</v>
      </c>
      <c r="B4" s="1">
        <v>4</v>
      </c>
      <c r="C4">
        <v>1401</v>
      </c>
      <c r="D4" t="s">
        <v>40</v>
      </c>
      <c r="E4" t="s">
        <v>41</v>
      </c>
      <c r="F4" t="s">
        <v>42</v>
      </c>
      <c r="G4" s="2">
        <v>29263</v>
      </c>
      <c r="H4" s="2">
        <v>41487</v>
      </c>
      <c r="I4" s="1" t="s">
        <v>24</v>
      </c>
      <c r="J4" s="1" t="s">
        <v>25</v>
      </c>
      <c r="K4" t="s">
        <v>43</v>
      </c>
      <c r="L4" t="s">
        <v>36</v>
      </c>
      <c r="M4" t="s">
        <v>44</v>
      </c>
      <c r="N4" s="1">
        <v>1688.23594</v>
      </c>
      <c r="O4" s="3">
        <v>21947.067220000001</v>
      </c>
      <c r="P4" s="3">
        <v>139.26</v>
      </c>
      <c r="Q4" s="1" t="s">
        <v>45</v>
      </c>
      <c r="R4" s="1" t="s">
        <v>30</v>
      </c>
      <c r="S4" s="3">
        <v>0</v>
      </c>
      <c r="T4" s="1" t="s">
        <v>31</v>
      </c>
    </row>
    <row r="5" spans="1:20" x14ac:dyDescent="0.2">
      <c r="A5" s="1" t="s">
        <v>20</v>
      </c>
      <c r="B5" s="1">
        <v>4</v>
      </c>
      <c r="C5">
        <v>1005</v>
      </c>
      <c r="D5" t="s">
        <v>46</v>
      </c>
      <c r="E5" t="s">
        <v>47</v>
      </c>
      <c r="F5" t="s">
        <v>48</v>
      </c>
      <c r="G5" s="2">
        <v>22858</v>
      </c>
      <c r="H5" s="2">
        <v>38078</v>
      </c>
      <c r="I5" s="1" t="s">
        <v>24</v>
      </c>
      <c r="J5" s="1" t="s">
        <v>25</v>
      </c>
      <c r="K5" t="s">
        <v>49</v>
      </c>
      <c r="L5" t="s">
        <v>27</v>
      </c>
      <c r="M5" t="s">
        <v>50</v>
      </c>
      <c r="N5" s="1">
        <v>2874.1081300000001</v>
      </c>
      <c r="O5" s="3">
        <v>37363.40569</v>
      </c>
      <c r="P5" s="3">
        <v>245.41</v>
      </c>
      <c r="Q5" s="1" t="s">
        <v>51</v>
      </c>
      <c r="R5" s="1" t="s">
        <v>30</v>
      </c>
      <c r="S5" s="3">
        <v>0</v>
      </c>
      <c r="T5" s="1" t="s">
        <v>31</v>
      </c>
    </row>
    <row r="6" spans="1:20" x14ac:dyDescent="0.2">
      <c r="A6" s="1" t="s">
        <v>20</v>
      </c>
      <c r="B6" s="1">
        <v>4</v>
      </c>
      <c r="C6">
        <v>1009</v>
      </c>
      <c r="D6" t="s">
        <v>52</v>
      </c>
      <c r="E6" t="s">
        <v>53</v>
      </c>
      <c r="F6" t="s">
        <v>54</v>
      </c>
      <c r="G6" s="2">
        <v>24006</v>
      </c>
      <c r="H6" s="2">
        <v>38078</v>
      </c>
      <c r="I6" s="1" t="s">
        <v>24</v>
      </c>
      <c r="J6" s="1" t="s">
        <v>25</v>
      </c>
      <c r="K6" t="s">
        <v>49</v>
      </c>
      <c r="L6" t="s">
        <v>55</v>
      </c>
      <c r="M6" t="s">
        <v>44</v>
      </c>
      <c r="N6" s="1">
        <v>2949.2193400000001</v>
      </c>
      <c r="O6" s="3">
        <v>38339.851419999999</v>
      </c>
      <c r="P6" s="3">
        <v>251.08</v>
      </c>
      <c r="Q6" s="1" t="s">
        <v>45</v>
      </c>
      <c r="R6" s="1" t="s">
        <v>30</v>
      </c>
      <c r="S6" s="3">
        <v>40</v>
      </c>
      <c r="T6" s="1" t="s">
        <v>31</v>
      </c>
    </row>
    <row r="7" spans="1:20" x14ac:dyDescent="0.2">
      <c r="A7" s="1" t="s">
        <v>20</v>
      </c>
      <c r="B7" s="1">
        <v>4</v>
      </c>
      <c r="C7">
        <v>13</v>
      </c>
      <c r="D7" t="s">
        <v>56</v>
      </c>
      <c r="E7" t="s">
        <v>57</v>
      </c>
      <c r="F7" t="s">
        <v>58</v>
      </c>
      <c r="G7" s="2">
        <v>21594</v>
      </c>
      <c r="H7" s="2">
        <v>35115</v>
      </c>
      <c r="I7" s="1" t="s">
        <v>59</v>
      </c>
      <c r="J7" s="1" t="s">
        <v>59</v>
      </c>
      <c r="K7" t="s">
        <v>60</v>
      </c>
      <c r="L7" t="s">
        <v>36</v>
      </c>
      <c r="M7" t="s">
        <v>61</v>
      </c>
      <c r="N7" s="1">
        <v>2085.45174</v>
      </c>
      <c r="O7" s="3">
        <v>27110.872619999998</v>
      </c>
      <c r="P7" s="3">
        <v>178.09</v>
      </c>
      <c r="Q7" s="1" t="s">
        <v>62</v>
      </c>
      <c r="R7" s="1" t="s">
        <v>63</v>
      </c>
      <c r="S7" s="3">
        <v>0</v>
      </c>
      <c r="T7" s="1">
        <v>0</v>
      </c>
    </row>
    <row r="8" spans="1:20" x14ac:dyDescent="0.2">
      <c r="A8" s="1" t="s">
        <v>20</v>
      </c>
      <c r="B8" s="1">
        <v>4</v>
      </c>
      <c r="C8">
        <v>39</v>
      </c>
      <c r="D8" t="s">
        <v>64</v>
      </c>
      <c r="E8" t="s">
        <v>65</v>
      </c>
      <c r="F8" t="s">
        <v>66</v>
      </c>
      <c r="G8" s="2">
        <v>24610</v>
      </c>
      <c r="H8" s="2">
        <v>35156</v>
      </c>
      <c r="I8" s="1" t="s">
        <v>59</v>
      </c>
      <c r="J8" s="1" t="s">
        <v>59</v>
      </c>
      <c r="K8" t="s">
        <v>60</v>
      </c>
      <c r="L8" t="s">
        <v>27</v>
      </c>
      <c r="M8" t="s">
        <v>67</v>
      </c>
      <c r="N8" s="1">
        <v>2395.2616899999998</v>
      </c>
      <c r="O8" s="3">
        <v>31138.401969999999</v>
      </c>
      <c r="P8" s="3">
        <v>204.59</v>
      </c>
      <c r="Q8" s="1" t="s">
        <v>68</v>
      </c>
      <c r="R8" s="1" t="s">
        <v>63</v>
      </c>
      <c r="S8" s="3">
        <v>0</v>
      </c>
      <c r="T8" s="1">
        <v>0</v>
      </c>
    </row>
    <row r="9" spans="1:20" x14ac:dyDescent="0.2">
      <c r="A9" s="1" t="s">
        <v>20</v>
      </c>
      <c r="B9" s="1">
        <v>4</v>
      </c>
      <c r="C9">
        <v>1020</v>
      </c>
      <c r="D9" t="s">
        <v>69</v>
      </c>
      <c r="E9" t="s">
        <v>70</v>
      </c>
      <c r="F9" t="s">
        <v>71</v>
      </c>
      <c r="G9" s="2">
        <v>27834</v>
      </c>
      <c r="H9" s="2">
        <v>38078</v>
      </c>
      <c r="I9" s="1" t="s">
        <v>24</v>
      </c>
      <c r="J9" s="1" t="s">
        <v>25</v>
      </c>
      <c r="K9" t="s">
        <v>72</v>
      </c>
      <c r="L9" t="s">
        <v>27</v>
      </c>
      <c r="M9" t="s">
        <v>67</v>
      </c>
      <c r="N9" s="1">
        <v>2440.5303600000002</v>
      </c>
      <c r="O9" s="3">
        <v>31726.894680000001</v>
      </c>
      <c r="P9" s="3">
        <v>206.42</v>
      </c>
      <c r="Q9" s="1" t="s">
        <v>68</v>
      </c>
      <c r="R9" s="1" t="s">
        <v>73</v>
      </c>
      <c r="S9" s="3">
        <v>0</v>
      </c>
      <c r="T9" s="1">
        <v>0</v>
      </c>
    </row>
    <row r="10" spans="1:20" x14ac:dyDescent="0.2">
      <c r="A10" s="1" t="s">
        <v>20</v>
      </c>
      <c r="B10" s="1">
        <v>4</v>
      </c>
      <c r="C10">
        <v>1022</v>
      </c>
      <c r="D10" t="s">
        <v>74</v>
      </c>
      <c r="E10" t="s">
        <v>75</v>
      </c>
      <c r="F10" t="s">
        <v>76</v>
      </c>
      <c r="G10" s="2">
        <v>23272</v>
      </c>
      <c r="H10" s="2">
        <v>38078</v>
      </c>
      <c r="I10" s="1" t="s">
        <v>24</v>
      </c>
      <c r="J10" s="1" t="s">
        <v>25</v>
      </c>
      <c r="K10" t="s">
        <v>26</v>
      </c>
      <c r="L10" t="s">
        <v>55</v>
      </c>
      <c r="M10" t="s">
        <v>77</v>
      </c>
      <c r="N10" s="1">
        <v>3632.61418</v>
      </c>
      <c r="O10" s="3">
        <v>47223.984340000003</v>
      </c>
      <c r="P10" s="3">
        <v>309.47000000000003</v>
      </c>
      <c r="Q10" s="1" t="s">
        <v>78</v>
      </c>
      <c r="R10" s="1" t="s">
        <v>30</v>
      </c>
      <c r="S10" s="3">
        <v>15</v>
      </c>
      <c r="T10" s="1" t="s">
        <v>31</v>
      </c>
    </row>
    <row r="11" spans="1:20" x14ac:dyDescent="0.2">
      <c r="A11" s="1" t="s">
        <v>20</v>
      </c>
      <c r="B11" s="1">
        <v>4</v>
      </c>
      <c r="C11">
        <v>1025</v>
      </c>
      <c r="D11" t="s">
        <v>79</v>
      </c>
      <c r="E11" t="s">
        <v>80</v>
      </c>
      <c r="F11" t="s">
        <v>34</v>
      </c>
      <c r="G11" s="2">
        <v>23301</v>
      </c>
      <c r="H11" s="2">
        <v>38078</v>
      </c>
      <c r="I11" s="1" t="s">
        <v>24</v>
      </c>
      <c r="J11" s="1" t="s">
        <v>25</v>
      </c>
      <c r="K11" t="s">
        <v>35</v>
      </c>
      <c r="L11" t="s">
        <v>27</v>
      </c>
      <c r="M11" t="s">
        <v>81</v>
      </c>
      <c r="N11" s="1">
        <v>2785.3935799999999</v>
      </c>
      <c r="O11" s="3">
        <v>36210.116540000003</v>
      </c>
      <c r="P11" s="3">
        <v>237.4</v>
      </c>
      <c r="Q11" s="1" t="s">
        <v>82</v>
      </c>
      <c r="R11" s="1" t="s">
        <v>39</v>
      </c>
      <c r="S11" s="3">
        <v>85</v>
      </c>
      <c r="T11" s="1">
        <v>0</v>
      </c>
    </row>
    <row r="12" spans="1:20" x14ac:dyDescent="0.2">
      <c r="A12" s="1" t="s">
        <v>20</v>
      </c>
      <c r="B12" s="1">
        <v>4</v>
      </c>
      <c r="C12">
        <v>1402</v>
      </c>
      <c r="D12" t="s">
        <v>83</v>
      </c>
      <c r="E12" t="s">
        <v>84</v>
      </c>
      <c r="F12" t="s">
        <v>85</v>
      </c>
      <c r="G12" s="2">
        <v>29490</v>
      </c>
      <c r="H12" s="2">
        <v>41487</v>
      </c>
      <c r="I12" s="1" t="s">
        <v>24</v>
      </c>
      <c r="J12" s="1" t="s">
        <v>25</v>
      </c>
      <c r="K12" t="s">
        <v>43</v>
      </c>
      <c r="L12" t="s">
        <v>36</v>
      </c>
      <c r="M12" t="s">
        <v>44</v>
      </c>
      <c r="N12" s="1">
        <v>1717.88057</v>
      </c>
      <c r="O12" s="3">
        <v>22332.447410000001</v>
      </c>
      <c r="P12" s="3">
        <v>139.26</v>
      </c>
      <c r="Q12" s="1" t="s">
        <v>45</v>
      </c>
      <c r="R12" s="1" t="s">
        <v>30</v>
      </c>
      <c r="S12" s="3">
        <v>0</v>
      </c>
      <c r="T12" s="1" t="s">
        <v>31</v>
      </c>
    </row>
    <row r="13" spans="1:20" x14ac:dyDescent="0.2">
      <c r="A13" s="1" t="s">
        <v>20</v>
      </c>
      <c r="B13" s="1">
        <v>4</v>
      </c>
      <c r="C13">
        <v>1027</v>
      </c>
      <c r="D13" t="s">
        <v>86</v>
      </c>
      <c r="E13" t="s">
        <v>87</v>
      </c>
      <c r="F13" t="s">
        <v>88</v>
      </c>
      <c r="G13" s="2">
        <v>21863</v>
      </c>
      <c r="H13" s="2">
        <v>38078</v>
      </c>
      <c r="I13" s="1" t="s">
        <v>59</v>
      </c>
      <c r="J13" s="1" t="s">
        <v>59</v>
      </c>
      <c r="K13" t="s">
        <v>60</v>
      </c>
      <c r="L13" t="s">
        <v>89</v>
      </c>
      <c r="M13" t="s">
        <v>90</v>
      </c>
      <c r="N13" s="1">
        <v>2308.9198200000001</v>
      </c>
      <c r="O13" s="3">
        <v>30015.95766</v>
      </c>
      <c r="P13" s="3">
        <v>195.67</v>
      </c>
      <c r="Q13" s="1" t="s">
        <v>91</v>
      </c>
      <c r="R13" s="1" t="s">
        <v>63</v>
      </c>
      <c r="S13" s="3">
        <v>0</v>
      </c>
      <c r="T13" s="1">
        <v>0</v>
      </c>
    </row>
    <row r="14" spans="1:20" x14ac:dyDescent="0.2">
      <c r="A14" s="1" t="s">
        <v>20</v>
      </c>
      <c r="B14" s="1">
        <v>4</v>
      </c>
      <c r="C14">
        <v>1403</v>
      </c>
      <c r="D14" t="s">
        <v>92</v>
      </c>
      <c r="E14" t="s">
        <v>93</v>
      </c>
      <c r="F14" t="s">
        <v>94</v>
      </c>
      <c r="G14" s="2">
        <v>27507</v>
      </c>
      <c r="H14" s="2">
        <v>41487</v>
      </c>
      <c r="I14" s="1" t="s">
        <v>24</v>
      </c>
      <c r="J14" s="1" t="s">
        <v>25</v>
      </c>
      <c r="K14" t="s">
        <v>43</v>
      </c>
      <c r="L14" t="s">
        <v>36</v>
      </c>
      <c r="M14" t="s">
        <v>90</v>
      </c>
      <c r="N14" s="1">
        <v>1855.8559399999999</v>
      </c>
      <c r="O14" s="3">
        <v>24126.127219999998</v>
      </c>
      <c r="P14" s="3">
        <v>153.61000000000001</v>
      </c>
      <c r="Q14" s="1" t="s">
        <v>91</v>
      </c>
      <c r="R14" s="1" t="s">
        <v>30</v>
      </c>
      <c r="S14" s="3">
        <v>0</v>
      </c>
      <c r="T14" s="1" t="s">
        <v>31</v>
      </c>
    </row>
    <row r="15" spans="1:20" x14ac:dyDescent="0.2">
      <c r="A15" s="1" t="s">
        <v>20</v>
      </c>
      <c r="B15" s="1">
        <v>4</v>
      </c>
      <c r="C15">
        <v>1031</v>
      </c>
      <c r="D15" t="s">
        <v>95</v>
      </c>
      <c r="E15" t="s">
        <v>96</v>
      </c>
      <c r="F15" t="s">
        <v>97</v>
      </c>
      <c r="G15" s="2">
        <v>24797</v>
      </c>
      <c r="H15" s="2">
        <v>38078</v>
      </c>
      <c r="I15" s="1" t="s">
        <v>59</v>
      </c>
      <c r="J15" s="1" t="s">
        <v>59</v>
      </c>
      <c r="K15" t="s">
        <v>60</v>
      </c>
      <c r="L15" t="s">
        <v>55</v>
      </c>
      <c r="M15" t="s">
        <v>44</v>
      </c>
      <c r="N15" s="1">
        <v>3699.5509699999998</v>
      </c>
      <c r="O15" s="3">
        <v>48094.162609999999</v>
      </c>
      <c r="P15" s="3">
        <v>312.43</v>
      </c>
      <c r="Q15" s="1" t="s">
        <v>45</v>
      </c>
      <c r="R15" s="1" t="s">
        <v>63</v>
      </c>
      <c r="S15" s="3">
        <v>0</v>
      </c>
      <c r="T15" s="1">
        <v>0</v>
      </c>
    </row>
    <row r="16" spans="1:20" x14ac:dyDescent="0.2">
      <c r="A16" s="1" t="s">
        <v>20</v>
      </c>
      <c r="B16" s="1">
        <v>4</v>
      </c>
      <c r="C16">
        <v>1032</v>
      </c>
      <c r="D16" t="s">
        <v>98</v>
      </c>
      <c r="E16" t="s">
        <v>99</v>
      </c>
      <c r="F16" t="s">
        <v>100</v>
      </c>
      <c r="G16" s="2">
        <v>22547</v>
      </c>
      <c r="H16" s="2">
        <v>38078</v>
      </c>
      <c r="I16" s="1" t="s">
        <v>24</v>
      </c>
      <c r="J16" s="1" t="s">
        <v>25</v>
      </c>
      <c r="K16" t="s">
        <v>26</v>
      </c>
      <c r="L16" t="s">
        <v>55</v>
      </c>
      <c r="M16" t="s">
        <v>101</v>
      </c>
      <c r="N16" s="1">
        <v>3552.4449100000002</v>
      </c>
      <c r="O16" s="3">
        <v>46181.78383</v>
      </c>
      <c r="P16" s="3">
        <v>300.76</v>
      </c>
      <c r="Q16" s="1" t="s">
        <v>102</v>
      </c>
      <c r="R16" s="1" t="s">
        <v>30</v>
      </c>
      <c r="S16" s="3">
        <v>0</v>
      </c>
      <c r="T16" s="1" t="s">
        <v>31</v>
      </c>
    </row>
    <row r="17" spans="1:20" x14ac:dyDescent="0.2">
      <c r="A17" s="1" t="s">
        <v>20</v>
      </c>
      <c r="B17" s="1">
        <v>4</v>
      </c>
      <c r="C17">
        <v>102</v>
      </c>
      <c r="D17" t="s">
        <v>103</v>
      </c>
      <c r="E17" t="s">
        <v>104</v>
      </c>
      <c r="F17" t="s">
        <v>105</v>
      </c>
      <c r="G17" s="2">
        <v>23181</v>
      </c>
      <c r="H17" s="2">
        <v>35827</v>
      </c>
      <c r="I17" s="1" t="s">
        <v>59</v>
      </c>
      <c r="J17" s="1" t="s">
        <v>59</v>
      </c>
      <c r="K17" t="s">
        <v>60</v>
      </c>
      <c r="L17" t="s">
        <v>89</v>
      </c>
      <c r="M17" t="s">
        <v>67</v>
      </c>
      <c r="N17" s="1">
        <v>2660.1537800000001</v>
      </c>
      <c r="O17" s="3">
        <v>34581.99914</v>
      </c>
      <c r="P17" s="3">
        <v>228.92</v>
      </c>
      <c r="Q17" s="1" t="s">
        <v>68</v>
      </c>
      <c r="R17" s="1" t="s">
        <v>63</v>
      </c>
      <c r="S17" s="3">
        <v>0</v>
      </c>
      <c r="T17" s="1">
        <v>0</v>
      </c>
    </row>
    <row r="18" spans="1:20" x14ac:dyDescent="0.2">
      <c r="A18" s="1" t="s">
        <v>20</v>
      </c>
      <c r="B18" s="1">
        <v>4</v>
      </c>
      <c r="C18">
        <v>1036</v>
      </c>
      <c r="D18" t="s">
        <v>106</v>
      </c>
      <c r="E18" t="s">
        <v>107</v>
      </c>
      <c r="F18" t="s">
        <v>42</v>
      </c>
      <c r="G18" s="2">
        <v>26896</v>
      </c>
      <c r="H18" s="2">
        <v>38078</v>
      </c>
      <c r="I18" s="1" t="s">
        <v>24</v>
      </c>
      <c r="J18" s="1" t="s">
        <v>25</v>
      </c>
      <c r="K18" t="s">
        <v>43</v>
      </c>
      <c r="L18" t="s">
        <v>89</v>
      </c>
      <c r="M18" t="s">
        <v>90</v>
      </c>
      <c r="N18" s="1">
        <v>2445.6656499999999</v>
      </c>
      <c r="O18" s="3">
        <v>31793.653449999998</v>
      </c>
      <c r="P18" s="3">
        <v>208.32</v>
      </c>
      <c r="Q18" s="1" t="s">
        <v>91</v>
      </c>
      <c r="R18" s="1" t="s">
        <v>30</v>
      </c>
      <c r="S18" s="3">
        <v>0</v>
      </c>
      <c r="T18" s="1" t="s">
        <v>31</v>
      </c>
    </row>
    <row r="19" spans="1:20" x14ac:dyDescent="0.2">
      <c r="A19" s="1" t="s">
        <v>20</v>
      </c>
      <c r="B19" s="1">
        <v>4</v>
      </c>
      <c r="C19">
        <v>1404</v>
      </c>
      <c r="D19" t="s">
        <v>108</v>
      </c>
      <c r="E19" t="s">
        <v>109</v>
      </c>
      <c r="F19" t="s">
        <v>97</v>
      </c>
      <c r="G19" s="2">
        <v>28197</v>
      </c>
      <c r="H19" s="2">
        <v>41487</v>
      </c>
      <c r="I19" s="1" t="s">
        <v>24</v>
      </c>
      <c r="J19" s="1" t="s">
        <v>25</v>
      </c>
      <c r="K19" t="s">
        <v>43</v>
      </c>
      <c r="L19" t="s">
        <v>36</v>
      </c>
      <c r="M19" t="s">
        <v>44</v>
      </c>
      <c r="N19" s="1">
        <v>1688.23594</v>
      </c>
      <c r="O19" s="3">
        <v>21947.067220000001</v>
      </c>
      <c r="P19" s="3">
        <v>139.26</v>
      </c>
      <c r="Q19" s="1" t="s">
        <v>45</v>
      </c>
      <c r="R19" s="1" t="s">
        <v>30</v>
      </c>
      <c r="S19" s="3">
        <v>0</v>
      </c>
      <c r="T19" s="1" t="s">
        <v>31</v>
      </c>
    </row>
    <row r="20" spans="1:20" x14ac:dyDescent="0.2">
      <c r="A20" s="1" t="s">
        <v>20</v>
      </c>
      <c r="B20" s="1">
        <v>4</v>
      </c>
      <c r="C20">
        <v>1405</v>
      </c>
      <c r="D20" t="s">
        <v>110</v>
      </c>
      <c r="E20" t="s">
        <v>111</v>
      </c>
      <c r="F20" t="s">
        <v>112</v>
      </c>
      <c r="G20" s="2">
        <v>23651</v>
      </c>
      <c r="H20" s="2">
        <v>41487</v>
      </c>
      <c r="I20" s="1" t="s">
        <v>24</v>
      </c>
      <c r="J20" s="1" t="s">
        <v>25</v>
      </c>
      <c r="K20" t="s">
        <v>43</v>
      </c>
      <c r="L20" t="s">
        <v>27</v>
      </c>
      <c r="M20" t="s">
        <v>44</v>
      </c>
      <c r="N20" s="1">
        <v>2566.79871</v>
      </c>
      <c r="O20" s="3">
        <v>33368.383229999999</v>
      </c>
      <c r="P20" s="3">
        <v>214.44</v>
      </c>
      <c r="Q20" s="1" t="s">
        <v>45</v>
      </c>
      <c r="R20" s="1" t="s">
        <v>30</v>
      </c>
      <c r="S20" s="3">
        <v>0</v>
      </c>
      <c r="T20" s="1" t="s">
        <v>31</v>
      </c>
    </row>
    <row r="21" spans="1:20" x14ac:dyDescent="0.2">
      <c r="A21" s="1" t="s">
        <v>20</v>
      </c>
      <c r="B21" s="1">
        <v>4</v>
      </c>
      <c r="C21">
        <v>1047</v>
      </c>
      <c r="D21" t="s">
        <v>113</v>
      </c>
      <c r="E21" t="s">
        <v>114</v>
      </c>
      <c r="F21" t="s">
        <v>112</v>
      </c>
      <c r="G21" s="2">
        <v>21770</v>
      </c>
      <c r="H21" s="2">
        <v>38078</v>
      </c>
      <c r="I21" s="1" t="s">
        <v>24</v>
      </c>
      <c r="J21" s="1" t="s">
        <v>25</v>
      </c>
      <c r="K21" t="s">
        <v>115</v>
      </c>
      <c r="L21" t="s">
        <v>55</v>
      </c>
      <c r="M21" t="s">
        <v>116</v>
      </c>
      <c r="N21" s="1">
        <v>4315.3266599999997</v>
      </c>
      <c r="O21" s="3">
        <v>56099.246579999999</v>
      </c>
      <c r="P21" s="3">
        <v>368.01</v>
      </c>
      <c r="Q21" s="1" t="s">
        <v>117</v>
      </c>
      <c r="R21" s="1" t="s">
        <v>30</v>
      </c>
      <c r="S21" s="3">
        <v>20.5</v>
      </c>
      <c r="T21" s="1" t="s">
        <v>118</v>
      </c>
    </row>
    <row r="22" spans="1:20" x14ac:dyDescent="0.2">
      <c r="A22" s="1" t="s">
        <v>20</v>
      </c>
      <c r="B22" s="1">
        <v>4</v>
      </c>
      <c r="C22">
        <v>1050</v>
      </c>
      <c r="D22" t="s">
        <v>119</v>
      </c>
      <c r="E22" t="s">
        <v>120</v>
      </c>
      <c r="F22" t="s">
        <v>121</v>
      </c>
      <c r="G22" s="2">
        <v>26045</v>
      </c>
      <c r="H22" s="2">
        <v>38078</v>
      </c>
      <c r="I22" s="1" t="s">
        <v>24</v>
      </c>
      <c r="J22" s="1" t="s">
        <v>25</v>
      </c>
      <c r="K22" t="s">
        <v>35</v>
      </c>
      <c r="L22" t="s">
        <v>27</v>
      </c>
      <c r="M22" t="s">
        <v>28</v>
      </c>
      <c r="N22" s="1">
        <v>2974.61976</v>
      </c>
      <c r="O22" s="3">
        <v>38670.056880000004</v>
      </c>
      <c r="P22" s="3">
        <v>252.97</v>
      </c>
      <c r="Q22" s="1" t="s">
        <v>29</v>
      </c>
      <c r="R22" s="1" t="s">
        <v>39</v>
      </c>
      <c r="S22" s="3">
        <v>85</v>
      </c>
      <c r="T22" s="1">
        <v>0</v>
      </c>
    </row>
    <row r="23" spans="1:20" x14ac:dyDescent="0.2">
      <c r="A23" s="1" t="s">
        <v>20</v>
      </c>
      <c r="B23" s="1">
        <v>4</v>
      </c>
      <c r="C23">
        <v>104</v>
      </c>
      <c r="D23" t="s">
        <v>122</v>
      </c>
      <c r="E23" t="s">
        <v>123</v>
      </c>
      <c r="F23" t="s">
        <v>124</v>
      </c>
      <c r="G23" s="2">
        <v>23388</v>
      </c>
      <c r="H23" s="2">
        <v>35827</v>
      </c>
      <c r="I23" s="1" t="s">
        <v>59</v>
      </c>
      <c r="J23" s="1" t="s">
        <v>59</v>
      </c>
      <c r="K23" t="s">
        <v>60</v>
      </c>
      <c r="L23" t="s">
        <v>55</v>
      </c>
      <c r="M23" t="s">
        <v>44</v>
      </c>
      <c r="N23" s="1">
        <v>3362.1120900000001</v>
      </c>
      <c r="O23" s="3">
        <v>43707.457170000001</v>
      </c>
      <c r="P23" s="3">
        <v>288.05</v>
      </c>
      <c r="Q23" s="1" t="s">
        <v>45</v>
      </c>
      <c r="R23" s="1" t="s">
        <v>63</v>
      </c>
      <c r="S23" s="3">
        <v>0</v>
      </c>
      <c r="T23" s="1">
        <v>0</v>
      </c>
    </row>
    <row r="24" spans="1:20" x14ac:dyDescent="0.2">
      <c r="A24" s="1" t="s">
        <v>20</v>
      </c>
      <c r="B24" s="1">
        <v>4</v>
      </c>
      <c r="C24">
        <v>1053</v>
      </c>
      <c r="D24" t="s">
        <v>125</v>
      </c>
      <c r="E24" t="s">
        <v>126</v>
      </c>
      <c r="F24" t="s">
        <v>127</v>
      </c>
      <c r="G24" s="2">
        <v>25890</v>
      </c>
      <c r="H24" s="2">
        <v>38078</v>
      </c>
      <c r="I24" s="1" t="s">
        <v>59</v>
      </c>
      <c r="J24" s="1" t="s">
        <v>59</v>
      </c>
      <c r="K24" t="s">
        <v>60</v>
      </c>
      <c r="L24" t="s">
        <v>27</v>
      </c>
      <c r="M24" t="s">
        <v>128</v>
      </c>
      <c r="N24" s="1">
        <v>2393.5584199999998</v>
      </c>
      <c r="O24" s="3">
        <v>31116.259459999997</v>
      </c>
      <c r="P24" s="3">
        <v>204.34</v>
      </c>
      <c r="Q24" s="1" t="s">
        <v>129</v>
      </c>
      <c r="R24" s="1" t="s">
        <v>63</v>
      </c>
      <c r="S24" s="3">
        <v>0</v>
      </c>
      <c r="T24" s="1">
        <v>0</v>
      </c>
    </row>
    <row r="25" spans="1:20" x14ac:dyDescent="0.2">
      <c r="A25" s="1" t="s">
        <v>20</v>
      </c>
      <c r="B25" s="1">
        <v>4</v>
      </c>
      <c r="C25">
        <v>1054</v>
      </c>
      <c r="D25" t="s">
        <v>130</v>
      </c>
      <c r="E25" t="s">
        <v>131</v>
      </c>
      <c r="F25" t="s">
        <v>132</v>
      </c>
      <c r="G25" s="2">
        <v>26340</v>
      </c>
      <c r="H25" s="2">
        <v>38078</v>
      </c>
      <c r="I25" s="1" t="s">
        <v>59</v>
      </c>
      <c r="J25" s="1" t="s">
        <v>59</v>
      </c>
      <c r="K25" t="s">
        <v>35</v>
      </c>
      <c r="L25" t="s">
        <v>36</v>
      </c>
      <c r="M25" t="s">
        <v>90</v>
      </c>
      <c r="N25" s="1">
        <v>2137.23909</v>
      </c>
      <c r="O25" s="3">
        <v>27784.10817</v>
      </c>
      <c r="P25" s="3">
        <v>180.83</v>
      </c>
      <c r="Q25" s="1" t="s">
        <v>91</v>
      </c>
      <c r="R25" s="1" t="s">
        <v>39</v>
      </c>
      <c r="S25" s="3">
        <v>85</v>
      </c>
      <c r="T25" s="1">
        <v>0</v>
      </c>
    </row>
    <row r="26" spans="1:20" x14ac:dyDescent="0.2">
      <c r="A26" s="1" t="s">
        <v>20</v>
      </c>
      <c r="B26" s="1">
        <v>4</v>
      </c>
      <c r="C26">
        <v>1061</v>
      </c>
      <c r="D26" t="s">
        <v>133</v>
      </c>
      <c r="E26" t="s">
        <v>134</v>
      </c>
      <c r="F26" t="s">
        <v>97</v>
      </c>
      <c r="G26" s="2">
        <v>23025</v>
      </c>
      <c r="H26" s="2">
        <v>38078</v>
      </c>
      <c r="I26" s="1" t="s">
        <v>59</v>
      </c>
      <c r="J26" s="1" t="s">
        <v>59</v>
      </c>
      <c r="K26" t="s">
        <v>72</v>
      </c>
      <c r="L26" t="s">
        <v>27</v>
      </c>
      <c r="M26" t="s">
        <v>135</v>
      </c>
      <c r="N26" s="1">
        <v>2828.8195099999998</v>
      </c>
      <c r="O26" s="3">
        <v>36774.653630000001</v>
      </c>
      <c r="P26" s="3">
        <v>241.07</v>
      </c>
      <c r="Q26" s="1" t="s">
        <v>136</v>
      </c>
      <c r="R26" s="1" t="s">
        <v>137</v>
      </c>
      <c r="S26" s="3">
        <v>0</v>
      </c>
      <c r="T26" s="1">
        <v>0</v>
      </c>
    </row>
    <row r="27" spans="1:20" x14ac:dyDescent="0.2">
      <c r="A27" s="1" t="s">
        <v>20</v>
      </c>
      <c r="B27" s="1">
        <v>4</v>
      </c>
      <c r="C27">
        <v>1062</v>
      </c>
      <c r="D27" t="s">
        <v>138</v>
      </c>
      <c r="E27" t="s">
        <v>139</v>
      </c>
      <c r="F27" t="s">
        <v>140</v>
      </c>
      <c r="G27" s="2">
        <v>21262</v>
      </c>
      <c r="H27" s="2">
        <v>38078</v>
      </c>
      <c r="I27" s="1" t="s">
        <v>59</v>
      </c>
      <c r="J27" s="1" t="s">
        <v>59</v>
      </c>
      <c r="K27" t="s">
        <v>60</v>
      </c>
      <c r="L27" t="s">
        <v>55</v>
      </c>
      <c r="M27" t="s">
        <v>116</v>
      </c>
      <c r="N27" s="1">
        <v>3891.0573300000001</v>
      </c>
      <c r="O27" s="3">
        <v>50583.745289999999</v>
      </c>
      <c r="P27" s="3">
        <v>327.85</v>
      </c>
      <c r="Q27" s="1" t="s">
        <v>117</v>
      </c>
      <c r="R27" s="1" t="s">
        <v>63</v>
      </c>
      <c r="S27" s="3">
        <v>0</v>
      </c>
      <c r="T27" s="1">
        <v>0</v>
      </c>
    </row>
    <row r="28" spans="1:20" x14ac:dyDescent="0.2">
      <c r="A28" s="1" t="s">
        <v>20</v>
      </c>
      <c r="B28" s="1">
        <v>4</v>
      </c>
      <c r="C28">
        <v>1064</v>
      </c>
      <c r="D28" t="s">
        <v>141</v>
      </c>
      <c r="E28" t="s">
        <v>142</v>
      </c>
      <c r="F28" t="s">
        <v>143</v>
      </c>
      <c r="G28" s="2">
        <v>20474</v>
      </c>
      <c r="H28" s="2">
        <v>38078</v>
      </c>
      <c r="I28" s="1" t="s">
        <v>24</v>
      </c>
      <c r="J28" s="1" t="s">
        <v>25</v>
      </c>
      <c r="K28" t="s">
        <v>35</v>
      </c>
      <c r="L28" t="s">
        <v>55</v>
      </c>
      <c r="M28" t="s">
        <v>144</v>
      </c>
      <c r="N28" s="1">
        <v>3877.1914900000002</v>
      </c>
      <c r="O28" s="3">
        <v>50403.489370000003</v>
      </c>
      <c r="P28" s="3">
        <v>327.71</v>
      </c>
      <c r="Q28" s="1" t="s">
        <v>145</v>
      </c>
      <c r="R28" s="1" t="s">
        <v>39</v>
      </c>
      <c r="S28" s="3">
        <v>85</v>
      </c>
      <c r="T28" s="1">
        <v>0</v>
      </c>
    </row>
    <row r="29" spans="1:20" x14ac:dyDescent="0.2">
      <c r="A29" s="1" t="s">
        <v>20</v>
      </c>
      <c r="B29" s="1">
        <v>4</v>
      </c>
      <c r="C29">
        <v>1066</v>
      </c>
      <c r="D29" t="s">
        <v>146</v>
      </c>
      <c r="E29" t="s">
        <v>147</v>
      </c>
      <c r="F29" t="s">
        <v>148</v>
      </c>
      <c r="G29" s="2">
        <v>23101</v>
      </c>
      <c r="H29" s="2">
        <v>38078</v>
      </c>
      <c r="I29" s="1" t="s">
        <v>24</v>
      </c>
      <c r="J29" s="1" t="s">
        <v>25</v>
      </c>
      <c r="K29" t="s">
        <v>35</v>
      </c>
      <c r="L29" t="s">
        <v>55</v>
      </c>
      <c r="M29" t="s">
        <v>81</v>
      </c>
      <c r="N29" s="1">
        <v>3282.25441</v>
      </c>
      <c r="O29" s="3">
        <v>42669.307330000003</v>
      </c>
      <c r="P29" s="3">
        <v>278.12</v>
      </c>
      <c r="Q29" s="1" t="s">
        <v>82</v>
      </c>
      <c r="R29" s="1" t="s">
        <v>39</v>
      </c>
      <c r="S29" s="3">
        <v>85</v>
      </c>
      <c r="T29" s="1">
        <v>0</v>
      </c>
    </row>
    <row r="30" spans="1:20" x14ac:dyDescent="0.2">
      <c r="A30" s="1" t="s">
        <v>20</v>
      </c>
      <c r="B30" s="1">
        <v>4</v>
      </c>
      <c r="C30">
        <v>134</v>
      </c>
      <c r="D30" t="s">
        <v>149</v>
      </c>
      <c r="E30" t="s">
        <v>150</v>
      </c>
      <c r="F30" t="s">
        <v>100</v>
      </c>
      <c r="G30" s="2">
        <v>24841</v>
      </c>
      <c r="H30" s="2">
        <v>36234</v>
      </c>
      <c r="I30" s="1" t="s">
        <v>24</v>
      </c>
      <c r="J30" s="1" t="s">
        <v>25</v>
      </c>
      <c r="K30" t="s">
        <v>26</v>
      </c>
      <c r="L30" t="s">
        <v>27</v>
      </c>
      <c r="M30" t="s">
        <v>151</v>
      </c>
      <c r="N30" s="1">
        <v>2915.4047599999999</v>
      </c>
      <c r="O30" s="3">
        <v>37900.261879999998</v>
      </c>
      <c r="P30" s="3">
        <v>249.73</v>
      </c>
      <c r="Q30" s="1" t="s">
        <v>152</v>
      </c>
      <c r="R30" s="1" t="s">
        <v>30</v>
      </c>
      <c r="S30" s="3">
        <v>15</v>
      </c>
      <c r="T30" s="1" t="s">
        <v>31</v>
      </c>
    </row>
    <row r="31" spans="1:20" x14ac:dyDescent="0.2">
      <c r="A31" s="1" t="s">
        <v>20</v>
      </c>
      <c r="B31" s="1">
        <v>4</v>
      </c>
      <c r="C31">
        <v>1069</v>
      </c>
      <c r="D31" t="s">
        <v>153</v>
      </c>
      <c r="E31" t="s">
        <v>154</v>
      </c>
      <c r="F31" t="s">
        <v>155</v>
      </c>
      <c r="G31" s="2">
        <v>26533</v>
      </c>
      <c r="H31" s="2">
        <v>38078</v>
      </c>
      <c r="I31" s="1" t="s">
        <v>59</v>
      </c>
      <c r="J31" s="1" t="s">
        <v>59</v>
      </c>
      <c r="K31" t="s">
        <v>60</v>
      </c>
      <c r="L31" t="s">
        <v>89</v>
      </c>
      <c r="M31" t="s">
        <v>90</v>
      </c>
      <c r="N31" s="1">
        <v>2336.7299699999999</v>
      </c>
      <c r="O31" s="3">
        <v>30377.489609999997</v>
      </c>
      <c r="P31" s="3">
        <v>198.01</v>
      </c>
      <c r="Q31" s="1" t="s">
        <v>91</v>
      </c>
      <c r="R31" s="1" t="s">
        <v>63</v>
      </c>
      <c r="S31" s="3">
        <v>0</v>
      </c>
      <c r="T31" s="1">
        <v>0</v>
      </c>
    </row>
    <row r="32" spans="1:20" x14ac:dyDescent="0.2">
      <c r="A32" s="1" t="s">
        <v>20</v>
      </c>
      <c r="B32" s="1">
        <v>4</v>
      </c>
      <c r="C32">
        <v>1071</v>
      </c>
      <c r="D32" t="s">
        <v>156</v>
      </c>
      <c r="E32" t="s">
        <v>157</v>
      </c>
      <c r="F32" t="s">
        <v>148</v>
      </c>
      <c r="G32" s="2">
        <v>23516</v>
      </c>
      <c r="H32" s="2">
        <v>38078</v>
      </c>
      <c r="I32" s="1" t="s">
        <v>24</v>
      </c>
      <c r="J32" s="1" t="s">
        <v>25</v>
      </c>
      <c r="K32" t="s">
        <v>158</v>
      </c>
      <c r="L32" t="s">
        <v>55</v>
      </c>
      <c r="M32" t="s">
        <v>159</v>
      </c>
      <c r="N32" s="1">
        <v>3026.6413699999998</v>
      </c>
      <c r="O32" s="3">
        <v>39346.337809999997</v>
      </c>
      <c r="P32" s="3">
        <v>257.67</v>
      </c>
      <c r="Q32" s="1" t="s">
        <v>160</v>
      </c>
      <c r="R32" s="1" t="s">
        <v>30</v>
      </c>
      <c r="S32" s="3">
        <v>0</v>
      </c>
      <c r="T32" s="1" t="s">
        <v>161</v>
      </c>
    </row>
    <row r="33" spans="1:20" x14ac:dyDescent="0.2">
      <c r="A33" s="1" t="s">
        <v>20</v>
      </c>
      <c r="B33" s="1">
        <v>4</v>
      </c>
      <c r="C33">
        <v>1078</v>
      </c>
      <c r="D33" t="s">
        <v>162</v>
      </c>
      <c r="E33" t="s">
        <v>163</v>
      </c>
      <c r="F33" t="s">
        <v>88</v>
      </c>
      <c r="G33" s="2">
        <v>22413</v>
      </c>
      <c r="H33" s="2">
        <v>38078</v>
      </c>
      <c r="I33" s="1" t="s">
        <v>24</v>
      </c>
      <c r="J33" s="1" t="s">
        <v>25</v>
      </c>
      <c r="K33" t="s">
        <v>35</v>
      </c>
      <c r="L33" t="s">
        <v>55</v>
      </c>
      <c r="M33" t="s">
        <v>90</v>
      </c>
      <c r="N33" s="1">
        <v>2918.56702</v>
      </c>
      <c r="O33" s="3">
        <v>37941.37126</v>
      </c>
      <c r="P33" s="3">
        <v>246.98</v>
      </c>
      <c r="Q33" s="1" t="s">
        <v>91</v>
      </c>
      <c r="R33" s="1" t="s">
        <v>164</v>
      </c>
      <c r="S33" s="3">
        <v>0</v>
      </c>
      <c r="T33" s="1">
        <v>0</v>
      </c>
    </row>
    <row r="34" spans="1:20" x14ac:dyDescent="0.2">
      <c r="A34" s="1" t="s">
        <v>20</v>
      </c>
      <c r="B34" s="1">
        <v>4</v>
      </c>
      <c r="C34">
        <v>105</v>
      </c>
      <c r="D34" t="s">
        <v>165</v>
      </c>
      <c r="E34" t="s">
        <v>166</v>
      </c>
      <c r="F34" t="s">
        <v>97</v>
      </c>
      <c r="G34" s="2">
        <v>24194</v>
      </c>
      <c r="H34" s="2">
        <v>35827</v>
      </c>
      <c r="I34" s="1" t="s">
        <v>59</v>
      </c>
      <c r="J34" s="1" t="s">
        <v>59</v>
      </c>
      <c r="K34" t="s">
        <v>60</v>
      </c>
      <c r="L34" t="s">
        <v>27</v>
      </c>
      <c r="M34" t="s">
        <v>135</v>
      </c>
      <c r="N34" s="1">
        <v>2646.7808599999998</v>
      </c>
      <c r="O34" s="3">
        <v>34408.151180000001</v>
      </c>
      <c r="P34" s="3">
        <v>227.65</v>
      </c>
      <c r="Q34" s="1" t="s">
        <v>136</v>
      </c>
      <c r="R34" s="1" t="s">
        <v>63</v>
      </c>
      <c r="S34" s="3">
        <v>0</v>
      </c>
      <c r="T34" s="1">
        <v>0</v>
      </c>
    </row>
    <row r="35" spans="1:20" x14ac:dyDescent="0.2">
      <c r="A35" s="1" t="s">
        <v>20</v>
      </c>
      <c r="B35" s="1">
        <v>4</v>
      </c>
      <c r="C35">
        <v>1081</v>
      </c>
      <c r="D35" t="s">
        <v>167</v>
      </c>
      <c r="E35" t="s">
        <v>168</v>
      </c>
      <c r="F35" t="s">
        <v>169</v>
      </c>
      <c r="G35" s="2">
        <v>22991</v>
      </c>
      <c r="H35" s="2">
        <v>38078</v>
      </c>
      <c r="I35" s="1" t="s">
        <v>24</v>
      </c>
      <c r="J35" s="1" t="s">
        <v>25</v>
      </c>
      <c r="K35" t="s">
        <v>26</v>
      </c>
      <c r="L35" t="s">
        <v>27</v>
      </c>
      <c r="M35" t="s">
        <v>90</v>
      </c>
      <c r="N35" s="1">
        <v>2758.9897599999999</v>
      </c>
      <c r="O35" s="3">
        <v>35866.866880000001</v>
      </c>
      <c r="P35" s="3">
        <v>235.15</v>
      </c>
      <c r="Q35" s="1" t="s">
        <v>91</v>
      </c>
      <c r="R35" s="1" t="s">
        <v>30</v>
      </c>
      <c r="S35" s="3">
        <v>0</v>
      </c>
      <c r="T35" s="1" t="s">
        <v>31</v>
      </c>
    </row>
    <row r="36" spans="1:20" x14ac:dyDescent="0.2">
      <c r="A36" s="1" t="s">
        <v>20</v>
      </c>
      <c r="B36" s="1">
        <v>4</v>
      </c>
      <c r="C36">
        <v>1083</v>
      </c>
      <c r="D36" t="s">
        <v>170</v>
      </c>
      <c r="E36" t="s">
        <v>171</v>
      </c>
      <c r="F36" t="s">
        <v>172</v>
      </c>
      <c r="G36" s="2">
        <v>23654</v>
      </c>
      <c r="H36" s="2">
        <v>38078</v>
      </c>
      <c r="I36" s="1" t="s">
        <v>59</v>
      </c>
      <c r="J36" s="1" t="s">
        <v>59</v>
      </c>
      <c r="K36" t="s">
        <v>60</v>
      </c>
      <c r="L36" t="s">
        <v>55</v>
      </c>
      <c r="M36" t="s">
        <v>81</v>
      </c>
      <c r="N36" s="1">
        <v>3076.65951</v>
      </c>
      <c r="O36" s="3">
        <v>39996.573629999999</v>
      </c>
      <c r="P36" s="3">
        <v>259.14999999999998</v>
      </c>
      <c r="Q36" s="1" t="s">
        <v>82</v>
      </c>
      <c r="R36" s="1" t="s">
        <v>63</v>
      </c>
      <c r="S36" s="3">
        <v>0</v>
      </c>
      <c r="T36" s="1">
        <v>0</v>
      </c>
    </row>
    <row r="37" spans="1:20" x14ac:dyDescent="0.2">
      <c r="A37" s="1" t="s">
        <v>20</v>
      </c>
      <c r="B37" s="1">
        <v>4</v>
      </c>
      <c r="C37">
        <v>1088</v>
      </c>
      <c r="D37" t="s">
        <v>173</v>
      </c>
      <c r="E37" t="s">
        <v>174</v>
      </c>
      <c r="F37" t="s">
        <v>132</v>
      </c>
      <c r="G37" s="2">
        <v>25605</v>
      </c>
      <c r="H37" s="2">
        <v>38078</v>
      </c>
      <c r="I37" s="1" t="s">
        <v>24</v>
      </c>
      <c r="J37" s="1" t="s">
        <v>25</v>
      </c>
      <c r="K37" t="s">
        <v>175</v>
      </c>
      <c r="L37" t="s">
        <v>27</v>
      </c>
      <c r="M37" t="s">
        <v>176</v>
      </c>
      <c r="N37" s="1">
        <v>2501.0300000000002</v>
      </c>
      <c r="O37" s="3">
        <v>32513.390000000003</v>
      </c>
      <c r="P37" s="3">
        <v>211.31</v>
      </c>
      <c r="Q37" s="1" t="s">
        <v>177</v>
      </c>
      <c r="R37" s="1" t="s">
        <v>30</v>
      </c>
      <c r="S37" s="3">
        <v>25</v>
      </c>
      <c r="T37" s="1" t="s">
        <v>161</v>
      </c>
    </row>
    <row r="38" spans="1:20" x14ac:dyDescent="0.2">
      <c r="A38" s="1" t="s">
        <v>20</v>
      </c>
      <c r="B38" s="1">
        <v>4</v>
      </c>
      <c r="C38">
        <v>1091</v>
      </c>
      <c r="D38" t="s">
        <v>178</v>
      </c>
      <c r="E38" t="s">
        <v>179</v>
      </c>
      <c r="F38" t="s">
        <v>112</v>
      </c>
      <c r="G38" s="2">
        <v>22781</v>
      </c>
      <c r="H38" s="2">
        <v>38078</v>
      </c>
      <c r="I38" s="1" t="s">
        <v>24</v>
      </c>
      <c r="J38" s="1" t="s">
        <v>25</v>
      </c>
      <c r="K38" t="s">
        <v>43</v>
      </c>
      <c r="L38" t="s">
        <v>55</v>
      </c>
      <c r="M38" t="s">
        <v>101</v>
      </c>
      <c r="N38" s="1">
        <v>3452.0313599999999</v>
      </c>
      <c r="O38" s="3">
        <v>44876.407679999997</v>
      </c>
      <c r="P38" s="3">
        <v>294.26</v>
      </c>
      <c r="Q38" s="1" t="s">
        <v>102</v>
      </c>
      <c r="R38" s="1" t="s">
        <v>30</v>
      </c>
      <c r="S38" s="3">
        <v>50</v>
      </c>
      <c r="T38" s="1" t="s">
        <v>31</v>
      </c>
    </row>
    <row r="39" spans="1:20" x14ac:dyDescent="0.2">
      <c r="A39" s="1" t="s">
        <v>20</v>
      </c>
      <c r="B39" s="1">
        <v>4</v>
      </c>
      <c r="C39">
        <v>54</v>
      </c>
      <c r="D39" t="s">
        <v>180</v>
      </c>
      <c r="E39" t="s">
        <v>181</v>
      </c>
      <c r="F39" t="s">
        <v>112</v>
      </c>
      <c r="G39" s="2">
        <v>21197</v>
      </c>
      <c r="H39" s="2">
        <v>35443</v>
      </c>
      <c r="I39" s="1" t="s">
        <v>59</v>
      </c>
      <c r="J39" s="1" t="s">
        <v>59</v>
      </c>
      <c r="K39" t="s">
        <v>60</v>
      </c>
      <c r="L39" t="s">
        <v>55</v>
      </c>
      <c r="M39" t="s">
        <v>116</v>
      </c>
      <c r="N39" s="1">
        <v>4454.3196699999999</v>
      </c>
      <c r="O39" s="3">
        <v>57906.155709999999</v>
      </c>
      <c r="P39" s="3">
        <v>378.87</v>
      </c>
      <c r="Q39" s="1" t="s">
        <v>117</v>
      </c>
      <c r="R39" s="1" t="s">
        <v>63</v>
      </c>
      <c r="S39" s="3">
        <v>0</v>
      </c>
      <c r="T39" s="1">
        <v>0</v>
      </c>
    </row>
    <row r="40" spans="1:20" x14ac:dyDescent="0.2">
      <c r="A40" s="1" t="s">
        <v>20</v>
      </c>
      <c r="B40" s="1">
        <v>4</v>
      </c>
      <c r="C40">
        <v>1095</v>
      </c>
      <c r="D40" t="s">
        <v>182</v>
      </c>
      <c r="E40" t="s">
        <v>183</v>
      </c>
      <c r="F40" t="s">
        <v>184</v>
      </c>
      <c r="G40" s="2">
        <v>27068</v>
      </c>
      <c r="H40" s="2">
        <v>38078</v>
      </c>
      <c r="I40" s="1" t="s">
        <v>59</v>
      </c>
      <c r="J40" s="1" t="s">
        <v>59</v>
      </c>
      <c r="K40" t="s">
        <v>60</v>
      </c>
      <c r="L40" t="s">
        <v>27</v>
      </c>
      <c r="M40" t="s">
        <v>44</v>
      </c>
      <c r="N40" s="1">
        <v>3152.20003</v>
      </c>
      <c r="O40" s="3">
        <v>40978.60039</v>
      </c>
      <c r="P40" s="3">
        <v>268.61</v>
      </c>
      <c r="Q40" s="1" t="s">
        <v>45</v>
      </c>
      <c r="R40" s="1" t="s">
        <v>63</v>
      </c>
      <c r="S40" s="3">
        <v>0</v>
      </c>
      <c r="T40" s="1">
        <v>0</v>
      </c>
    </row>
    <row r="41" spans="1:20" x14ac:dyDescent="0.2">
      <c r="A41" s="1" t="s">
        <v>20</v>
      </c>
      <c r="B41" s="1">
        <v>4</v>
      </c>
      <c r="C41">
        <v>1101</v>
      </c>
      <c r="D41" t="s">
        <v>185</v>
      </c>
      <c r="E41" t="s">
        <v>186</v>
      </c>
      <c r="F41" t="s">
        <v>97</v>
      </c>
      <c r="G41" s="2">
        <v>22276</v>
      </c>
      <c r="H41" s="2">
        <v>38078</v>
      </c>
      <c r="I41" s="1" t="s">
        <v>24</v>
      </c>
      <c r="J41" s="1" t="s">
        <v>25</v>
      </c>
      <c r="K41" t="s">
        <v>35</v>
      </c>
      <c r="L41" t="s">
        <v>55</v>
      </c>
      <c r="M41" t="s">
        <v>81</v>
      </c>
      <c r="N41" s="1">
        <v>3127.4934600000001</v>
      </c>
      <c r="O41" s="3">
        <v>40657.414980000001</v>
      </c>
      <c r="P41" s="3">
        <v>266.14999999999998</v>
      </c>
      <c r="Q41" s="1" t="s">
        <v>82</v>
      </c>
      <c r="R41" s="1" t="s">
        <v>39</v>
      </c>
      <c r="S41" s="3">
        <v>85</v>
      </c>
      <c r="T41" s="1">
        <v>0</v>
      </c>
    </row>
    <row r="42" spans="1:20" x14ac:dyDescent="0.2">
      <c r="A42" s="1" t="s">
        <v>20</v>
      </c>
      <c r="B42" s="1">
        <v>4</v>
      </c>
      <c r="C42">
        <v>1104</v>
      </c>
      <c r="D42" t="s">
        <v>187</v>
      </c>
      <c r="E42" t="s">
        <v>188</v>
      </c>
      <c r="F42" t="s">
        <v>97</v>
      </c>
      <c r="G42" s="2">
        <v>23573</v>
      </c>
      <c r="H42" s="2">
        <v>38078</v>
      </c>
      <c r="I42" s="1" t="s">
        <v>59</v>
      </c>
      <c r="J42" s="1" t="s">
        <v>59</v>
      </c>
      <c r="K42" t="s">
        <v>60</v>
      </c>
      <c r="L42" t="s">
        <v>55</v>
      </c>
      <c r="M42" t="s">
        <v>81</v>
      </c>
      <c r="N42" s="1">
        <v>3404.35826</v>
      </c>
      <c r="O42" s="3">
        <v>44256.657379999997</v>
      </c>
      <c r="P42" s="3">
        <v>286.79000000000002</v>
      </c>
      <c r="Q42" s="1" t="s">
        <v>82</v>
      </c>
      <c r="R42" s="1" t="s">
        <v>63</v>
      </c>
      <c r="S42" s="3">
        <v>0</v>
      </c>
      <c r="T42" s="1">
        <v>0</v>
      </c>
    </row>
    <row r="43" spans="1:20" x14ac:dyDescent="0.2">
      <c r="A43" s="1" t="s">
        <v>20</v>
      </c>
      <c r="B43" s="1">
        <v>4</v>
      </c>
      <c r="C43">
        <v>89</v>
      </c>
      <c r="D43" t="s">
        <v>189</v>
      </c>
      <c r="E43" t="s">
        <v>190</v>
      </c>
      <c r="F43" t="s">
        <v>76</v>
      </c>
      <c r="G43" s="2">
        <v>21725</v>
      </c>
      <c r="H43" s="2">
        <v>35704</v>
      </c>
      <c r="I43" s="1" t="s">
        <v>59</v>
      </c>
      <c r="J43" s="1" t="s">
        <v>59</v>
      </c>
      <c r="K43" t="s">
        <v>60</v>
      </c>
      <c r="L43" t="s">
        <v>36</v>
      </c>
      <c r="M43" t="s">
        <v>37</v>
      </c>
      <c r="N43" s="1">
        <v>2079.77907</v>
      </c>
      <c r="O43" s="3">
        <v>27037.127909999999</v>
      </c>
      <c r="P43" s="3">
        <v>176.57</v>
      </c>
      <c r="Q43" s="1" t="s">
        <v>38</v>
      </c>
      <c r="R43" s="1" t="s">
        <v>63</v>
      </c>
      <c r="S43" s="3">
        <v>0</v>
      </c>
      <c r="T43" s="1">
        <v>0</v>
      </c>
    </row>
    <row r="44" spans="1:20" x14ac:dyDescent="0.2">
      <c r="A44" s="1" t="s">
        <v>20</v>
      </c>
      <c r="B44" s="1">
        <v>4</v>
      </c>
      <c r="C44">
        <v>1406</v>
      </c>
      <c r="D44" t="s">
        <v>191</v>
      </c>
      <c r="E44" t="s">
        <v>192</v>
      </c>
      <c r="F44" t="s">
        <v>193</v>
      </c>
      <c r="G44" s="2">
        <v>27297</v>
      </c>
      <c r="H44" s="2">
        <v>41487</v>
      </c>
      <c r="I44" s="1" t="s">
        <v>24</v>
      </c>
      <c r="J44" s="1" t="s">
        <v>25</v>
      </c>
      <c r="K44" t="s">
        <v>43</v>
      </c>
      <c r="L44" t="s">
        <v>27</v>
      </c>
      <c r="M44" t="s">
        <v>128</v>
      </c>
      <c r="N44" s="1">
        <v>2039.58871</v>
      </c>
      <c r="O44" s="3">
        <v>26514.65323</v>
      </c>
      <c r="P44" s="3">
        <v>166.2</v>
      </c>
      <c r="Q44" s="1" t="s">
        <v>129</v>
      </c>
      <c r="R44" s="1" t="s">
        <v>30</v>
      </c>
      <c r="S44" s="3">
        <v>0</v>
      </c>
      <c r="T44" s="1" t="s">
        <v>31</v>
      </c>
    </row>
    <row r="45" spans="1:20" x14ac:dyDescent="0.2">
      <c r="A45" s="4" t="s">
        <v>20</v>
      </c>
      <c r="B45" s="4">
        <v>4</v>
      </c>
      <c r="C45">
        <v>1107</v>
      </c>
      <c r="D45" t="s">
        <v>194</v>
      </c>
      <c r="E45" t="s">
        <v>195</v>
      </c>
      <c r="F45" t="s">
        <v>196</v>
      </c>
      <c r="G45" s="5">
        <v>27150</v>
      </c>
      <c r="H45" s="5">
        <v>38078</v>
      </c>
      <c r="I45" s="4" t="s">
        <v>59</v>
      </c>
      <c r="J45" s="4" t="s">
        <v>59</v>
      </c>
      <c r="K45" t="s">
        <v>60</v>
      </c>
      <c r="L45" t="s">
        <v>89</v>
      </c>
      <c r="M45" t="s">
        <v>197</v>
      </c>
      <c r="N45" s="4">
        <v>2157.51478</v>
      </c>
      <c r="O45" s="6">
        <v>28047.692139999999</v>
      </c>
      <c r="P45" s="6">
        <v>182.64</v>
      </c>
      <c r="Q45" s="4" t="s">
        <v>198</v>
      </c>
      <c r="R45" s="4" t="s">
        <v>63</v>
      </c>
      <c r="S45" s="6">
        <v>0</v>
      </c>
      <c r="T45" s="4">
        <v>0</v>
      </c>
    </row>
    <row r="46" spans="1:20" x14ac:dyDescent="0.2">
      <c r="A46" s="1" t="s">
        <v>20</v>
      </c>
      <c r="B46" s="1">
        <v>4</v>
      </c>
      <c r="C46">
        <v>1110</v>
      </c>
      <c r="D46" t="s">
        <v>199</v>
      </c>
      <c r="E46" t="s">
        <v>200</v>
      </c>
      <c r="F46" t="s">
        <v>54</v>
      </c>
      <c r="G46" s="2">
        <v>20971</v>
      </c>
      <c r="H46" s="2">
        <v>38078</v>
      </c>
      <c r="I46" s="1" t="s">
        <v>59</v>
      </c>
      <c r="J46" s="1" t="s">
        <v>59</v>
      </c>
      <c r="K46" t="s">
        <v>60</v>
      </c>
      <c r="L46" t="s">
        <v>27</v>
      </c>
      <c r="M46" t="s">
        <v>81</v>
      </c>
      <c r="N46" s="1">
        <v>3315.4427599999999</v>
      </c>
      <c r="O46" s="3">
        <v>43100.755879999997</v>
      </c>
      <c r="P46" s="3">
        <v>282.52</v>
      </c>
      <c r="Q46" s="1" t="s">
        <v>82</v>
      </c>
      <c r="R46" s="1" t="s">
        <v>63</v>
      </c>
      <c r="S46" s="3">
        <v>0</v>
      </c>
      <c r="T46" s="1">
        <v>0</v>
      </c>
    </row>
    <row r="47" spans="1:20" x14ac:dyDescent="0.2">
      <c r="A47" s="1" t="s">
        <v>20</v>
      </c>
      <c r="B47" s="1">
        <v>4</v>
      </c>
      <c r="C47">
        <v>1112</v>
      </c>
      <c r="D47" t="s">
        <v>201</v>
      </c>
      <c r="E47" t="s">
        <v>202</v>
      </c>
      <c r="F47" t="s">
        <v>203</v>
      </c>
      <c r="G47" s="2">
        <v>22944</v>
      </c>
      <c r="H47" s="2">
        <v>38078</v>
      </c>
      <c r="I47" s="1" t="s">
        <v>24</v>
      </c>
      <c r="J47" s="1" t="s">
        <v>25</v>
      </c>
      <c r="K47" t="s">
        <v>43</v>
      </c>
      <c r="L47" t="s">
        <v>55</v>
      </c>
      <c r="M47" t="s">
        <v>144</v>
      </c>
      <c r="N47" s="1">
        <v>3687.5503699999999</v>
      </c>
      <c r="O47" s="3">
        <v>47938.15481</v>
      </c>
      <c r="P47" s="3">
        <v>311.67</v>
      </c>
      <c r="Q47" s="1" t="s">
        <v>145</v>
      </c>
      <c r="R47" s="1" t="s">
        <v>164</v>
      </c>
      <c r="S47" s="3">
        <v>0</v>
      </c>
      <c r="T47" s="1">
        <v>0</v>
      </c>
    </row>
    <row r="48" spans="1:20" x14ac:dyDescent="0.2">
      <c r="A48" s="1" t="s">
        <v>20</v>
      </c>
      <c r="B48" s="1">
        <v>4</v>
      </c>
      <c r="C48">
        <v>1114</v>
      </c>
      <c r="D48" t="s">
        <v>204</v>
      </c>
      <c r="E48" t="s">
        <v>205</v>
      </c>
      <c r="F48" t="s">
        <v>112</v>
      </c>
      <c r="G48" s="2">
        <v>20117</v>
      </c>
      <c r="H48" s="2">
        <v>38078</v>
      </c>
      <c r="I48" s="1" t="s">
        <v>59</v>
      </c>
      <c r="J48" s="1" t="s">
        <v>59</v>
      </c>
      <c r="K48" t="s">
        <v>60</v>
      </c>
      <c r="L48" t="s">
        <v>55</v>
      </c>
      <c r="M48" t="s">
        <v>144</v>
      </c>
      <c r="N48" s="1">
        <v>3220.6643600000002</v>
      </c>
      <c r="O48" s="3">
        <v>41868.636680000003</v>
      </c>
      <c r="P48" s="3">
        <v>272.97000000000003</v>
      </c>
      <c r="Q48" s="1" t="s">
        <v>145</v>
      </c>
      <c r="R48" s="1" t="s">
        <v>63</v>
      </c>
      <c r="S48" s="3">
        <v>0</v>
      </c>
      <c r="T48" s="1">
        <v>0</v>
      </c>
    </row>
    <row r="49" spans="1:20" x14ac:dyDescent="0.2">
      <c r="A49" s="1" t="s">
        <v>20</v>
      </c>
      <c r="B49" s="1">
        <v>4</v>
      </c>
      <c r="C49">
        <v>1115</v>
      </c>
      <c r="D49" t="s">
        <v>206</v>
      </c>
      <c r="E49" t="s">
        <v>207</v>
      </c>
      <c r="F49" t="s">
        <v>121</v>
      </c>
      <c r="G49" s="2">
        <v>25607</v>
      </c>
      <c r="H49" s="2">
        <v>38078</v>
      </c>
      <c r="I49" s="1" t="s">
        <v>24</v>
      </c>
      <c r="J49" s="1" t="s">
        <v>25</v>
      </c>
      <c r="K49" t="s">
        <v>43</v>
      </c>
      <c r="L49" t="s">
        <v>55</v>
      </c>
      <c r="M49" t="s">
        <v>176</v>
      </c>
      <c r="N49" s="1">
        <v>3258.2427899999998</v>
      </c>
      <c r="O49" s="3">
        <v>42357.156269999999</v>
      </c>
      <c r="P49" s="3">
        <v>277.70999999999998</v>
      </c>
      <c r="Q49" s="1" t="s">
        <v>177</v>
      </c>
      <c r="R49" s="1" t="s">
        <v>30</v>
      </c>
      <c r="S49" s="3">
        <v>0</v>
      </c>
      <c r="T49" s="1" t="s">
        <v>31</v>
      </c>
    </row>
    <row r="50" spans="1:20" x14ac:dyDescent="0.2">
      <c r="A50" s="1" t="s">
        <v>20</v>
      </c>
      <c r="B50" s="1">
        <v>4</v>
      </c>
      <c r="C50">
        <v>1118</v>
      </c>
      <c r="D50" t="s">
        <v>208</v>
      </c>
      <c r="E50" t="s">
        <v>209</v>
      </c>
      <c r="F50" t="s">
        <v>100</v>
      </c>
      <c r="G50" s="2">
        <v>22982</v>
      </c>
      <c r="H50" s="2">
        <v>38078</v>
      </c>
      <c r="I50" s="1" t="s">
        <v>24</v>
      </c>
      <c r="J50" s="1" t="s">
        <v>25</v>
      </c>
      <c r="K50" t="s">
        <v>43</v>
      </c>
      <c r="L50" t="s">
        <v>55</v>
      </c>
      <c r="M50" t="s">
        <v>44</v>
      </c>
      <c r="N50" s="1">
        <v>3024.9449100000002</v>
      </c>
      <c r="O50" s="3">
        <v>39324.28383</v>
      </c>
      <c r="P50" s="3">
        <v>257.73</v>
      </c>
      <c r="Q50" s="1" t="s">
        <v>45</v>
      </c>
      <c r="R50" s="1" t="s">
        <v>30</v>
      </c>
      <c r="S50" s="3">
        <v>0</v>
      </c>
      <c r="T50" s="1" t="s">
        <v>31</v>
      </c>
    </row>
    <row r="51" spans="1:20" x14ac:dyDescent="0.2">
      <c r="A51" s="1" t="s">
        <v>20</v>
      </c>
      <c r="B51" s="1">
        <v>4</v>
      </c>
      <c r="C51">
        <v>1134</v>
      </c>
      <c r="D51" t="s">
        <v>210</v>
      </c>
      <c r="E51" t="s">
        <v>211</v>
      </c>
      <c r="F51" t="s">
        <v>212</v>
      </c>
      <c r="G51" s="2">
        <v>24951</v>
      </c>
      <c r="H51" s="2">
        <v>38078</v>
      </c>
      <c r="I51" s="1" t="s">
        <v>24</v>
      </c>
      <c r="J51" s="1" t="s">
        <v>25</v>
      </c>
      <c r="K51" t="s">
        <v>35</v>
      </c>
      <c r="L51" t="s">
        <v>27</v>
      </c>
      <c r="M51" t="s">
        <v>67</v>
      </c>
      <c r="N51" s="1">
        <v>2569.3581300000001</v>
      </c>
      <c r="O51" s="3">
        <v>33401.65569</v>
      </c>
      <c r="P51" s="3">
        <v>217.28</v>
      </c>
      <c r="Q51" s="1" t="s">
        <v>68</v>
      </c>
      <c r="R51" s="1" t="s">
        <v>30</v>
      </c>
      <c r="S51" s="3">
        <v>0</v>
      </c>
      <c r="T51" s="1" t="s">
        <v>31</v>
      </c>
    </row>
    <row r="52" spans="1:20" x14ac:dyDescent="0.2">
      <c r="A52" s="1" t="s">
        <v>20</v>
      </c>
      <c r="B52" s="1">
        <v>4</v>
      </c>
      <c r="C52">
        <v>1135</v>
      </c>
      <c r="D52" t="s">
        <v>213</v>
      </c>
      <c r="E52" t="s">
        <v>214</v>
      </c>
      <c r="F52" t="s">
        <v>215</v>
      </c>
      <c r="G52" s="2">
        <v>25075</v>
      </c>
      <c r="H52" s="2">
        <v>38078</v>
      </c>
      <c r="I52" s="1" t="s">
        <v>59</v>
      </c>
      <c r="J52" s="1" t="s">
        <v>59</v>
      </c>
      <c r="K52" t="s">
        <v>60</v>
      </c>
      <c r="L52" t="s">
        <v>27</v>
      </c>
      <c r="M52" t="s">
        <v>67</v>
      </c>
      <c r="N52" s="1">
        <v>2798.9858599999998</v>
      </c>
      <c r="O52" s="3">
        <v>36386.816179999994</v>
      </c>
      <c r="P52" s="3">
        <v>238.44</v>
      </c>
      <c r="Q52" s="1" t="s">
        <v>68</v>
      </c>
      <c r="R52" s="1" t="s">
        <v>63</v>
      </c>
      <c r="S52" s="3">
        <v>0</v>
      </c>
      <c r="T52" s="1">
        <v>0</v>
      </c>
    </row>
    <row r="53" spans="1:20" x14ac:dyDescent="0.2">
      <c r="A53" s="1" t="s">
        <v>20</v>
      </c>
      <c r="B53" s="1">
        <v>4</v>
      </c>
      <c r="C53">
        <v>1136</v>
      </c>
      <c r="D53" t="s">
        <v>216</v>
      </c>
      <c r="E53" t="s">
        <v>217</v>
      </c>
      <c r="F53" t="s">
        <v>193</v>
      </c>
      <c r="G53" s="2">
        <v>26708</v>
      </c>
      <c r="H53" s="2">
        <v>38078</v>
      </c>
      <c r="I53" s="1" t="s">
        <v>24</v>
      </c>
      <c r="J53" s="1" t="s">
        <v>25</v>
      </c>
      <c r="K53" t="s">
        <v>26</v>
      </c>
      <c r="L53" t="s">
        <v>27</v>
      </c>
      <c r="M53" t="s">
        <v>67</v>
      </c>
      <c r="N53" s="1">
        <v>2394.7797599999999</v>
      </c>
      <c r="O53" s="3">
        <v>31132.136879999998</v>
      </c>
      <c r="P53" s="3">
        <v>203.82</v>
      </c>
      <c r="Q53" s="1" t="s">
        <v>68</v>
      </c>
      <c r="R53" s="1" t="s">
        <v>30</v>
      </c>
      <c r="S53" s="3">
        <v>0</v>
      </c>
      <c r="T53" s="1" t="s">
        <v>31</v>
      </c>
    </row>
    <row r="54" spans="1:20" x14ac:dyDescent="0.2">
      <c r="A54" s="1" t="s">
        <v>20</v>
      </c>
      <c r="B54" s="1">
        <v>4</v>
      </c>
      <c r="C54">
        <v>1407</v>
      </c>
      <c r="D54" t="s">
        <v>218</v>
      </c>
      <c r="E54" t="s">
        <v>219</v>
      </c>
      <c r="F54" t="s">
        <v>220</v>
      </c>
      <c r="G54" s="2">
        <v>24390</v>
      </c>
      <c r="H54" s="2">
        <v>41487</v>
      </c>
      <c r="I54" s="1" t="s">
        <v>24</v>
      </c>
      <c r="J54" s="1" t="s">
        <v>25</v>
      </c>
      <c r="K54" t="s">
        <v>43</v>
      </c>
      <c r="L54" t="s">
        <v>27</v>
      </c>
      <c r="M54" t="s">
        <v>44</v>
      </c>
      <c r="N54" s="1">
        <v>2566.79871</v>
      </c>
      <c r="O54" s="3">
        <v>33368.383229999999</v>
      </c>
      <c r="P54" s="3">
        <v>214.44</v>
      </c>
      <c r="Q54" s="1" t="s">
        <v>45</v>
      </c>
      <c r="R54" s="1" t="s">
        <v>30</v>
      </c>
      <c r="S54" s="3">
        <v>0</v>
      </c>
      <c r="T54" s="1" t="s">
        <v>31</v>
      </c>
    </row>
    <row r="55" spans="1:20" x14ac:dyDescent="0.2">
      <c r="A55" s="1" t="s">
        <v>20</v>
      </c>
      <c r="B55" s="1">
        <v>4</v>
      </c>
      <c r="C55">
        <v>1143</v>
      </c>
      <c r="D55" t="s">
        <v>221</v>
      </c>
      <c r="E55" t="s">
        <v>222</v>
      </c>
      <c r="F55" t="s">
        <v>172</v>
      </c>
      <c r="G55" s="2">
        <v>22422</v>
      </c>
      <c r="H55" s="2">
        <v>38078</v>
      </c>
      <c r="I55" s="1" t="s">
        <v>59</v>
      </c>
      <c r="J55" s="1" t="s">
        <v>59</v>
      </c>
      <c r="K55" t="s">
        <v>60</v>
      </c>
      <c r="L55" t="s">
        <v>36</v>
      </c>
      <c r="M55" t="s">
        <v>37</v>
      </c>
      <c r="N55" s="1">
        <v>1960.6206099999999</v>
      </c>
      <c r="O55" s="3">
        <v>25488.067929999997</v>
      </c>
      <c r="P55" s="3">
        <v>166.62</v>
      </c>
      <c r="Q55" s="1" t="s">
        <v>38</v>
      </c>
      <c r="R55" s="1" t="s">
        <v>63</v>
      </c>
      <c r="S55" s="3">
        <v>0</v>
      </c>
      <c r="T55" s="1">
        <v>0</v>
      </c>
    </row>
    <row r="56" spans="1:20" x14ac:dyDescent="0.2">
      <c r="A56" s="1" t="s">
        <v>20</v>
      </c>
      <c r="B56" s="1">
        <v>4</v>
      </c>
      <c r="C56">
        <v>109</v>
      </c>
      <c r="D56" t="s">
        <v>223</v>
      </c>
      <c r="E56" t="s">
        <v>224</v>
      </c>
      <c r="F56" t="s">
        <v>225</v>
      </c>
      <c r="G56" s="2">
        <v>23609</v>
      </c>
      <c r="H56" s="2">
        <v>35827</v>
      </c>
      <c r="I56" s="1" t="s">
        <v>59</v>
      </c>
      <c r="J56" s="1" t="s">
        <v>59</v>
      </c>
      <c r="K56" t="s">
        <v>60</v>
      </c>
      <c r="L56" t="s">
        <v>89</v>
      </c>
      <c r="M56" t="s">
        <v>197</v>
      </c>
      <c r="N56" s="1">
        <v>2218.8089300000001</v>
      </c>
      <c r="O56" s="3">
        <v>28844.516090000001</v>
      </c>
      <c r="P56" s="3">
        <v>189.06</v>
      </c>
      <c r="Q56" s="1" t="s">
        <v>198</v>
      </c>
      <c r="R56" s="1" t="s">
        <v>63</v>
      </c>
      <c r="S56" s="3">
        <v>0</v>
      </c>
      <c r="T56" s="1">
        <v>0</v>
      </c>
    </row>
    <row r="57" spans="1:20" x14ac:dyDescent="0.2">
      <c r="A57" s="1" t="s">
        <v>20</v>
      </c>
      <c r="B57" s="1">
        <v>4</v>
      </c>
      <c r="C57">
        <v>1149</v>
      </c>
      <c r="D57" t="s">
        <v>226</v>
      </c>
      <c r="E57" t="s">
        <v>227</v>
      </c>
      <c r="F57" t="s">
        <v>228</v>
      </c>
      <c r="G57" s="2">
        <v>27507</v>
      </c>
      <c r="H57" s="2">
        <v>38078</v>
      </c>
      <c r="I57" s="1" t="s">
        <v>59</v>
      </c>
      <c r="J57" s="1" t="s">
        <v>59</v>
      </c>
      <c r="K57" t="s">
        <v>229</v>
      </c>
      <c r="L57" t="s">
        <v>36</v>
      </c>
      <c r="M57" t="s">
        <v>128</v>
      </c>
      <c r="N57" s="1">
        <v>2041.90624</v>
      </c>
      <c r="O57" s="3">
        <v>26544.78112</v>
      </c>
      <c r="P57" s="3">
        <v>172.8</v>
      </c>
      <c r="Q57" s="1" t="s">
        <v>129</v>
      </c>
      <c r="R57" s="1" t="s">
        <v>30</v>
      </c>
      <c r="S57" s="3">
        <v>0</v>
      </c>
      <c r="T57" s="1" t="s">
        <v>161</v>
      </c>
    </row>
    <row r="58" spans="1:20" x14ac:dyDescent="0.2">
      <c r="A58" s="1" t="s">
        <v>20</v>
      </c>
      <c r="B58" s="1">
        <v>4</v>
      </c>
      <c r="C58">
        <v>1151</v>
      </c>
      <c r="D58" t="s">
        <v>230</v>
      </c>
      <c r="E58" t="s">
        <v>231</v>
      </c>
      <c r="F58" t="s">
        <v>232</v>
      </c>
      <c r="G58" s="2">
        <v>24970</v>
      </c>
      <c r="H58" s="2">
        <v>38078</v>
      </c>
      <c r="I58" s="1" t="s">
        <v>24</v>
      </c>
      <c r="J58" s="1" t="s">
        <v>25</v>
      </c>
      <c r="K58" t="s">
        <v>26</v>
      </c>
      <c r="L58" t="s">
        <v>27</v>
      </c>
      <c r="M58" t="s">
        <v>81</v>
      </c>
      <c r="N58" s="1">
        <v>2635.61976</v>
      </c>
      <c r="O58" s="3">
        <v>34263.056880000004</v>
      </c>
      <c r="P58" s="3">
        <v>224.31</v>
      </c>
      <c r="Q58" s="1" t="s">
        <v>82</v>
      </c>
      <c r="R58" s="1" t="s">
        <v>30</v>
      </c>
      <c r="S58" s="3">
        <v>0</v>
      </c>
      <c r="T58" s="1" t="s">
        <v>31</v>
      </c>
    </row>
    <row r="59" spans="1:20" x14ac:dyDescent="0.2">
      <c r="A59" s="1" t="s">
        <v>20</v>
      </c>
      <c r="B59" s="1">
        <v>4</v>
      </c>
      <c r="C59">
        <v>1408</v>
      </c>
      <c r="D59" t="s">
        <v>233</v>
      </c>
      <c r="E59" t="s">
        <v>234</v>
      </c>
      <c r="F59" t="s">
        <v>235</v>
      </c>
      <c r="G59" s="2">
        <v>24997</v>
      </c>
      <c r="H59" s="2">
        <v>41487</v>
      </c>
      <c r="I59" s="1" t="s">
        <v>24</v>
      </c>
      <c r="J59" s="1" t="s">
        <v>25</v>
      </c>
      <c r="K59" t="s">
        <v>43</v>
      </c>
      <c r="L59" t="s">
        <v>27</v>
      </c>
      <c r="M59" t="s">
        <v>44</v>
      </c>
      <c r="N59" s="1">
        <v>2605.2587100000001</v>
      </c>
      <c r="O59" s="3">
        <v>33868.363230000003</v>
      </c>
      <c r="P59" s="3">
        <v>217.72</v>
      </c>
      <c r="Q59" s="1" t="s">
        <v>45</v>
      </c>
      <c r="R59" s="1" t="s">
        <v>30</v>
      </c>
      <c r="S59" s="3">
        <v>0</v>
      </c>
      <c r="T59" s="1" t="s">
        <v>31</v>
      </c>
    </row>
    <row r="60" spans="1:20" x14ac:dyDescent="0.2">
      <c r="A60" s="1" t="s">
        <v>20</v>
      </c>
      <c r="B60" s="1">
        <v>4</v>
      </c>
      <c r="C60">
        <v>116</v>
      </c>
      <c r="D60" t="s">
        <v>236</v>
      </c>
      <c r="E60" t="s">
        <v>237</v>
      </c>
      <c r="F60" t="s">
        <v>121</v>
      </c>
      <c r="G60" s="2">
        <v>26234</v>
      </c>
      <c r="H60" s="2">
        <v>35832</v>
      </c>
      <c r="I60" s="1" t="s">
        <v>59</v>
      </c>
      <c r="J60" s="1" t="s">
        <v>59</v>
      </c>
      <c r="K60" t="s">
        <v>60</v>
      </c>
      <c r="L60" t="s">
        <v>89</v>
      </c>
      <c r="M60" t="s">
        <v>128</v>
      </c>
      <c r="N60" s="1">
        <v>2010.2749799999999</v>
      </c>
      <c r="O60" s="3">
        <v>26133.57474</v>
      </c>
      <c r="P60" s="3">
        <v>171.56</v>
      </c>
      <c r="Q60" s="1" t="s">
        <v>129</v>
      </c>
      <c r="R60" s="1" t="s">
        <v>63</v>
      </c>
      <c r="S60" s="3">
        <v>0</v>
      </c>
      <c r="T60" s="1">
        <v>0</v>
      </c>
    </row>
    <row r="61" spans="1:20" x14ac:dyDescent="0.2">
      <c r="A61" s="1" t="s">
        <v>20</v>
      </c>
      <c r="B61" s="1">
        <v>4</v>
      </c>
      <c r="C61">
        <v>1153</v>
      </c>
      <c r="D61" t="s">
        <v>238</v>
      </c>
      <c r="E61" t="s">
        <v>239</v>
      </c>
      <c r="F61" t="s">
        <v>240</v>
      </c>
      <c r="G61" s="2">
        <v>24697</v>
      </c>
      <c r="H61" s="2">
        <v>38078</v>
      </c>
      <c r="I61" s="1" t="s">
        <v>24</v>
      </c>
      <c r="J61" s="1" t="s">
        <v>25</v>
      </c>
      <c r="K61" t="s">
        <v>26</v>
      </c>
      <c r="L61" t="s">
        <v>55</v>
      </c>
      <c r="M61" t="s">
        <v>101</v>
      </c>
      <c r="N61" s="1">
        <v>3434.9649100000001</v>
      </c>
      <c r="O61" s="3">
        <v>44654.543830000002</v>
      </c>
      <c r="P61" s="3">
        <v>292.79000000000002</v>
      </c>
      <c r="Q61" s="1" t="s">
        <v>102</v>
      </c>
      <c r="R61" s="1" t="s">
        <v>30</v>
      </c>
      <c r="S61" s="3">
        <v>0</v>
      </c>
      <c r="T61" s="1" t="s">
        <v>31</v>
      </c>
    </row>
    <row r="62" spans="1:20" x14ac:dyDescent="0.2">
      <c r="A62" s="1" t="s">
        <v>20</v>
      </c>
      <c r="B62" s="1">
        <v>4</v>
      </c>
      <c r="C62">
        <v>1155</v>
      </c>
      <c r="D62" t="s">
        <v>241</v>
      </c>
      <c r="E62" t="s">
        <v>242</v>
      </c>
      <c r="F62" t="s">
        <v>148</v>
      </c>
      <c r="G62" s="2">
        <v>26310</v>
      </c>
      <c r="H62" s="2">
        <v>38078</v>
      </c>
      <c r="I62" s="1" t="s">
        <v>24</v>
      </c>
      <c r="J62" s="1" t="s">
        <v>25</v>
      </c>
      <c r="K62" t="s">
        <v>243</v>
      </c>
      <c r="L62" t="s">
        <v>55</v>
      </c>
      <c r="M62" t="s">
        <v>61</v>
      </c>
      <c r="N62" s="1">
        <v>2948.4708099999998</v>
      </c>
      <c r="O62" s="3">
        <v>38330.12053</v>
      </c>
      <c r="P62" s="3">
        <v>250.03</v>
      </c>
      <c r="Q62" s="1" t="s">
        <v>62</v>
      </c>
      <c r="R62" s="1" t="s">
        <v>30</v>
      </c>
      <c r="S62" s="3">
        <v>0</v>
      </c>
      <c r="T62" s="1" t="s">
        <v>161</v>
      </c>
    </row>
    <row r="63" spans="1:20" x14ac:dyDescent="0.2">
      <c r="A63" s="1" t="s">
        <v>20</v>
      </c>
      <c r="B63" s="1">
        <v>4</v>
      </c>
      <c r="C63">
        <v>1156</v>
      </c>
      <c r="D63" t="s">
        <v>244</v>
      </c>
      <c r="E63" t="s">
        <v>245</v>
      </c>
      <c r="F63" t="s">
        <v>215</v>
      </c>
      <c r="G63" s="2">
        <v>24730</v>
      </c>
      <c r="H63" s="2">
        <v>38078</v>
      </c>
      <c r="I63" s="1" t="s">
        <v>24</v>
      </c>
      <c r="J63" s="1" t="s">
        <v>25</v>
      </c>
      <c r="K63" t="s">
        <v>43</v>
      </c>
      <c r="L63" t="s">
        <v>27</v>
      </c>
      <c r="M63" t="s">
        <v>90</v>
      </c>
      <c r="N63" s="1">
        <v>2540.7574100000002</v>
      </c>
      <c r="O63" s="3">
        <v>33029.84633</v>
      </c>
      <c r="P63" s="3">
        <v>216.48</v>
      </c>
      <c r="Q63" s="1" t="s">
        <v>91</v>
      </c>
      <c r="R63" s="1" t="s">
        <v>30</v>
      </c>
      <c r="S63" s="3">
        <v>0</v>
      </c>
      <c r="T63" s="1" t="s">
        <v>31</v>
      </c>
    </row>
    <row r="64" spans="1:20" x14ac:dyDescent="0.2">
      <c r="A64" s="1" t="s">
        <v>20</v>
      </c>
      <c r="B64" s="1">
        <v>4</v>
      </c>
      <c r="C64">
        <v>1158</v>
      </c>
      <c r="D64" t="s">
        <v>246</v>
      </c>
      <c r="E64" t="s">
        <v>247</v>
      </c>
      <c r="F64" t="s">
        <v>248</v>
      </c>
      <c r="G64" s="2">
        <v>24011</v>
      </c>
      <c r="H64" s="2">
        <v>38078</v>
      </c>
      <c r="I64" s="1" t="s">
        <v>59</v>
      </c>
      <c r="J64" s="1" t="s">
        <v>59</v>
      </c>
      <c r="K64" t="s">
        <v>60</v>
      </c>
      <c r="L64" t="s">
        <v>36</v>
      </c>
      <c r="M64" t="s">
        <v>61</v>
      </c>
      <c r="N64" s="1">
        <v>2152.6190900000001</v>
      </c>
      <c r="O64" s="3">
        <v>27984.048170000002</v>
      </c>
      <c r="P64" s="3">
        <v>181.88</v>
      </c>
      <c r="Q64" s="1" t="s">
        <v>62</v>
      </c>
      <c r="R64" s="1" t="s">
        <v>63</v>
      </c>
      <c r="S64" s="3">
        <v>0</v>
      </c>
      <c r="T64" s="1">
        <v>0</v>
      </c>
    </row>
    <row r="65" spans="1:20" x14ac:dyDescent="0.2">
      <c r="A65" s="1" t="s">
        <v>20</v>
      </c>
      <c r="B65" s="1">
        <v>4</v>
      </c>
      <c r="C65">
        <v>1159</v>
      </c>
      <c r="D65" t="s">
        <v>249</v>
      </c>
      <c r="E65" t="s">
        <v>250</v>
      </c>
      <c r="F65" t="s">
        <v>251</v>
      </c>
      <c r="G65" s="2">
        <v>26269</v>
      </c>
      <c r="H65" s="2">
        <v>38078</v>
      </c>
      <c r="I65" s="1" t="s">
        <v>24</v>
      </c>
      <c r="J65" s="1" t="s">
        <v>25</v>
      </c>
      <c r="K65" t="s">
        <v>26</v>
      </c>
      <c r="L65" t="s">
        <v>27</v>
      </c>
      <c r="M65" t="s">
        <v>81</v>
      </c>
      <c r="N65" s="1">
        <v>2914.6697600000002</v>
      </c>
      <c r="O65" s="3">
        <v>37890.706880000005</v>
      </c>
      <c r="P65" s="3">
        <v>248.35</v>
      </c>
      <c r="Q65" s="1" t="s">
        <v>82</v>
      </c>
      <c r="R65" s="1" t="s">
        <v>30</v>
      </c>
      <c r="S65" s="3">
        <v>0</v>
      </c>
      <c r="T65" s="1" t="s">
        <v>31</v>
      </c>
    </row>
    <row r="66" spans="1:20" x14ac:dyDescent="0.2">
      <c r="A66" s="1" t="s">
        <v>20</v>
      </c>
      <c r="B66" s="1">
        <v>4</v>
      </c>
      <c r="C66">
        <v>1161</v>
      </c>
      <c r="D66" t="s">
        <v>252</v>
      </c>
      <c r="E66" t="s">
        <v>253</v>
      </c>
      <c r="F66" t="s">
        <v>254</v>
      </c>
      <c r="G66" s="2">
        <v>25238</v>
      </c>
      <c r="H66" s="2">
        <v>38078</v>
      </c>
      <c r="I66" s="1" t="s">
        <v>59</v>
      </c>
      <c r="J66" s="1" t="s">
        <v>59</v>
      </c>
      <c r="K66" t="s">
        <v>60</v>
      </c>
      <c r="L66" t="s">
        <v>36</v>
      </c>
      <c r="M66" t="s">
        <v>61</v>
      </c>
      <c r="N66" s="1">
        <v>2107.6356300000002</v>
      </c>
      <c r="O66" s="3">
        <v>27399.263190000001</v>
      </c>
      <c r="P66" s="3">
        <v>178.59</v>
      </c>
      <c r="Q66" s="1" t="s">
        <v>62</v>
      </c>
      <c r="R66" s="1" t="s">
        <v>63</v>
      </c>
      <c r="S66" s="3">
        <v>0</v>
      </c>
      <c r="T66" s="1">
        <v>0</v>
      </c>
    </row>
    <row r="67" spans="1:20" x14ac:dyDescent="0.2">
      <c r="A67" s="1" t="s">
        <v>20</v>
      </c>
      <c r="B67" s="1">
        <v>4</v>
      </c>
      <c r="C67">
        <v>1165</v>
      </c>
      <c r="D67" t="s">
        <v>255</v>
      </c>
      <c r="E67" t="s">
        <v>256</v>
      </c>
      <c r="F67" t="s">
        <v>257</v>
      </c>
      <c r="G67" s="2">
        <v>20212</v>
      </c>
      <c r="H67" s="2">
        <v>38078</v>
      </c>
      <c r="I67" s="1" t="s">
        <v>24</v>
      </c>
      <c r="J67" s="1" t="s">
        <v>25</v>
      </c>
      <c r="K67" t="s">
        <v>35</v>
      </c>
      <c r="L67" t="s">
        <v>55</v>
      </c>
      <c r="M67" t="s">
        <v>258</v>
      </c>
      <c r="N67" s="1">
        <v>3738.2485700000002</v>
      </c>
      <c r="O67" s="3">
        <v>48597.23141</v>
      </c>
      <c r="P67" s="3">
        <v>319.67</v>
      </c>
      <c r="Q67" s="1" t="s">
        <v>259</v>
      </c>
      <c r="R67" s="1" t="s">
        <v>30</v>
      </c>
      <c r="S67" s="3">
        <v>50</v>
      </c>
      <c r="T67" s="1" t="s">
        <v>31</v>
      </c>
    </row>
    <row r="68" spans="1:20" x14ac:dyDescent="0.2">
      <c r="A68" s="1" t="s">
        <v>20</v>
      </c>
      <c r="B68" s="1">
        <v>4</v>
      </c>
      <c r="C68">
        <v>1166</v>
      </c>
      <c r="D68" t="s">
        <v>260</v>
      </c>
      <c r="E68" t="s">
        <v>261</v>
      </c>
      <c r="F68" t="s">
        <v>262</v>
      </c>
      <c r="G68" s="2">
        <v>25048</v>
      </c>
      <c r="H68" s="2">
        <v>38078</v>
      </c>
      <c r="I68" s="1" t="s">
        <v>59</v>
      </c>
      <c r="J68" s="1" t="s">
        <v>59</v>
      </c>
      <c r="K68" t="s">
        <v>60</v>
      </c>
      <c r="L68" t="s">
        <v>55</v>
      </c>
      <c r="M68" t="s">
        <v>81</v>
      </c>
      <c r="N68" s="1">
        <v>2967.4172600000002</v>
      </c>
      <c r="O68" s="3">
        <v>38576.424380000004</v>
      </c>
      <c r="P68" s="3">
        <v>251.99</v>
      </c>
      <c r="Q68" s="1" t="s">
        <v>82</v>
      </c>
      <c r="R68" s="1" t="s">
        <v>63</v>
      </c>
      <c r="S68" s="3">
        <v>0</v>
      </c>
      <c r="T68" s="1">
        <v>0</v>
      </c>
    </row>
    <row r="69" spans="1:20" x14ac:dyDescent="0.2">
      <c r="A69" s="1" t="s">
        <v>20</v>
      </c>
      <c r="B69" s="1">
        <v>4</v>
      </c>
      <c r="C69">
        <v>1171</v>
      </c>
      <c r="D69" t="s">
        <v>263</v>
      </c>
      <c r="E69" t="s">
        <v>264</v>
      </c>
      <c r="F69" t="s">
        <v>248</v>
      </c>
      <c r="G69" s="2">
        <v>19093</v>
      </c>
      <c r="H69" s="2">
        <v>38078</v>
      </c>
      <c r="I69" s="1" t="s">
        <v>24</v>
      </c>
      <c r="J69" s="1" t="s">
        <v>25</v>
      </c>
      <c r="K69" t="s">
        <v>35</v>
      </c>
      <c r="L69" t="s">
        <v>55</v>
      </c>
      <c r="M69" t="s">
        <v>144</v>
      </c>
      <c r="N69" s="1">
        <v>3791.11492</v>
      </c>
      <c r="O69" s="3">
        <v>49284.49396</v>
      </c>
      <c r="P69" s="3">
        <v>323.27999999999997</v>
      </c>
      <c r="Q69" s="1" t="s">
        <v>145</v>
      </c>
      <c r="R69" s="1" t="s">
        <v>39</v>
      </c>
      <c r="S69" s="3">
        <v>85</v>
      </c>
      <c r="T69" s="1">
        <v>0</v>
      </c>
    </row>
    <row r="70" spans="1:20" x14ac:dyDescent="0.2">
      <c r="A70" s="1" t="s">
        <v>20</v>
      </c>
      <c r="B70" s="1">
        <v>4</v>
      </c>
      <c r="C70">
        <v>1178</v>
      </c>
      <c r="D70" t="s">
        <v>265</v>
      </c>
      <c r="E70" t="s">
        <v>266</v>
      </c>
      <c r="F70" t="s">
        <v>42</v>
      </c>
      <c r="G70" s="2">
        <v>21238</v>
      </c>
      <c r="H70" s="2">
        <v>38078</v>
      </c>
      <c r="I70" s="1" t="s">
        <v>59</v>
      </c>
      <c r="J70" s="1" t="s">
        <v>59</v>
      </c>
      <c r="K70" t="s">
        <v>60</v>
      </c>
      <c r="L70" t="s">
        <v>27</v>
      </c>
      <c r="M70" t="s">
        <v>44</v>
      </c>
      <c r="N70" s="1">
        <v>2908.32548</v>
      </c>
      <c r="O70" s="3">
        <v>37808.231240000001</v>
      </c>
      <c r="P70" s="3">
        <v>246.78</v>
      </c>
      <c r="Q70" s="1" t="s">
        <v>45</v>
      </c>
      <c r="R70" s="1" t="s">
        <v>63</v>
      </c>
      <c r="S70" s="3">
        <v>0</v>
      </c>
      <c r="T70" s="1">
        <v>0</v>
      </c>
    </row>
    <row r="71" spans="1:20" x14ac:dyDescent="0.2">
      <c r="A71" s="1" t="s">
        <v>20</v>
      </c>
      <c r="B71" s="1">
        <v>4</v>
      </c>
      <c r="C71">
        <v>1180</v>
      </c>
      <c r="D71" t="s">
        <v>267</v>
      </c>
      <c r="E71" t="s">
        <v>268</v>
      </c>
      <c r="F71" t="s">
        <v>269</v>
      </c>
      <c r="G71" s="2">
        <v>26752</v>
      </c>
      <c r="H71" s="2">
        <v>38078</v>
      </c>
      <c r="I71" s="1" t="s">
        <v>24</v>
      </c>
      <c r="J71" s="1" t="s">
        <v>25</v>
      </c>
      <c r="K71" t="s">
        <v>72</v>
      </c>
      <c r="L71" t="s">
        <v>27</v>
      </c>
      <c r="M71" t="s">
        <v>101</v>
      </c>
      <c r="N71" s="1">
        <v>2575.1861600000002</v>
      </c>
      <c r="O71" s="3">
        <v>33477.420080000004</v>
      </c>
      <c r="P71" s="3">
        <v>219.25</v>
      </c>
      <c r="Q71" s="1" t="s">
        <v>102</v>
      </c>
      <c r="R71" s="1" t="s">
        <v>73</v>
      </c>
      <c r="S71" s="3">
        <v>0</v>
      </c>
      <c r="T71" s="1">
        <v>0</v>
      </c>
    </row>
    <row r="72" spans="1:20" x14ac:dyDescent="0.2">
      <c r="A72" s="1" t="s">
        <v>20</v>
      </c>
      <c r="B72" s="1">
        <v>4</v>
      </c>
      <c r="C72">
        <v>1182</v>
      </c>
      <c r="D72" t="s">
        <v>270</v>
      </c>
      <c r="E72" t="s">
        <v>271</v>
      </c>
      <c r="F72" t="s">
        <v>272</v>
      </c>
      <c r="G72" s="2">
        <v>25947</v>
      </c>
      <c r="H72" s="2">
        <v>38078</v>
      </c>
      <c r="I72" s="1" t="s">
        <v>24</v>
      </c>
      <c r="J72" s="1" t="s">
        <v>25</v>
      </c>
      <c r="K72" t="s">
        <v>35</v>
      </c>
      <c r="L72" t="s">
        <v>27</v>
      </c>
      <c r="M72" t="s">
        <v>61</v>
      </c>
      <c r="N72" s="1">
        <v>2428.1729099999998</v>
      </c>
      <c r="O72" s="3">
        <v>31566.247829999997</v>
      </c>
      <c r="P72" s="3">
        <v>206.79</v>
      </c>
      <c r="Q72" s="1" t="s">
        <v>62</v>
      </c>
      <c r="R72" s="1" t="s">
        <v>39</v>
      </c>
      <c r="S72" s="3">
        <v>85</v>
      </c>
      <c r="T72" s="1">
        <v>0</v>
      </c>
    </row>
    <row r="73" spans="1:20" x14ac:dyDescent="0.2">
      <c r="A73" s="1" t="s">
        <v>20</v>
      </c>
      <c r="B73" s="1">
        <v>4</v>
      </c>
      <c r="C73">
        <v>1185</v>
      </c>
      <c r="D73" t="s">
        <v>273</v>
      </c>
      <c r="E73" t="s">
        <v>274</v>
      </c>
      <c r="F73" t="s">
        <v>66</v>
      </c>
      <c r="G73" s="2">
        <v>24327</v>
      </c>
      <c r="H73" s="2">
        <v>38078</v>
      </c>
      <c r="I73" s="1" t="s">
        <v>59</v>
      </c>
      <c r="J73" s="1" t="s">
        <v>59</v>
      </c>
      <c r="K73" t="s">
        <v>60</v>
      </c>
      <c r="L73" t="s">
        <v>27</v>
      </c>
      <c r="M73" t="s">
        <v>44</v>
      </c>
      <c r="N73" s="1">
        <v>2878.4406899999999</v>
      </c>
      <c r="O73" s="3">
        <v>37419.728969999996</v>
      </c>
      <c r="P73" s="3">
        <v>243.97</v>
      </c>
      <c r="Q73" s="1" t="s">
        <v>45</v>
      </c>
      <c r="R73" s="1" t="s">
        <v>63</v>
      </c>
      <c r="S73" s="3">
        <v>0</v>
      </c>
      <c r="T73" s="1">
        <v>0</v>
      </c>
    </row>
    <row r="74" spans="1:20" x14ac:dyDescent="0.2">
      <c r="A74" s="1" t="s">
        <v>20</v>
      </c>
      <c r="B74" s="1">
        <v>4</v>
      </c>
      <c r="C74">
        <v>1186</v>
      </c>
      <c r="D74" t="s">
        <v>275</v>
      </c>
      <c r="E74" t="s">
        <v>276</v>
      </c>
      <c r="F74" t="s">
        <v>277</v>
      </c>
      <c r="G74" s="2">
        <v>24701</v>
      </c>
      <c r="H74" s="2">
        <v>38078</v>
      </c>
      <c r="I74" s="1" t="s">
        <v>59</v>
      </c>
      <c r="J74" s="1" t="s">
        <v>59</v>
      </c>
      <c r="K74" t="s">
        <v>60</v>
      </c>
      <c r="L74" t="s">
        <v>36</v>
      </c>
      <c r="M74" t="s">
        <v>128</v>
      </c>
      <c r="N74" s="1">
        <v>2049.8725100000001</v>
      </c>
      <c r="O74" s="3">
        <v>26648.342630000003</v>
      </c>
      <c r="P74" s="3">
        <v>173.7</v>
      </c>
      <c r="Q74" s="1" t="s">
        <v>129</v>
      </c>
      <c r="R74" s="1" t="s">
        <v>63</v>
      </c>
      <c r="S74" s="3">
        <v>0</v>
      </c>
      <c r="T74" s="1">
        <v>0</v>
      </c>
    </row>
    <row r="75" spans="1:20" x14ac:dyDescent="0.2">
      <c r="A75" s="1" t="s">
        <v>20</v>
      </c>
      <c r="B75" s="1">
        <v>4</v>
      </c>
      <c r="C75">
        <v>1188</v>
      </c>
      <c r="D75" t="s">
        <v>278</v>
      </c>
      <c r="E75" t="s">
        <v>279</v>
      </c>
      <c r="F75" t="s">
        <v>225</v>
      </c>
      <c r="G75" s="2">
        <v>27549</v>
      </c>
      <c r="H75" s="2">
        <v>38078</v>
      </c>
      <c r="I75" s="1" t="s">
        <v>24</v>
      </c>
      <c r="J75" s="1" t="s">
        <v>25</v>
      </c>
      <c r="K75" t="s">
        <v>43</v>
      </c>
      <c r="L75" t="s">
        <v>27</v>
      </c>
      <c r="M75" t="s">
        <v>81</v>
      </c>
      <c r="N75" s="1">
        <v>2915.3960400000001</v>
      </c>
      <c r="O75" s="3">
        <v>37900.148520000002</v>
      </c>
      <c r="P75" s="3">
        <v>248.06</v>
      </c>
      <c r="Q75" s="1" t="s">
        <v>82</v>
      </c>
      <c r="R75" s="1" t="s">
        <v>30</v>
      </c>
      <c r="S75" s="3">
        <v>0</v>
      </c>
      <c r="T75" s="1" t="s">
        <v>31</v>
      </c>
    </row>
    <row r="76" spans="1:20" x14ac:dyDescent="0.2">
      <c r="A76" s="1" t="s">
        <v>20</v>
      </c>
      <c r="B76" s="1">
        <v>4</v>
      </c>
      <c r="C76">
        <v>1190</v>
      </c>
      <c r="D76" t="s">
        <v>280</v>
      </c>
      <c r="E76" t="s">
        <v>281</v>
      </c>
      <c r="F76" t="s">
        <v>282</v>
      </c>
      <c r="G76" s="2">
        <v>23454</v>
      </c>
      <c r="H76" s="2">
        <v>38078</v>
      </c>
      <c r="I76" s="1" t="s">
        <v>59</v>
      </c>
      <c r="J76" s="1" t="s">
        <v>59</v>
      </c>
      <c r="K76" t="s">
        <v>60</v>
      </c>
      <c r="L76" t="s">
        <v>55</v>
      </c>
      <c r="M76" t="s">
        <v>81</v>
      </c>
      <c r="N76" s="1">
        <v>2933.3759100000002</v>
      </c>
      <c r="O76" s="3">
        <v>38133.886830000003</v>
      </c>
      <c r="P76" s="3">
        <v>247.07</v>
      </c>
      <c r="Q76" s="1" t="s">
        <v>82</v>
      </c>
      <c r="R76" s="1" t="s">
        <v>63</v>
      </c>
      <c r="S76" s="3">
        <v>0</v>
      </c>
      <c r="T76" s="1">
        <v>0</v>
      </c>
    </row>
    <row r="77" spans="1:20" x14ac:dyDescent="0.2">
      <c r="A77" s="1" t="s">
        <v>20</v>
      </c>
      <c r="B77" s="1">
        <v>4</v>
      </c>
      <c r="C77">
        <v>1197</v>
      </c>
      <c r="D77" t="s">
        <v>283</v>
      </c>
      <c r="E77" t="s">
        <v>284</v>
      </c>
      <c r="F77" t="s">
        <v>262</v>
      </c>
      <c r="G77" s="2">
        <v>26186</v>
      </c>
      <c r="H77" s="2">
        <v>38078</v>
      </c>
      <c r="I77" s="1" t="s">
        <v>24</v>
      </c>
      <c r="J77" s="1" t="s">
        <v>25</v>
      </c>
      <c r="K77" t="s">
        <v>35</v>
      </c>
      <c r="L77" t="s">
        <v>27</v>
      </c>
      <c r="M77" t="s">
        <v>67</v>
      </c>
      <c r="N77" s="1">
        <v>2615.39536</v>
      </c>
      <c r="O77" s="3">
        <v>34000.13968</v>
      </c>
      <c r="P77" s="3">
        <v>222.75</v>
      </c>
      <c r="Q77" s="1" t="s">
        <v>68</v>
      </c>
      <c r="R77" s="1" t="s">
        <v>39</v>
      </c>
      <c r="S77" s="3">
        <v>85</v>
      </c>
      <c r="T77" s="1">
        <v>0</v>
      </c>
    </row>
    <row r="78" spans="1:20" x14ac:dyDescent="0.2">
      <c r="A78" s="1" t="s">
        <v>20</v>
      </c>
      <c r="B78" s="1">
        <v>4</v>
      </c>
      <c r="C78">
        <v>1199</v>
      </c>
      <c r="D78" t="s">
        <v>285</v>
      </c>
      <c r="E78" t="s">
        <v>286</v>
      </c>
      <c r="F78" t="s">
        <v>269</v>
      </c>
      <c r="G78" s="2">
        <v>23239</v>
      </c>
      <c r="H78" s="2">
        <v>38078</v>
      </c>
      <c r="I78" s="1" t="s">
        <v>287</v>
      </c>
      <c r="J78" s="1" t="s">
        <v>287</v>
      </c>
      <c r="K78" t="s">
        <v>43</v>
      </c>
      <c r="L78" t="s">
        <v>55</v>
      </c>
      <c r="M78" t="s">
        <v>176</v>
      </c>
      <c r="N78" s="1">
        <v>3326.54666</v>
      </c>
      <c r="O78" s="3">
        <v>43245.10658</v>
      </c>
      <c r="P78" s="3">
        <v>281.55</v>
      </c>
      <c r="Q78" s="1" t="s">
        <v>177</v>
      </c>
      <c r="R78" s="1" t="s">
        <v>288</v>
      </c>
      <c r="S78" s="3">
        <v>0</v>
      </c>
      <c r="T78" s="1" t="s">
        <v>31</v>
      </c>
    </row>
    <row r="79" spans="1:20" x14ac:dyDescent="0.2">
      <c r="A79" s="1" t="s">
        <v>20</v>
      </c>
      <c r="B79" s="1">
        <v>4</v>
      </c>
      <c r="C79">
        <v>1204</v>
      </c>
      <c r="D79" t="s">
        <v>289</v>
      </c>
      <c r="E79" t="s">
        <v>290</v>
      </c>
      <c r="F79" t="s">
        <v>54</v>
      </c>
      <c r="G79" s="2">
        <v>24734</v>
      </c>
      <c r="H79" s="2">
        <v>38078</v>
      </c>
      <c r="I79" s="1" t="s">
        <v>24</v>
      </c>
      <c r="J79" s="1" t="s">
        <v>25</v>
      </c>
      <c r="K79" t="s">
        <v>35</v>
      </c>
      <c r="L79" t="s">
        <v>55</v>
      </c>
      <c r="M79" t="s">
        <v>144</v>
      </c>
      <c r="N79" s="1">
        <v>4202.88195</v>
      </c>
      <c r="O79" s="3">
        <v>54637.465349999999</v>
      </c>
      <c r="P79" s="3">
        <v>358.43</v>
      </c>
      <c r="Q79" s="1" t="s">
        <v>145</v>
      </c>
      <c r="R79" s="1" t="s">
        <v>39</v>
      </c>
      <c r="S79" s="3">
        <v>85</v>
      </c>
      <c r="T79" s="1">
        <v>0</v>
      </c>
    </row>
    <row r="80" spans="1:20" x14ac:dyDescent="0.2">
      <c r="A80" s="1" t="s">
        <v>20</v>
      </c>
      <c r="B80" s="1">
        <v>4</v>
      </c>
      <c r="C80">
        <v>1208</v>
      </c>
      <c r="D80" t="s">
        <v>291</v>
      </c>
      <c r="E80" t="s">
        <v>292</v>
      </c>
      <c r="F80" t="s">
        <v>293</v>
      </c>
      <c r="G80" s="2">
        <v>19413</v>
      </c>
      <c r="H80" s="2">
        <v>38078</v>
      </c>
      <c r="I80" s="1" t="s">
        <v>59</v>
      </c>
      <c r="J80" s="1" t="s">
        <v>59</v>
      </c>
      <c r="K80" t="s">
        <v>60</v>
      </c>
      <c r="L80" t="s">
        <v>55</v>
      </c>
      <c r="M80" t="s">
        <v>81</v>
      </c>
      <c r="N80" s="1">
        <v>3077.0649100000001</v>
      </c>
      <c r="O80" s="3">
        <v>40001.843829999998</v>
      </c>
      <c r="P80" s="3">
        <v>260.81</v>
      </c>
      <c r="Q80" s="1" t="s">
        <v>82</v>
      </c>
      <c r="R80" s="1" t="s">
        <v>63</v>
      </c>
      <c r="S80" s="3">
        <v>0</v>
      </c>
      <c r="T80" s="1">
        <v>0</v>
      </c>
    </row>
    <row r="81" spans="1:20" x14ac:dyDescent="0.2">
      <c r="A81" s="1" t="s">
        <v>20</v>
      </c>
      <c r="B81" s="1">
        <v>4</v>
      </c>
      <c r="C81">
        <v>1210</v>
      </c>
      <c r="D81" t="s">
        <v>294</v>
      </c>
      <c r="E81" t="s">
        <v>295</v>
      </c>
      <c r="F81" t="s">
        <v>296</v>
      </c>
      <c r="G81" s="2">
        <v>25306</v>
      </c>
      <c r="H81" s="2">
        <v>38078</v>
      </c>
      <c r="I81" s="1" t="s">
        <v>59</v>
      </c>
      <c r="J81" s="1" t="s">
        <v>59</v>
      </c>
      <c r="K81" t="s">
        <v>60</v>
      </c>
      <c r="L81" t="s">
        <v>55</v>
      </c>
      <c r="M81" t="s">
        <v>101</v>
      </c>
      <c r="N81" s="1">
        <v>3228.4426100000001</v>
      </c>
      <c r="O81" s="3">
        <v>41969.753929999999</v>
      </c>
      <c r="P81" s="3">
        <v>274.98</v>
      </c>
      <c r="Q81" s="1" t="s">
        <v>102</v>
      </c>
      <c r="R81" s="1" t="s">
        <v>63</v>
      </c>
      <c r="S81" s="3">
        <v>0</v>
      </c>
      <c r="T81" s="1">
        <v>0</v>
      </c>
    </row>
    <row r="82" spans="1:20" x14ac:dyDescent="0.2">
      <c r="A82" s="1" t="s">
        <v>20</v>
      </c>
      <c r="B82" s="1">
        <v>4</v>
      </c>
      <c r="C82">
        <v>1215</v>
      </c>
      <c r="D82" t="s">
        <v>297</v>
      </c>
      <c r="E82" t="s">
        <v>298</v>
      </c>
      <c r="F82" t="s">
        <v>299</v>
      </c>
      <c r="G82" s="2">
        <v>26435</v>
      </c>
      <c r="H82" s="2">
        <v>38078</v>
      </c>
      <c r="I82" s="1" t="s">
        <v>59</v>
      </c>
      <c r="J82" s="1" t="s">
        <v>59</v>
      </c>
      <c r="K82" t="s">
        <v>60</v>
      </c>
      <c r="L82" t="s">
        <v>36</v>
      </c>
      <c r="M82" t="s">
        <v>61</v>
      </c>
      <c r="N82" s="1">
        <v>1836.4590900000001</v>
      </c>
      <c r="O82" s="3">
        <v>23873.96817</v>
      </c>
      <c r="P82" s="3">
        <v>154.9</v>
      </c>
      <c r="Q82" s="1" t="s">
        <v>62</v>
      </c>
      <c r="R82" s="1" t="s">
        <v>63</v>
      </c>
      <c r="S82" s="3">
        <v>0</v>
      </c>
      <c r="T82" s="1">
        <v>0</v>
      </c>
    </row>
    <row r="83" spans="1:20" x14ac:dyDescent="0.2">
      <c r="A83" s="1" t="s">
        <v>20</v>
      </c>
      <c r="B83" s="1">
        <v>4</v>
      </c>
      <c r="C83">
        <v>1216</v>
      </c>
      <c r="D83" t="s">
        <v>300</v>
      </c>
      <c r="E83" t="s">
        <v>301</v>
      </c>
      <c r="F83" t="s">
        <v>302</v>
      </c>
      <c r="G83" s="2">
        <v>22209</v>
      </c>
      <c r="H83" s="2">
        <v>38078</v>
      </c>
      <c r="I83" s="1" t="s">
        <v>59</v>
      </c>
      <c r="J83" s="1" t="s">
        <v>59</v>
      </c>
      <c r="K83" t="s">
        <v>60</v>
      </c>
      <c r="L83" t="s">
        <v>27</v>
      </c>
      <c r="M83" t="s">
        <v>81</v>
      </c>
      <c r="N83" s="1">
        <v>3004.25785</v>
      </c>
      <c r="O83" s="3">
        <v>39055.352050000001</v>
      </c>
      <c r="P83" s="3">
        <v>253.08</v>
      </c>
      <c r="Q83" s="1" t="s">
        <v>82</v>
      </c>
      <c r="R83" s="1" t="s">
        <v>63</v>
      </c>
      <c r="S83" s="3">
        <v>0</v>
      </c>
      <c r="T83" s="1">
        <v>0</v>
      </c>
    </row>
    <row r="84" spans="1:20" x14ac:dyDescent="0.2">
      <c r="A84" s="1" t="s">
        <v>20</v>
      </c>
      <c r="B84" s="1">
        <v>4</v>
      </c>
      <c r="C84">
        <v>1228</v>
      </c>
      <c r="D84" t="s">
        <v>303</v>
      </c>
      <c r="E84" t="s">
        <v>304</v>
      </c>
      <c r="F84" t="s">
        <v>121</v>
      </c>
      <c r="G84" s="2">
        <v>27258</v>
      </c>
      <c r="H84" s="2">
        <v>38078</v>
      </c>
      <c r="I84" s="1" t="s">
        <v>59</v>
      </c>
      <c r="J84" s="1" t="s">
        <v>59</v>
      </c>
      <c r="K84" t="s">
        <v>60</v>
      </c>
      <c r="L84" t="s">
        <v>36</v>
      </c>
      <c r="M84" t="s">
        <v>128</v>
      </c>
      <c r="N84" s="1">
        <v>1836.4590900000001</v>
      </c>
      <c r="O84" s="3">
        <v>23873.96817</v>
      </c>
      <c r="P84" s="3">
        <v>155.58000000000001</v>
      </c>
      <c r="Q84" s="1" t="s">
        <v>129</v>
      </c>
      <c r="R84" s="1" t="s">
        <v>63</v>
      </c>
      <c r="S84" s="3">
        <v>0</v>
      </c>
      <c r="T84" s="1">
        <v>0</v>
      </c>
    </row>
    <row r="85" spans="1:20" x14ac:dyDescent="0.2">
      <c r="A85" s="1" t="s">
        <v>20</v>
      </c>
      <c r="B85" s="1">
        <v>4</v>
      </c>
      <c r="C85">
        <v>1232</v>
      </c>
      <c r="D85" t="s">
        <v>305</v>
      </c>
      <c r="E85" t="s">
        <v>306</v>
      </c>
      <c r="F85" t="s">
        <v>307</v>
      </c>
      <c r="G85" s="2">
        <v>22966</v>
      </c>
      <c r="H85" s="2">
        <v>38078</v>
      </c>
      <c r="I85" s="1" t="s">
        <v>59</v>
      </c>
      <c r="J85" s="1" t="s">
        <v>59</v>
      </c>
      <c r="K85" t="s">
        <v>60</v>
      </c>
      <c r="L85" t="s">
        <v>55</v>
      </c>
      <c r="M85" t="s">
        <v>81</v>
      </c>
      <c r="N85" s="1">
        <v>3105.3632899999998</v>
      </c>
      <c r="O85" s="3">
        <v>40369.72277</v>
      </c>
      <c r="P85" s="3">
        <v>263.14</v>
      </c>
      <c r="Q85" s="1" t="s">
        <v>82</v>
      </c>
      <c r="R85" s="1" t="s">
        <v>63</v>
      </c>
      <c r="S85" s="3">
        <v>0</v>
      </c>
      <c r="T85" s="1">
        <v>0</v>
      </c>
    </row>
    <row r="86" spans="1:20" x14ac:dyDescent="0.2">
      <c r="A86" s="1" t="s">
        <v>20</v>
      </c>
      <c r="B86" s="1">
        <v>4</v>
      </c>
      <c r="C86">
        <v>1233</v>
      </c>
      <c r="D86" t="s">
        <v>308</v>
      </c>
      <c r="E86" t="s">
        <v>309</v>
      </c>
      <c r="F86" t="s">
        <v>310</v>
      </c>
      <c r="G86" s="2">
        <v>26457</v>
      </c>
      <c r="H86" s="2">
        <v>38078</v>
      </c>
      <c r="I86" s="1" t="s">
        <v>24</v>
      </c>
      <c r="J86" s="1" t="s">
        <v>25</v>
      </c>
      <c r="K86" t="s">
        <v>35</v>
      </c>
      <c r="L86" t="s">
        <v>36</v>
      </c>
      <c r="M86" t="s">
        <v>311</v>
      </c>
      <c r="N86" s="1">
        <v>2119.5605300000002</v>
      </c>
      <c r="O86" s="3">
        <v>27554.286890000003</v>
      </c>
      <c r="P86" s="3">
        <v>179.92</v>
      </c>
      <c r="Q86" s="1" t="s">
        <v>312</v>
      </c>
      <c r="R86" s="1" t="s">
        <v>39</v>
      </c>
      <c r="S86" s="3">
        <v>85</v>
      </c>
      <c r="T86" s="1">
        <v>0</v>
      </c>
    </row>
    <row r="87" spans="1:20" x14ac:dyDescent="0.2">
      <c r="A87" s="1" t="s">
        <v>20</v>
      </c>
      <c r="B87" s="1">
        <v>4</v>
      </c>
      <c r="C87">
        <v>1234</v>
      </c>
      <c r="D87" t="s">
        <v>313</v>
      </c>
      <c r="E87" t="s">
        <v>314</v>
      </c>
      <c r="F87" t="s">
        <v>315</v>
      </c>
      <c r="G87" s="2">
        <v>24459</v>
      </c>
      <c r="H87" s="2">
        <v>38078</v>
      </c>
      <c r="I87" s="1" t="s">
        <v>24</v>
      </c>
      <c r="J87" s="1" t="s">
        <v>25</v>
      </c>
      <c r="K87" t="s">
        <v>316</v>
      </c>
      <c r="L87" t="s">
        <v>55</v>
      </c>
      <c r="M87" t="s">
        <v>81</v>
      </c>
      <c r="N87" s="1">
        <v>3544.7023199999999</v>
      </c>
      <c r="O87" s="3">
        <v>46081.130160000001</v>
      </c>
      <c r="P87" s="3">
        <v>301.82</v>
      </c>
      <c r="Q87" s="1" t="s">
        <v>82</v>
      </c>
      <c r="R87" s="1" t="s">
        <v>30</v>
      </c>
      <c r="S87" s="3">
        <v>0</v>
      </c>
      <c r="T87" s="1" t="s">
        <v>31</v>
      </c>
    </row>
    <row r="88" spans="1:20" x14ac:dyDescent="0.2">
      <c r="A88" s="1" t="s">
        <v>20</v>
      </c>
      <c r="B88" s="1">
        <v>4</v>
      </c>
      <c r="C88">
        <v>1235</v>
      </c>
      <c r="D88" t="s">
        <v>317</v>
      </c>
      <c r="E88" t="s">
        <v>318</v>
      </c>
      <c r="F88" t="s">
        <v>319</v>
      </c>
      <c r="G88" s="2">
        <v>22357</v>
      </c>
      <c r="H88" s="2">
        <v>38078</v>
      </c>
      <c r="I88" s="1" t="s">
        <v>59</v>
      </c>
      <c r="J88" s="1" t="s">
        <v>59</v>
      </c>
      <c r="K88" t="s">
        <v>60</v>
      </c>
      <c r="L88" t="s">
        <v>55</v>
      </c>
      <c r="M88" t="s">
        <v>90</v>
      </c>
      <c r="N88" s="1">
        <v>3037.53856</v>
      </c>
      <c r="O88" s="3">
        <v>39488.001279999997</v>
      </c>
      <c r="P88" s="3">
        <v>257.45999999999998</v>
      </c>
      <c r="Q88" s="1" t="s">
        <v>91</v>
      </c>
      <c r="R88" s="1" t="s">
        <v>63</v>
      </c>
      <c r="S88" s="3">
        <v>0</v>
      </c>
      <c r="T88" s="1">
        <v>0</v>
      </c>
    </row>
    <row r="89" spans="1:20" x14ac:dyDescent="0.2">
      <c r="A89" s="1" t="s">
        <v>20</v>
      </c>
      <c r="B89" s="1">
        <v>4</v>
      </c>
      <c r="C89">
        <v>94</v>
      </c>
      <c r="D89" t="s">
        <v>320</v>
      </c>
      <c r="E89" t="s">
        <v>321</v>
      </c>
      <c r="F89" t="s">
        <v>322</v>
      </c>
      <c r="G89" s="2">
        <v>25466</v>
      </c>
      <c r="H89" s="2">
        <v>35704</v>
      </c>
      <c r="I89" s="1" t="s">
        <v>24</v>
      </c>
      <c r="J89" s="1" t="s">
        <v>25</v>
      </c>
      <c r="K89" t="s">
        <v>158</v>
      </c>
      <c r="L89" t="s">
        <v>55</v>
      </c>
      <c r="M89" t="s">
        <v>61</v>
      </c>
      <c r="N89" s="1">
        <v>2965.85898</v>
      </c>
      <c r="O89" s="3">
        <v>38556.166740000001</v>
      </c>
      <c r="P89" s="3">
        <v>254.62</v>
      </c>
      <c r="Q89" s="1" t="s">
        <v>62</v>
      </c>
      <c r="R89" s="1" t="s">
        <v>30</v>
      </c>
      <c r="S89" s="3">
        <v>0</v>
      </c>
      <c r="T89" s="1" t="s">
        <v>161</v>
      </c>
    </row>
    <row r="90" spans="1:20" x14ac:dyDescent="0.2">
      <c r="A90" s="1" t="s">
        <v>20</v>
      </c>
      <c r="B90" s="1">
        <v>4</v>
      </c>
      <c r="C90">
        <v>1239</v>
      </c>
      <c r="D90" t="s">
        <v>323</v>
      </c>
      <c r="E90" t="s">
        <v>324</v>
      </c>
      <c r="F90" t="s">
        <v>325</v>
      </c>
      <c r="G90" s="2">
        <v>26336</v>
      </c>
      <c r="H90" s="2">
        <v>38078</v>
      </c>
      <c r="I90" s="1" t="s">
        <v>59</v>
      </c>
      <c r="J90" s="1" t="s">
        <v>59</v>
      </c>
      <c r="K90" t="s">
        <v>60</v>
      </c>
      <c r="L90" t="s">
        <v>36</v>
      </c>
      <c r="M90" t="s">
        <v>61</v>
      </c>
      <c r="N90" s="1">
        <v>1836.4590900000001</v>
      </c>
      <c r="O90" s="3">
        <v>23873.96817</v>
      </c>
      <c r="P90" s="3">
        <v>155.57</v>
      </c>
      <c r="Q90" s="1" t="s">
        <v>62</v>
      </c>
      <c r="R90" s="1" t="s">
        <v>63</v>
      </c>
      <c r="S90" s="3">
        <v>0</v>
      </c>
      <c r="T90" s="1">
        <v>0</v>
      </c>
    </row>
    <row r="91" spans="1:20" x14ac:dyDescent="0.2">
      <c r="A91" s="1" t="s">
        <v>20</v>
      </c>
      <c r="B91" s="1">
        <v>4</v>
      </c>
      <c r="C91">
        <v>1244</v>
      </c>
      <c r="D91" t="s">
        <v>326</v>
      </c>
      <c r="E91" t="s">
        <v>327</v>
      </c>
      <c r="F91" t="s">
        <v>112</v>
      </c>
      <c r="G91" s="2">
        <v>21366</v>
      </c>
      <c r="H91" s="2">
        <v>38078</v>
      </c>
      <c r="I91" s="1" t="s">
        <v>59</v>
      </c>
      <c r="J91" s="1" t="s">
        <v>59</v>
      </c>
      <c r="K91" t="s">
        <v>60</v>
      </c>
      <c r="L91" t="s">
        <v>55</v>
      </c>
      <c r="M91" t="s">
        <v>44</v>
      </c>
      <c r="N91" s="1">
        <v>3016.26208</v>
      </c>
      <c r="O91" s="3">
        <v>39211.407039999998</v>
      </c>
      <c r="P91" s="3">
        <v>254.18</v>
      </c>
      <c r="Q91" s="1" t="s">
        <v>45</v>
      </c>
      <c r="R91" s="1" t="s">
        <v>63</v>
      </c>
      <c r="S91" s="3">
        <v>0</v>
      </c>
      <c r="T91" s="1">
        <v>0</v>
      </c>
    </row>
    <row r="92" spans="1:20" x14ac:dyDescent="0.2">
      <c r="A92" s="1" t="s">
        <v>20</v>
      </c>
      <c r="B92" s="1">
        <v>4</v>
      </c>
      <c r="C92">
        <v>1248</v>
      </c>
      <c r="D92" t="s">
        <v>328</v>
      </c>
      <c r="E92" t="s">
        <v>329</v>
      </c>
      <c r="F92" t="s">
        <v>330</v>
      </c>
      <c r="G92" s="2">
        <v>21806</v>
      </c>
      <c r="H92" s="2">
        <v>38078</v>
      </c>
      <c r="I92" s="1" t="s">
        <v>24</v>
      </c>
      <c r="J92" s="1" t="s">
        <v>25</v>
      </c>
      <c r="K92" t="s">
        <v>35</v>
      </c>
      <c r="L92" t="s">
        <v>55</v>
      </c>
      <c r="M92" t="s">
        <v>144</v>
      </c>
      <c r="N92" s="1">
        <v>3346.3973500000002</v>
      </c>
      <c r="O92" s="3">
        <v>43503.165550000005</v>
      </c>
      <c r="P92" s="3">
        <v>285.27999999999997</v>
      </c>
      <c r="Q92" s="1" t="s">
        <v>145</v>
      </c>
      <c r="R92" s="1" t="s">
        <v>39</v>
      </c>
      <c r="S92" s="3">
        <v>85</v>
      </c>
      <c r="T92" s="1">
        <v>0</v>
      </c>
    </row>
    <row r="93" spans="1:20" x14ac:dyDescent="0.2">
      <c r="A93" s="1" t="s">
        <v>20</v>
      </c>
      <c r="B93" s="1">
        <v>4</v>
      </c>
      <c r="C93">
        <v>1252</v>
      </c>
      <c r="D93" t="s">
        <v>331</v>
      </c>
      <c r="E93" t="s">
        <v>332</v>
      </c>
      <c r="F93" t="s">
        <v>333</v>
      </c>
      <c r="G93" s="2">
        <v>26864</v>
      </c>
      <c r="H93" s="2">
        <v>38078</v>
      </c>
      <c r="I93" s="1" t="s">
        <v>59</v>
      </c>
      <c r="J93" s="1" t="s">
        <v>59</v>
      </c>
      <c r="K93" t="s">
        <v>60</v>
      </c>
      <c r="L93" t="s">
        <v>89</v>
      </c>
      <c r="M93" t="s">
        <v>61</v>
      </c>
      <c r="N93" s="1">
        <v>2169.5819299999998</v>
      </c>
      <c r="O93" s="3">
        <v>28204.565089999996</v>
      </c>
      <c r="P93" s="3">
        <v>184.4</v>
      </c>
      <c r="Q93" s="1" t="s">
        <v>62</v>
      </c>
      <c r="R93" s="1" t="s">
        <v>63</v>
      </c>
      <c r="S93" s="3">
        <v>0</v>
      </c>
      <c r="T93" s="1">
        <v>0</v>
      </c>
    </row>
    <row r="94" spans="1:20" x14ac:dyDescent="0.2">
      <c r="A94" s="1" t="s">
        <v>20</v>
      </c>
      <c r="B94" s="1">
        <v>4</v>
      </c>
      <c r="C94">
        <v>1258</v>
      </c>
      <c r="D94" t="s">
        <v>334</v>
      </c>
      <c r="E94" t="s">
        <v>335</v>
      </c>
      <c r="F94" t="s">
        <v>336</v>
      </c>
      <c r="G94" s="2">
        <v>27151</v>
      </c>
      <c r="H94" s="2">
        <v>38078</v>
      </c>
      <c r="I94" s="1" t="s">
        <v>287</v>
      </c>
      <c r="J94" s="1" t="s">
        <v>287</v>
      </c>
      <c r="K94" t="s">
        <v>43</v>
      </c>
      <c r="L94" t="s">
        <v>89</v>
      </c>
      <c r="M94" t="s">
        <v>81</v>
      </c>
      <c r="N94" s="1">
        <v>2112.4423900000002</v>
      </c>
      <c r="O94" s="3">
        <v>27461.751070000002</v>
      </c>
      <c r="P94" s="3">
        <v>178.7</v>
      </c>
      <c r="Q94" s="1" t="s">
        <v>82</v>
      </c>
      <c r="R94" s="1" t="s">
        <v>288</v>
      </c>
      <c r="S94" s="3">
        <v>0</v>
      </c>
      <c r="T94" s="1" t="s">
        <v>31</v>
      </c>
    </row>
    <row r="95" spans="1:20" x14ac:dyDescent="0.2">
      <c r="A95" s="1" t="s">
        <v>20</v>
      </c>
      <c r="B95" s="1">
        <v>4</v>
      </c>
      <c r="C95">
        <v>1260</v>
      </c>
      <c r="D95" t="s">
        <v>337</v>
      </c>
      <c r="E95" t="s">
        <v>338</v>
      </c>
      <c r="F95" t="s">
        <v>34</v>
      </c>
      <c r="G95" s="2">
        <v>23795</v>
      </c>
      <c r="H95" s="2">
        <v>38078</v>
      </c>
      <c r="I95" s="1" t="s">
        <v>59</v>
      </c>
      <c r="J95" s="1" t="s">
        <v>59</v>
      </c>
      <c r="K95" t="s">
        <v>60</v>
      </c>
      <c r="L95" t="s">
        <v>27</v>
      </c>
      <c r="M95" t="s">
        <v>67</v>
      </c>
      <c r="N95" s="1">
        <v>2586.8997399999998</v>
      </c>
      <c r="O95" s="3">
        <v>33629.696619999995</v>
      </c>
      <c r="P95" s="3">
        <v>219.24</v>
      </c>
      <c r="Q95" s="1" t="s">
        <v>68</v>
      </c>
      <c r="R95" s="1" t="s">
        <v>63</v>
      </c>
      <c r="S95" s="3">
        <v>0</v>
      </c>
      <c r="T95" s="1">
        <v>0</v>
      </c>
    </row>
    <row r="96" spans="1:20" x14ac:dyDescent="0.2">
      <c r="A96" s="1" t="s">
        <v>20</v>
      </c>
      <c r="B96" s="1">
        <v>4</v>
      </c>
      <c r="C96">
        <v>1262</v>
      </c>
      <c r="D96" t="s">
        <v>339</v>
      </c>
      <c r="E96" t="s">
        <v>340</v>
      </c>
      <c r="F96" t="s">
        <v>97</v>
      </c>
      <c r="G96" s="2">
        <v>21543</v>
      </c>
      <c r="H96" s="2">
        <v>38078</v>
      </c>
      <c r="I96" s="1" t="s">
        <v>59</v>
      </c>
      <c r="J96" s="1" t="s">
        <v>59</v>
      </c>
      <c r="K96" t="s">
        <v>60</v>
      </c>
      <c r="L96" t="s">
        <v>27</v>
      </c>
      <c r="M96" t="s">
        <v>67</v>
      </c>
      <c r="N96" s="1">
        <v>2523.9937500000001</v>
      </c>
      <c r="O96" s="3">
        <v>32811.918750000004</v>
      </c>
      <c r="P96" s="3">
        <v>213.9</v>
      </c>
      <c r="Q96" s="1" t="s">
        <v>68</v>
      </c>
      <c r="R96" s="1" t="s">
        <v>63</v>
      </c>
      <c r="S96" s="3">
        <v>0</v>
      </c>
      <c r="T96" s="1">
        <v>0</v>
      </c>
    </row>
    <row r="97" spans="1:20" x14ac:dyDescent="0.2">
      <c r="A97" s="1" t="s">
        <v>20</v>
      </c>
      <c r="B97" s="1">
        <v>4</v>
      </c>
      <c r="C97">
        <v>1265</v>
      </c>
      <c r="D97" t="s">
        <v>341</v>
      </c>
      <c r="E97" t="s">
        <v>342</v>
      </c>
      <c r="F97" t="s">
        <v>343</v>
      </c>
      <c r="G97" s="2">
        <v>21787</v>
      </c>
      <c r="H97" s="2">
        <v>38078</v>
      </c>
      <c r="I97" s="1" t="s">
        <v>59</v>
      </c>
      <c r="J97" s="1" t="s">
        <v>59</v>
      </c>
      <c r="K97" t="s">
        <v>35</v>
      </c>
      <c r="L97" t="s">
        <v>27</v>
      </c>
      <c r="M97" t="s">
        <v>44</v>
      </c>
      <c r="N97" s="1">
        <v>2963.5779200000002</v>
      </c>
      <c r="O97" s="3">
        <v>38526.51296</v>
      </c>
      <c r="P97" s="3">
        <v>252.54</v>
      </c>
      <c r="Q97" s="1" t="s">
        <v>45</v>
      </c>
      <c r="R97" s="1" t="s">
        <v>39</v>
      </c>
      <c r="S97" s="3">
        <v>85</v>
      </c>
      <c r="T97" s="1">
        <v>0</v>
      </c>
    </row>
    <row r="98" spans="1:20" x14ac:dyDescent="0.2">
      <c r="A98" s="1" t="s">
        <v>20</v>
      </c>
      <c r="B98" s="1">
        <v>4</v>
      </c>
      <c r="C98">
        <v>1269</v>
      </c>
      <c r="D98" t="s">
        <v>344</v>
      </c>
      <c r="E98" t="s">
        <v>345</v>
      </c>
      <c r="F98" t="s">
        <v>346</v>
      </c>
      <c r="G98" s="2">
        <v>21576</v>
      </c>
      <c r="H98" s="2">
        <v>38078</v>
      </c>
      <c r="I98" s="1" t="s">
        <v>24</v>
      </c>
      <c r="J98" s="1" t="s">
        <v>25</v>
      </c>
      <c r="K98" t="s">
        <v>43</v>
      </c>
      <c r="L98" t="s">
        <v>55</v>
      </c>
      <c r="M98" t="s">
        <v>81</v>
      </c>
      <c r="N98" s="1">
        <v>3123.6680799999999</v>
      </c>
      <c r="O98" s="3">
        <v>40607.685039999997</v>
      </c>
      <c r="P98" s="3">
        <v>264.42</v>
      </c>
      <c r="Q98" s="1" t="s">
        <v>82</v>
      </c>
      <c r="R98" s="1" t="s">
        <v>39</v>
      </c>
      <c r="S98" s="3">
        <v>85</v>
      </c>
      <c r="T98" s="1">
        <v>0</v>
      </c>
    </row>
    <row r="99" spans="1:20" x14ac:dyDescent="0.2">
      <c r="A99" s="1" t="s">
        <v>20</v>
      </c>
      <c r="B99" s="1">
        <v>4</v>
      </c>
      <c r="C99">
        <v>1270</v>
      </c>
      <c r="D99" t="s">
        <v>347</v>
      </c>
      <c r="E99" t="s">
        <v>348</v>
      </c>
      <c r="F99" t="s">
        <v>169</v>
      </c>
      <c r="G99" s="2">
        <v>27356</v>
      </c>
      <c r="H99" s="2">
        <v>38078</v>
      </c>
      <c r="I99" s="1" t="s">
        <v>24</v>
      </c>
      <c r="J99" s="1" t="s">
        <v>25</v>
      </c>
      <c r="K99" t="s">
        <v>349</v>
      </c>
      <c r="L99" t="s">
        <v>36</v>
      </c>
      <c r="M99" t="s">
        <v>37</v>
      </c>
      <c r="N99" s="1">
        <v>1836.4590900000001</v>
      </c>
      <c r="O99" s="3">
        <v>23873.96817</v>
      </c>
      <c r="P99" s="3">
        <v>155.31</v>
      </c>
      <c r="Q99" s="1" t="s">
        <v>38</v>
      </c>
      <c r="R99" s="1" t="s">
        <v>30</v>
      </c>
      <c r="S99" s="3">
        <v>0</v>
      </c>
      <c r="T99" s="1" t="s">
        <v>31</v>
      </c>
    </row>
    <row r="100" spans="1:20" x14ac:dyDescent="0.2">
      <c r="A100" s="1" t="s">
        <v>20</v>
      </c>
      <c r="B100" s="1">
        <v>4</v>
      </c>
      <c r="C100">
        <v>1272</v>
      </c>
      <c r="D100" t="s">
        <v>350</v>
      </c>
      <c r="E100" t="s">
        <v>351</v>
      </c>
      <c r="F100" t="s">
        <v>148</v>
      </c>
      <c r="G100" s="2">
        <v>22406</v>
      </c>
      <c r="H100" s="2">
        <v>38078</v>
      </c>
      <c r="I100" s="1" t="s">
        <v>59</v>
      </c>
      <c r="J100" s="1" t="s">
        <v>59</v>
      </c>
      <c r="K100" t="s">
        <v>43</v>
      </c>
      <c r="L100" t="s">
        <v>89</v>
      </c>
      <c r="M100" t="s">
        <v>90</v>
      </c>
      <c r="N100" s="1">
        <v>2456.44193</v>
      </c>
      <c r="O100" s="3">
        <v>31933.74509</v>
      </c>
      <c r="P100" s="3">
        <v>206.97</v>
      </c>
      <c r="Q100" s="1" t="s">
        <v>91</v>
      </c>
      <c r="R100" s="1" t="s">
        <v>30</v>
      </c>
      <c r="S100" s="3">
        <v>0</v>
      </c>
      <c r="T100" s="1" t="s">
        <v>31</v>
      </c>
    </row>
    <row r="101" spans="1:20" x14ac:dyDescent="0.2">
      <c r="A101" s="1" t="s">
        <v>20</v>
      </c>
      <c r="B101" s="1">
        <v>4</v>
      </c>
      <c r="C101">
        <v>1409</v>
      </c>
      <c r="D101" t="s">
        <v>352</v>
      </c>
      <c r="E101" t="s">
        <v>353</v>
      </c>
      <c r="F101" t="s">
        <v>94</v>
      </c>
      <c r="G101" s="2">
        <v>32740</v>
      </c>
      <c r="H101" s="2">
        <v>41487</v>
      </c>
      <c r="I101" s="1" t="s">
        <v>24</v>
      </c>
      <c r="J101" s="1" t="s">
        <v>25</v>
      </c>
      <c r="K101" t="s">
        <v>43</v>
      </c>
      <c r="L101" t="s">
        <v>36</v>
      </c>
      <c r="M101" t="s">
        <v>44</v>
      </c>
      <c r="N101" s="1">
        <v>1688.23594</v>
      </c>
      <c r="O101" s="3">
        <v>21947.067220000001</v>
      </c>
      <c r="P101" s="3">
        <v>139.26</v>
      </c>
      <c r="Q101" s="1" t="s">
        <v>45</v>
      </c>
      <c r="R101" s="1" t="s">
        <v>30</v>
      </c>
      <c r="S101" s="3">
        <v>0</v>
      </c>
      <c r="T101" s="1" t="s">
        <v>31</v>
      </c>
    </row>
    <row r="102" spans="1:20" x14ac:dyDescent="0.2">
      <c r="A102" s="1" t="s">
        <v>20</v>
      </c>
      <c r="B102" s="1">
        <v>4</v>
      </c>
      <c r="C102">
        <v>1410</v>
      </c>
      <c r="D102" t="s">
        <v>354</v>
      </c>
      <c r="E102" t="s">
        <v>355</v>
      </c>
      <c r="F102" t="s">
        <v>121</v>
      </c>
      <c r="G102" s="2">
        <v>26958</v>
      </c>
      <c r="H102" s="2">
        <v>41487</v>
      </c>
      <c r="I102" s="1" t="s">
        <v>24</v>
      </c>
      <c r="J102" s="1" t="s">
        <v>25</v>
      </c>
      <c r="K102" t="s">
        <v>43</v>
      </c>
      <c r="L102" t="s">
        <v>36</v>
      </c>
      <c r="M102" t="s">
        <v>44</v>
      </c>
      <c r="N102" s="1">
        <v>1688.23594</v>
      </c>
      <c r="O102" s="3">
        <v>21947.067220000001</v>
      </c>
      <c r="P102" s="3">
        <v>139.26</v>
      </c>
      <c r="Q102" s="1" t="s">
        <v>45</v>
      </c>
      <c r="R102" s="1" t="s">
        <v>30</v>
      </c>
      <c r="S102" s="3">
        <v>0</v>
      </c>
      <c r="T102" s="1" t="s">
        <v>31</v>
      </c>
    </row>
    <row r="103" spans="1:20" x14ac:dyDescent="0.2">
      <c r="A103" s="1" t="s">
        <v>20</v>
      </c>
      <c r="B103" s="1">
        <v>4</v>
      </c>
      <c r="C103">
        <v>1277</v>
      </c>
      <c r="D103" t="s">
        <v>356</v>
      </c>
      <c r="E103" t="s">
        <v>357</v>
      </c>
      <c r="F103" t="s">
        <v>358</v>
      </c>
      <c r="G103" s="2">
        <v>23454</v>
      </c>
      <c r="H103" s="2">
        <v>38078</v>
      </c>
      <c r="I103" s="1" t="s">
        <v>24</v>
      </c>
      <c r="J103" s="1" t="s">
        <v>25</v>
      </c>
      <c r="K103" t="s">
        <v>35</v>
      </c>
      <c r="L103" t="s">
        <v>27</v>
      </c>
      <c r="M103" t="s">
        <v>44</v>
      </c>
      <c r="N103" s="1">
        <v>2492.8377399999999</v>
      </c>
      <c r="O103" s="3">
        <v>32406.890619999998</v>
      </c>
      <c r="P103" s="3">
        <v>212.24</v>
      </c>
      <c r="Q103" s="1" t="s">
        <v>45</v>
      </c>
      <c r="R103" s="1" t="s">
        <v>39</v>
      </c>
      <c r="S103" s="3">
        <v>85</v>
      </c>
      <c r="T103" s="1">
        <v>0</v>
      </c>
    </row>
    <row r="104" spans="1:20" x14ac:dyDescent="0.2">
      <c r="A104" s="1" t="s">
        <v>20</v>
      </c>
      <c r="B104" s="1">
        <v>4</v>
      </c>
      <c r="C104">
        <v>1411</v>
      </c>
      <c r="D104" t="s">
        <v>359</v>
      </c>
      <c r="E104" t="s">
        <v>360</v>
      </c>
      <c r="F104" t="s">
        <v>361</v>
      </c>
      <c r="G104" s="2">
        <v>20469</v>
      </c>
      <c r="H104" s="2">
        <v>41487</v>
      </c>
      <c r="I104" s="1" t="s">
        <v>24</v>
      </c>
      <c r="J104" s="1" t="s">
        <v>25</v>
      </c>
      <c r="K104" t="s">
        <v>43</v>
      </c>
      <c r="L104" t="s">
        <v>27</v>
      </c>
      <c r="M104" t="s">
        <v>44</v>
      </c>
      <c r="N104" s="1">
        <v>2061.1987100000001</v>
      </c>
      <c r="O104" s="3">
        <v>26795.58323</v>
      </c>
      <c r="P104" s="3">
        <v>171.17</v>
      </c>
      <c r="Q104" s="1" t="s">
        <v>45</v>
      </c>
      <c r="R104" s="1" t="s">
        <v>30</v>
      </c>
      <c r="S104" s="3">
        <v>0</v>
      </c>
      <c r="T104" s="1" t="s">
        <v>31</v>
      </c>
    </row>
    <row r="105" spans="1:20" x14ac:dyDescent="0.2">
      <c r="A105" s="1" t="s">
        <v>20</v>
      </c>
      <c r="B105" s="1">
        <v>4</v>
      </c>
      <c r="C105">
        <v>1281</v>
      </c>
      <c r="D105" t="s">
        <v>362</v>
      </c>
      <c r="E105" t="s">
        <v>363</v>
      </c>
      <c r="F105" t="s">
        <v>364</v>
      </c>
      <c r="G105" s="2">
        <v>26131</v>
      </c>
      <c r="H105" s="2">
        <v>38078</v>
      </c>
      <c r="I105" s="1" t="s">
        <v>24</v>
      </c>
      <c r="J105" s="1" t="s">
        <v>25</v>
      </c>
      <c r="K105" t="s">
        <v>365</v>
      </c>
      <c r="L105" t="s">
        <v>89</v>
      </c>
      <c r="M105" t="s">
        <v>37</v>
      </c>
      <c r="N105" s="1">
        <v>2372.46488</v>
      </c>
      <c r="O105" s="3">
        <v>30842.043440000001</v>
      </c>
      <c r="P105" s="3">
        <v>200.65</v>
      </c>
      <c r="Q105" s="1" t="s">
        <v>38</v>
      </c>
      <c r="R105" s="1" t="s">
        <v>30</v>
      </c>
      <c r="S105" s="3">
        <v>20</v>
      </c>
      <c r="T105" s="1" t="s">
        <v>161</v>
      </c>
    </row>
    <row r="106" spans="1:20" x14ac:dyDescent="0.2">
      <c r="A106" s="1" t="s">
        <v>20</v>
      </c>
      <c r="B106" s="1">
        <v>4</v>
      </c>
      <c r="C106">
        <v>1282</v>
      </c>
      <c r="D106" t="s">
        <v>366</v>
      </c>
      <c r="E106" t="s">
        <v>367</v>
      </c>
      <c r="F106" t="s">
        <v>368</v>
      </c>
      <c r="G106" s="2">
        <v>20673</v>
      </c>
      <c r="H106" s="2">
        <v>38078</v>
      </c>
      <c r="I106" s="1" t="s">
        <v>59</v>
      </c>
      <c r="J106" s="1" t="s">
        <v>59</v>
      </c>
      <c r="K106" t="s">
        <v>60</v>
      </c>
      <c r="L106" t="s">
        <v>55</v>
      </c>
      <c r="M106" t="s">
        <v>44</v>
      </c>
      <c r="N106" s="1">
        <v>3117.2040900000002</v>
      </c>
      <c r="O106" s="3">
        <v>40523.653170000005</v>
      </c>
      <c r="P106" s="3">
        <v>264.14</v>
      </c>
      <c r="Q106" s="1" t="s">
        <v>45</v>
      </c>
      <c r="R106" s="1" t="s">
        <v>63</v>
      </c>
      <c r="S106" s="3">
        <v>0</v>
      </c>
      <c r="T106" s="1">
        <v>0</v>
      </c>
    </row>
    <row r="107" spans="1:20" x14ac:dyDescent="0.2">
      <c r="A107" s="1" t="s">
        <v>20</v>
      </c>
      <c r="B107" s="1">
        <v>4</v>
      </c>
      <c r="C107">
        <v>1284</v>
      </c>
      <c r="D107" t="s">
        <v>369</v>
      </c>
      <c r="E107" t="s">
        <v>370</v>
      </c>
      <c r="F107" t="s">
        <v>371</v>
      </c>
      <c r="G107" s="2">
        <v>22496</v>
      </c>
      <c r="H107" s="2">
        <v>38078</v>
      </c>
      <c r="I107" s="1" t="s">
        <v>59</v>
      </c>
      <c r="J107" s="1" t="s">
        <v>59</v>
      </c>
      <c r="K107" t="s">
        <v>60</v>
      </c>
      <c r="L107" t="s">
        <v>27</v>
      </c>
      <c r="M107" t="s">
        <v>67</v>
      </c>
      <c r="N107" s="1">
        <v>2891.6077599999999</v>
      </c>
      <c r="O107" s="3">
        <v>37590.900880000001</v>
      </c>
      <c r="P107" s="3">
        <v>243.58</v>
      </c>
      <c r="Q107" s="1" t="s">
        <v>68</v>
      </c>
      <c r="R107" s="1" t="s">
        <v>63</v>
      </c>
      <c r="S107" s="3">
        <v>0</v>
      </c>
      <c r="T107" s="1">
        <v>0</v>
      </c>
    </row>
    <row r="108" spans="1:20" x14ac:dyDescent="0.2">
      <c r="A108" s="1" t="s">
        <v>20</v>
      </c>
      <c r="B108" s="1">
        <v>4</v>
      </c>
      <c r="C108">
        <v>1285</v>
      </c>
      <c r="D108" t="s">
        <v>372</v>
      </c>
      <c r="E108" t="s">
        <v>373</v>
      </c>
      <c r="F108" t="s">
        <v>374</v>
      </c>
      <c r="G108" s="2">
        <v>23045</v>
      </c>
      <c r="H108" s="2">
        <v>38078</v>
      </c>
      <c r="I108" s="1" t="s">
        <v>59</v>
      </c>
      <c r="J108" s="1" t="s">
        <v>59</v>
      </c>
      <c r="K108" t="s">
        <v>60</v>
      </c>
      <c r="L108" t="s">
        <v>55</v>
      </c>
      <c r="M108" t="s">
        <v>90</v>
      </c>
      <c r="N108" s="1">
        <v>3529.2881499999999</v>
      </c>
      <c r="O108" s="3">
        <v>45880.745949999997</v>
      </c>
      <c r="P108" s="3">
        <v>297.68</v>
      </c>
      <c r="Q108" s="1" t="s">
        <v>91</v>
      </c>
      <c r="R108" s="1" t="s">
        <v>63</v>
      </c>
      <c r="S108" s="3">
        <v>0</v>
      </c>
      <c r="T108" s="1">
        <v>0</v>
      </c>
    </row>
    <row r="109" spans="1:20" x14ac:dyDescent="0.2">
      <c r="A109" s="1" t="s">
        <v>20</v>
      </c>
      <c r="B109" s="1">
        <v>4</v>
      </c>
      <c r="C109">
        <v>1296</v>
      </c>
      <c r="D109" t="s">
        <v>375</v>
      </c>
      <c r="E109" t="s">
        <v>376</v>
      </c>
      <c r="F109" t="s">
        <v>377</v>
      </c>
      <c r="G109" s="2">
        <v>27909</v>
      </c>
      <c r="H109" s="2">
        <v>38078</v>
      </c>
      <c r="I109" s="1" t="s">
        <v>24</v>
      </c>
      <c r="J109" s="1" t="s">
        <v>25</v>
      </c>
      <c r="K109" t="s">
        <v>378</v>
      </c>
      <c r="L109" t="s">
        <v>36</v>
      </c>
      <c r="M109" t="s">
        <v>37</v>
      </c>
      <c r="N109" s="1">
        <v>1836.4590900000001</v>
      </c>
      <c r="O109" s="3">
        <v>23873.96817</v>
      </c>
      <c r="P109" s="3">
        <v>155.33000000000001</v>
      </c>
      <c r="Q109" s="1" t="s">
        <v>38</v>
      </c>
      <c r="R109" s="1" t="s">
        <v>30</v>
      </c>
      <c r="S109" s="3">
        <v>20</v>
      </c>
      <c r="T109" s="1" t="s">
        <v>161</v>
      </c>
    </row>
    <row r="110" spans="1:20" x14ac:dyDescent="0.2">
      <c r="A110" s="1" t="s">
        <v>20</v>
      </c>
      <c r="B110" s="1">
        <v>4</v>
      </c>
      <c r="C110">
        <v>57</v>
      </c>
      <c r="D110" t="s">
        <v>379</v>
      </c>
      <c r="E110" t="s">
        <v>380</v>
      </c>
      <c r="F110" t="s">
        <v>97</v>
      </c>
      <c r="G110" s="2">
        <v>24972</v>
      </c>
      <c r="H110" s="2">
        <v>35489</v>
      </c>
      <c r="I110" s="1" t="s">
        <v>24</v>
      </c>
      <c r="J110" s="1" t="s">
        <v>25</v>
      </c>
      <c r="K110" t="s">
        <v>35</v>
      </c>
      <c r="L110" t="s">
        <v>27</v>
      </c>
      <c r="M110" t="s">
        <v>90</v>
      </c>
      <c r="N110" s="1">
        <v>2513.86166</v>
      </c>
      <c r="O110" s="3">
        <v>32680.201580000001</v>
      </c>
      <c r="P110" s="3">
        <v>214.73</v>
      </c>
      <c r="Q110" s="1" t="s">
        <v>91</v>
      </c>
      <c r="R110" s="1" t="s">
        <v>39</v>
      </c>
      <c r="S110" s="3">
        <v>85</v>
      </c>
      <c r="T110" s="1">
        <v>0</v>
      </c>
    </row>
    <row r="111" spans="1:20" x14ac:dyDescent="0.2">
      <c r="A111" s="1" t="s">
        <v>20</v>
      </c>
      <c r="B111" s="1">
        <v>4</v>
      </c>
      <c r="C111">
        <v>1297</v>
      </c>
      <c r="D111" t="s">
        <v>381</v>
      </c>
      <c r="E111" t="s">
        <v>382</v>
      </c>
      <c r="F111" t="s">
        <v>383</v>
      </c>
      <c r="G111" s="2">
        <v>24991</v>
      </c>
      <c r="H111" s="2">
        <v>38078</v>
      </c>
      <c r="I111" s="1" t="s">
        <v>59</v>
      </c>
      <c r="J111" s="1" t="s">
        <v>59</v>
      </c>
      <c r="K111" t="s">
        <v>60</v>
      </c>
      <c r="L111" t="s">
        <v>36</v>
      </c>
      <c r="M111" t="s">
        <v>151</v>
      </c>
      <c r="N111" s="1">
        <v>2028.1808000000001</v>
      </c>
      <c r="O111" s="3">
        <v>26366.350400000003</v>
      </c>
      <c r="P111" s="3">
        <v>171.84</v>
      </c>
      <c r="Q111" s="1" t="s">
        <v>152</v>
      </c>
      <c r="R111" s="1" t="s">
        <v>63</v>
      </c>
      <c r="S111" s="3">
        <v>0</v>
      </c>
      <c r="T111" s="1">
        <v>0</v>
      </c>
    </row>
    <row r="112" spans="1:20" x14ac:dyDescent="0.2">
      <c r="A112" s="1" t="s">
        <v>20</v>
      </c>
      <c r="B112" s="1">
        <v>4</v>
      </c>
      <c r="C112">
        <v>1299</v>
      </c>
      <c r="D112" t="s">
        <v>384</v>
      </c>
      <c r="E112" t="s">
        <v>385</v>
      </c>
      <c r="F112" t="s">
        <v>169</v>
      </c>
      <c r="G112" s="2">
        <v>23822</v>
      </c>
      <c r="H112" s="2">
        <v>38078</v>
      </c>
      <c r="I112" s="1" t="s">
        <v>24</v>
      </c>
      <c r="J112" s="1" t="s">
        <v>25</v>
      </c>
      <c r="K112" t="s">
        <v>26</v>
      </c>
      <c r="L112" t="s">
        <v>27</v>
      </c>
      <c r="M112" t="s">
        <v>67</v>
      </c>
      <c r="N112" s="1">
        <v>2789.9871199999998</v>
      </c>
      <c r="O112" s="3">
        <v>36269.832559999995</v>
      </c>
      <c r="P112" s="3">
        <v>237.76</v>
      </c>
      <c r="Q112" s="1" t="s">
        <v>68</v>
      </c>
      <c r="R112" s="1" t="s">
        <v>30</v>
      </c>
      <c r="S112" s="3">
        <v>0</v>
      </c>
      <c r="T112" s="1" t="s">
        <v>31</v>
      </c>
    </row>
    <row r="113" spans="1:20" x14ac:dyDescent="0.2">
      <c r="A113" s="1" t="s">
        <v>20</v>
      </c>
      <c r="B113" s="1">
        <v>4</v>
      </c>
      <c r="C113">
        <v>1300</v>
      </c>
      <c r="D113" t="s">
        <v>386</v>
      </c>
      <c r="E113" t="s">
        <v>387</v>
      </c>
      <c r="F113" t="s">
        <v>388</v>
      </c>
      <c r="G113" s="2">
        <v>26008</v>
      </c>
      <c r="H113" s="2">
        <v>38078</v>
      </c>
      <c r="I113" s="1" t="s">
        <v>24</v>
      </c>
      <c r="J113" s="1" t="s">
        <v>25</v>
      </c>
      <c r="K113" t="s">
        <v>35</v>
      </c>
      <c r="L113" t="s">
        <v>27</v>
      </c>
      <c r="M113" t="s">
        <v>28</v>
      </c>
      <c r="N113" s="1">
        <v>3410.1547599999999</v>
      </c>
      <c r="O113" s="3">
        <v>44332.011879999998</v>
      </c>
      <c r="P113" s="3">
        <v>289.92</v>
      </c>
      <c r="Q113" s="1" t="s">
        <v>29</v>
      </c>
      <c r="R113" s="1" t="s">
        <v>30</v>
      </c>
      <c r="S113" s="3">
        <v>0</v>
      </c>
      <c r="T113" s="1" t="s">
        <v>31</v>
      </c>
    </row>
    <row r="114" spans="1:20" x14ac:dyDescent="0.2">
      <c r="A114" s="1" t="s">
        <v>20</v>
      </c>
      <c r="B114" s="1">
        <v>4</v>
      </c>
      <c r="C114">
        <v>1412</v>
      </c>
      <c r="D114" t="s">
        <v>389</v>
      </c>
      <c r="E114" t="s">
        <v>390</v>
      </c>
      <c r="F114" t="s">
        <v>391</v>
      </c>
      <c r="G114" s="2">
        <v>28096</v>
      </c>
      <c r="H114" s="2">
        <v>41487</v>
      </c>
      <c r="I114" s="1" t="s">
        <v>24</v>
      </c>
      <c r="J114" s="1" t="s">
        <v>25</v>
      </c>
      <c r="K114" t="s">
        <v>43</v>
      </c>
      <c r="L114" t="s">
        <v>36</v>
      </c>
      <c r="M114" t="s">
        <v>44</v>
      </c>
      <c r="N114" s="1">
        <v>1688.23594</v>
      </c>
      <c r="O114" s="3">
        <v>21947.067220000001</v>
      </c>
      <c r="P114" s="3">
        <v>139.26</v>
      </c>
      <c r="Q114" s="1" t="s">
        <v>45</v>
      </c>
      <c r="R114" s="1" t="s">
        <v>30</v>
      </c>
      <c r="S114" s="3">
        <v>0</v>
      </c>
      <c r="T114" s="1" t="s">
        <v>31</v>
      </c>
    </row>
    <row r="115" spans="1:20" x14ac:dyDescent="0.2">
      <c r="A115" s="1" t="s">
        <v>20</v>
      </c>
      <c r="B115" s="1">
        <v>4</v>
      </c>
      <c r="C115">
        <v>1413</v>
      </c>
      <c r="D115" t="s">
        <v>392</v>
      </c>
      <c r="E115" t="s">
        <v>393</v>
      </c>
      <c r="F115" t="s">
        <v>54</v>
      </c>
      <c r="G115" s="2">
        <v>29216</v>
      </c>
      <c r="H115" s="2">
        <v>41487</v>
      </c>
      <c r="I115" s="1" t="s">
        <v>24</v>
      </c>
      <c r="J115" s="1" t="s">
        <v>25</v>
      </c>
      <c r="K115" t="s">
        <v>43</v>
      </c>
      <c r="L115" t="s">
        <v>36</v>
      </c>
      <c r="M115" t="s">
        <v>44</v>
      </c>
      <c r="N115" s="1">
        <v>1688.23594</v>
      </c>
      <c r="O115" s="3">
        <v>21947.067220000001</v>
      </c>
      <c r="P115" s="3">
        <v>139.26</v>
      </c>
      <c r="Q115" s="1" t="s">
        <v>45</v>
      </c>
      <c r="R115" s="1" t="s">
        <v>30</v>
      </c>
      <c r="S115" s="3">
        <v>0</v>
      </c>
      <c r="T115" s="1" t="s">
        <v>31</v>
      </c>
    </row>
    <row r="116" spans="1:20" x14ac:dyDescent="0.2">
      <c r="A116" s="1" t="s">
        <v>20</v>
      </c>
      <c r="B116" s="1">
        <v>4</v>
      </c>
      <c r="C116">
        <v>1305</v>
      </c>
      <c r="D116" t="s">
        <v>394</v>
      </c>
      <c r="E116" t="s">
        <v>395</v>
      </c>
      <c r="F116" t="s">
        <v>396</v>
      </c>
      <c r="G116" s="2">
        <v>29355</v>
      </c>
      <c r="H116" s="2">
        <v>38078</v>
      </c>
      <c r="I116" s="1" t="s">
        <v>24</v>
      </c>
      <c r="J116" s="1" t="s">
        <v>25</v>
      </c>
      <c r="K116" t="s">
        <v>43</v>
      </c>
      <c r="L116" t="s">
        <v>89</v>
      </c>
      <c r="M116" t="s">
        <v>197</v>
      </c>
      <c r="N116" s="1">
        <v>1970.21533</v>
      </c>
      <c r="O116" s="3">
        <v>25612.799289999999</v>
      </c>
      <c r="P116" s="3">
        <v>167.35</v>
      </c>
      <c r="Q116" s="1" t="s">
        <v>198</v>
      </c>
      <c r="R116" s="1" t="s">
        <v>30</v>
      </c>
      <c r="S116" s="3">
        <v>0</v>
      </c>
      <c r="T116" s="1" t="s">
        <v>31</v>
      </c>
    </row>
    <row r="117" spans="1:20" x14ac:dyDescent="0.2">
      <c r="A117" s="1" t="s">
        <v>20</v>
      </c>
      <c r="B117" s="1">
        <v>4</v>
      </c>
      <c r="C117">
        <v>1308</v>
      </c>
      <c r="D117" t="s">
        <v>397</v>
      </c>
      <c r="E117" t="s">
        <v>398</v>
      </c>
      <c r="F117" t="s">
        <v>399</v>
      </c>
      <c r="G117" s="2">
        <v>22115</v>
      </c>
      <c r="H117" s="2">
        <v>38078</v>
      </c>
      <c r="I117" s="1" t="s">
        <v>59</v>
      </c>
      <c r="J117" s="1" t="s">
        <v>59</v>
      </c>
      <c r="K117" t="s">
        <v>60</v>
      </c>
      <c r="L117" t="s">
        <v>55</v>
      </c>
      <c r="M117" t="s">
        <v>81</v>
      </c>
      <c r="N117" s="1">
        <v>2588.8206700000001</v>
      </c>
      <c r="O117" s="3">
        <v>33654.668709999998</v>
      </c>
      <c r="P117" s="3">
        <v>219.36</v>
      </c>
      <c r="Q117" s="1" t="s">
        <v>82</v>
      </c>
      <c r="R117" s="1" t="s">
        <v>63</v>
      </c>
      <c r="S117" s="3">
        <v>0</v>
      </c>
      <c r="T117" s="1">
        <v>0</v>
      </c>
    </row>
    <row r="118" spans="1:20" x14ac:dyDescent="0.2">
      <c r="A118" s="1" t="s">
        <v>20</v>
      </c>
      <c r="B118" s="1">
        <v>4</v>
      </c>
      <c r="C118">
        <v>1310</v>
      </c>
      <c r="D118" t="s">
        <v>400</v>
      </c>
      <c r="E118" t="s">
        <v>401</v>
      </c>
      <c r="F118" t="s">
        <v>364</v>
      </c>
      <c r="G118" s="2">
        <v>23748</v>
      </c>
      <c r="H118" s="2">
        <v>38078</v>
      </c>
      <c r="I118" s="1" t="s">
        <v>59</v>
      </c>
      <c r="J118" s="1" t="s">
        <v>59</v>
      </c>
      <c r="K118" t="s">
        <v>60</v>
      </c>
      <c r="L118" t="s">
        <v>89</v>
      </c>
      <c r="M118" t="s">
        <v>37</v>
      </c>
      <c r="N118" s="1">
        <v>2201.83556</v>
      </c>
      <c r="O118" s="3">
        <v>28623.862280000001</v>
      </c>
      <c r="P118" s="3">
        <v>186.57</v>
      </c>
      <c r="Q118" s="1" t="s">
        <v>38</v>
      </c>
      <c r="R118" s="1" t="s">
        <v>63</v>
      </c>
      <c r="S118" s="3">
        <v>0</v>
      </c>
      <c r="T118" s="1">
        <v>0</v>
      </c>
    </row>
    <row r="119" spans="1:20" x14ac:dyDescent="0.2">
      <c r="A119" s="1" t="s">
        <v>20</v>
      </c>
      <c r="B119" s="1">
        <v>4</v>
      </c>
      <c r="C119">
        <v>1311</v>
      </c>
      <c r="D119" t="s">
        <v>402</v>
      </c>
      <c r="E119" t="s">
        <v>403</v>
      </c>
      <c r="F119" t="s">
        <v>404</v>
      </c>
      <c r="G119" s="2">
        <v>25220</v>
      </c>
      <c r="H119" s="2">
        <v>38078</v>
      </c>
      <c r="I119" s="1" t="s">
        <v>24</v>
      </c>
      <c r="J119" s="1" t="s">
        <v>25</v>
      </c>
      <c r="K119" t="s">
        <v>35</v>
      </c>
      <c r="L119" t="s">
        <v>27</v>
      </c>
      <c r="M119" t="s">
        <v>81</v>
      </c>
      <c r="N119" s="1">
        <v>2965.2973699999998</v>
      </c>
      <c r="O119" s="3">
        <v>38548.865809999996</v>
      </c>
      <c r="P119" s="3">
        <v>253.37</v>
      </c>
      <c r="Q119" s="1" t="s">
        <v>82</v>
      </c>
      <c r="R119" s="1" t="s">
        <v>39</v>
      </c>
      <c r="S119" s="3">
        <v>85</v>
      </c>
      <c r="T119" s="1">
        <v>0</v>
      </c>
    </row>
    <row r="120" spans="1:20" x14ac:dyDescent="0.2">
      <c r="A120" s="1" t="s">
        <v>20</v>
      </c>
      <c r="B120" s="1">
        <v>4</v>
      </c>
      <c r="C120">
        <v>1312</v>
      </c>
      <c r="D120" t="s">
        <v>405</v>
      </c>
      <c r="E120" t="s">
        <v>406</v>
      </c>
      <c r="F120" t="s">
        <v>407</v>
      </c>
      <c r="G120" s="2">
        <v>24765</v>
      </c>
      <c r="H120" s="2">
        <v>38078</v>
      </c>
      <c r="I120" s="1" t="s">
        <v>59</v>
      </c>
      <c r="J120" s="1" t="s">
        <v>59</v>
      </c>
      <c r="K120" t="s">
        <v>60</v>
      </c>
      <c r="L120" t="s">
        <v>55</v>
      </c>
      <c r="M120" t="s">
        <v>81</v>
      </c>
      <c r="N120" s="1">
        <v>3000.0143400000002</v>
      </c>
      <c r="O120" s="3">
        <v>39000.186420000005</v>
      </c>
      <c r="P120" s="3">
        <v>252.8</v>
      </c>
      <c r="Q120" s="1" t="s">
        <v>82</v>
      </c>
      <c r="R120" s="1" t="s">
        <v>63</v>
      </c>
      <c r="S120" s="3">
        <v>0</v>
      </c>
      <c r="T120" s="1">
        <v>0</v>
      </c>
    </row>
    <row r="121" spans="1:20" x14ac:dyDescent="0.2">
      <c r="A121" s="1" t="s">
        <v>20</v>
      </c>
      <c r="B121" s="1">
        <v>4</v>
      </c>
      <c r="C121">
        <v>1389</v>
      </c>
      <c r="D121" t="s">
        <v>408</v>
      </c>
      <c r="E121" t="s">
        <v>409</v>
      </c>
      <c r="F121" t="s">
        <v>410</v>
      </c>
      <c r="G121" s="2">
        <v>20424</v>
      </c>
      <c r="H121" s="2">
        <v>38231</v>
      </c>
      <c r="I121" s="1" t="s">
        <v>24</v>
      </c>
      <c r="J121" s="1" t="s">
        <v>25</v>
      </c>
      <c r="K121" t="s">
        <v>243</v>
      </c>
      <c r="L121" t="s">
        <v>411</v>
      </c>
      <c r="M121" t="s">
        <v>412</v>
      </c>
      <c r="N121" s="1">
        <v>6153.8504199999998</v>
      </c>
      <c r="O121" s="3">
        <v>80000.055460000003</v>
      </c>
      <c r="P121" s="3">
        <v>493.98</v>
      </c>
      <c r="Q121" s="1" t="s">
        <v>413</v>
      </c>
      <c r="R121" s="1" t="s">
        <v>30</v>
      </c>
      <c r="S121" s="3">
        <v>0</v>
      </c>
      <c r="T121" s="1" t="s">
        <v>161</v>
      </c>
    </row>
    <row r="122" spans="1:20" x14ac:dyDescent="0.2">
      <c r="A122" s="1" t="s">
        <v>20</v>
      </c>
      <c r="B122" s="1">
        <v>4</v>
      </c>
      <c r="C122">
        <v>1416</v>
      </c>
      <c r="D122" t="s">
        <v>414</v>
      </c>
      <c r="E122" t="s">
        <v>415</v>
      </c>
      <c r="F122" t="s">
        <v>169</v>
      </c>
      <c r="G122" s="2">
        <v>24933</v>
      </c>
      <c r="H122" s="2">
        <v>41491</v>
      </c>
      <c r="I122" s="1" t="s">
        <v>24</v>
      </c>
      <c r="J122" s="1" t="s">
        <v>25</v>
      </c>
      <c r="K122" t="s">
        <v>43</v>
      </c>
      <c r="L122" t="s">
        <v>36</v>
      </c>
      <c r="M122" t="s">
        <v>90</v>
      </c>
      <c r="N122" s="1">
        <v>1688.23594</v>
      </c>
      <c r="O122" s="3">
        <v>21947.067220000001</v>
      </c>
      <c r="P122" s="3">
        <v>136.38999999999999</v>
      </c>
      <c r="Q122" s="1" t="s">
        <v>91</v>
      </c>
      <c r="R122" s="1" t="s">
        <v>30</v>
      </c>
      <c r="S122" s="3">
        <v>0</v>
      </c>
      <c r="T122" s="1" t="s">
        <v>31</v>
      </c>
    </row>
    <row r="123" spans="1:20" x14ac:dyDescent="0.2">
      <c r="A123" s="1" t="s">
        <v>20</v>
      </c>
      <c r="B123" s="1">
        <v>4</v>
      </c>
      <c r="C123">
        <v>1314</v>
      </c>
      <c r="D123" t="s">
        <v>416</v>
      </c>
      <c r="E123" t="s">
        <v>417</v>
      </c>
      <c r="F123" t="s">
        <v>418</v>
      </c>
      <c r="G123" s="2">
        <v>26279</v>
      </c>
      <c r="H123" s="2">
        <v>38078</v>
      </c>
      <c r="I123" s="1" t="s">
        <v>24</v>
      </c>
      <c r="J123" s="1" t="s">
        <v>25</v>
      </c>
      <c r="K123" t="s">
        <v>26</v>
      </c>
      <c r="L123" t="s">
        <v>27</v>
      </c>
      <c r="M123" t="s">
        <v>81</v>
      </c>
      <c r="N123" s="1">
        <v>2567.0425500000001</v>
      </c>
      <c r="O123" s="3">
        <v>33371.55315</v>
      </c>
      <c r="P123" s="3">
        <v>217.56</v>
      </c>
      <c r="Q123" s="1" t="s">
        <v>82</v>
      </c>
      <c r="R123" s="1" t="s">
        <v>30</v>
      </c>
      <c r="S123" s="3">
        <v>0</v>
      </c>
      <c r="T123" s="1" t="s">
        <v>31</v>
      </c>
    </row>
    <row r="124" spans="1:20" x14ac:dyDescent="0.2">
      <c r="A124" s="1" t="s">
        <v>20</v>
      </c>
      <c r="B124" s="1">
        <v>4</v>
      </c>
      <c r="C124">
        <v>1317</v>
      </c>
      <c r="D124" t="s">
        <v>419</v>
      </c>
      <c r="E124" t="s">
        <v>420</v>
      </c>
      <c r="F124" t="s">
        <v>396</v>
      </c>
      <c r="G124" s="2">
        <v>20475</v>
      </c>
      <c r="H124" s="2">
        <v>38078</v>
      </c>
      <c r="I124" s="1" t="s">
        <v>24</v>
      </c>
      <c r="J124" s="1" t="s">
        <v>25</v>
      </c>
      <c r="K124" t="s">
        <v>229</v>
      </c>
      <c r="L124" t="s">
        <v>89</v>
      </c>
      <c r="M124" t="s">
        <v>44</v>
      </c>
      <c r="N124" s="1">
        <v>2336.7299699999999</v>
      </c>
      <c r="O124" s="3">
        <v>30377.489609999997</v>
      </c>
      <c r="P124" s="3">
        <v>197.7</v>
      </c>
      <c r="Q124" s="1" t="s">
        <v>45</v>
      </c>
      <c r="R124" s="1" t="s">
        <v>30</v>
      </c>
      <c r="S124" s="3">
        <v>20.5</v>
      </c>
      <c r="T124" s="1" t="s">
        <v>161</v>
      </c>
    </row>
    <row r="125" spans="1:20" x14ac:dyDescent="0.2">
      <c r="A125" s="1" t="s">
        <v>20</v>
      </c>
      <c r="B125" s="1">
        <v>4</v>
      </c>
      <c r="C125">
        <v>1319</v>
      </c>
      <c r="D125" t="s">
        <v>421</v>
      </c>
      <c r="E125" t="s">
        <v>422</v>
      </c>
      <c r="F125" t="s">
        <v>220</v>
      </c>
      <c r="G125" s="2">
        <v>27133</v>
      </c>
      <c r="H125" s="2">
        <v>38078</v>
      </c>
      <c r="I125" s="1" t="s">
        <v>24</v>
      </c>
      <c r="J125" s="1" t="s">
        <v>25</v>
      </c>
      <c r="K125" t="s">
        <v>26</v>
      </c>
      <c r="L125" t="s">
        <v>27</v>
      </c>
      <c r="M125" t="s">
        <v>151</v>
      </c>
      <c r="N125" s="1">
        <v>3049.26676</v>
      </c>
      <c r="O125" s="3">
        <v>39640.467879999997</v>
      </c>
      <c r="P125" s="3">
        <v>259.77</v>
      </c>
      <c r="Q125" s="1" t="s">
        <v>152</v>
      </c>
      <c r="R125" s="1" t="s">
        <v>30</v>
      </c>
      <c r="S125" s="3">
        <v>15</v>
      </c>
      <c r="T125" s="1" t="s">
        <v>31</v>
      </c>
    </row>
    <row r="126" spans="1:20" x14ac:dyDescent="0.2">
      <c r="A126" s="1" t="s">
        <v>20</v>
      </c>
      <c r="B126" s="1">
        <v>4</v>
      </c>
      <c r="C126">
        <v>1322</v>
      </c>
      <c r="D126" t="s">
        <v>423</v>
      </c>
      <c r="E126" t="s">
        <v>424</v>
      </c>
      <c r="F126" t="s">
        <v>299</v>
      </c>
      <c r="G126" s="2">
        <v>22622</v>
      </c>
      <c r="H126" s="2">
        <v>38078</v>
      </c>
      <c r="I126" s="1" t="s">
        <v>24</v>
      </c>
      <c r="J126" s="1" t="s">
        <v>25</v>
      </c>
      <c r="K126" t="s">
        <v>425</v>
      </c>
      <c r="L126" t="s">
        <v>27</v>
      </c>
      <c r="M126" t="s">
        <v>61</v>
      </c>
      <c r="N126" s="1">
        <v>2236.8292200000001</v>
      </c>
      <c r="O126" s="3">
        <v>29078.779860000002</v>
      </c>
      <c r="P126" s="3">
        <v>190.26</v>
      </c>
      <c r="Q126" s="1" t="s">
        <v>62</v>
      </c>
      <c r="R126" s="1" t="s">
        <v>30</v>
      </c>
      <c r="S126" s="3">
        <v>0</v>
      </c>
      <c r="T126" s="1" t="s">
        <v>161</v>
      </c>
    </row>
    <row r="127" spans="1:20" x14ac:dyDescent="0.2">
      <c r="A127" s="1" t="s">
        <v>20</v>
      </c>
      <c r="B127" s="1">
        <v>4</v>
      </c>
      <c r="C127">
        <v>1323</v>
      </c>
      <c r="D127" t="s">
        <v>426</v>
      </c>
      <c r="E127" t="s">
        <v>427</v>
      </c>
      <c r="F127" t="s">
        <v>428</v>
      </c>
      <c r="G127" s="2">
        <v>25703</v>
      </c>
      <c r="H127" s="2">
        <v>38078</v>
      </c>
      <c r="I127" s="1" t="s">
        <v>24</v>
      </c>
      <c r="J127" s="1" t="s">
        <v>25</v>
      </c>
      <c r="K127" t="s">
        <v>35</v>
      </c>
      <c r="L127" t="s">
        <v>55</v>
      </c>
      <c r="M127" t="s">
        <v>50</v>
      </c>
      <c r="N127" s="1">
        <v>2922.9223200000001</v>
      </c>
      <c r="O127" s="3">
        <v>37997.990160000001</v>
      </c>
      <c r="P127" s="3">
        <v>248.72</v>
      </c>
      <c r="Q127" s="1" t="s">
        <v>51</v>
      </c>
      <c r="R127" s="1" t="s">
        <v>39</v>
      </c>
      <c r="S127" s="3">
        <v>85</v>
      </c>
      <c r="T127" s="1">
        <v>0</v>
      </c>
    </row>
    <row r="128" spans="1:20" x14ac:dyDescent="0.2">
      <c r="A128" s="1" t="s">
        <v>20</v>
      </c>
      <c r="B128" s="1">
        <v>4</v>
      </c>
      <c r="C128">
        <v>1333</v>
      </c>
      <c r="D128" t="s">
        <v>429</v>
      </c>
      <c r="E128" t="s">
        <v>430</v>
      </c>
      <c r="F128" t="s">
        <v>431</v>
      </c>
      <c r="G128" s="2">
        <v>21961</v>
      </c>
      <c r="H128" s="2">
        <v>38078</v>
      </c>
      <c r="I128" s="1" t="s">
        <v>59</v>
      </c>
      <c r="J128" s="1" t="s">
        <v>59</v>
      </c>
      <c r="K128" t="s">
        <v>60</v>
      </c>
      <c r="L128" t="s">
        <v>27</v>
      </c>
      <c r="M128" t="s">
        <v>37</v>
      </c>
      <c r="N128" s="1">
        <v>2768.8654099999999</v>
      </c>
      <c r="O128" s="3">
        <v>35995.250329999995</v>
      </c>
      <c r="P128" s="3">
        <v>233.23</v>
      </c>
      <c r="Q128" s="1" t="s">
        <v>38</v>
      </c>
      <c r="R128" s="1" t="s">
        <v>63</v>
      </c>
      <c r="S128" s="3">
        <v>0</v>
      </c>
      <c r="T128" s="1">
        <v>0</v>
      </c>
    </row>
    <row r="129" spans="1:20" x14ac:dyDescent="0.2">
      <c r="A129" s="1" t="s">
        <v>20</v>
      </c>
      <c r="B129" s="1">
        <v>4</v>
      </c>
      <c r="C129">
        <v>1417</v>
      </c>
      <c r="D129" t="s">
        <v>432</v>
      </c>
      <c r="E129" t="s">
        <v>433</v>
      </c>
      <c r="F129" t="s">
        <v>434</v>
      </c>
      <c r="G129" s="2">
        <v>24101</v>
      </c>
      <c r="H129" s="2">
        <v>41491</v>
      </c>
      <c r="I129" s="1" t="s">
        <v>24</v>
      </c>
      <c r="J129" s="1" t="s">
        <v>25</v>
      </c>
      <c r="K129" t="s">
        <v>43</v>
      </c>
      <c r="L129" t="s">
        <v>27</v>
      </c>
      <c r="M129" t="s">
        <v>90</v>
      </c>
      <c r="N129" s="1">
        <v>1938.31871</v>
      </c>
      <c r="O129" s="3">
        <v>25198.143230000001</v>
      </c>
      <c r="P129" s="3">
        <v>157.36000000000001</v>
      </c>
      <c r="Q129" s="1" t="s">
        <v>91</v>
      </c>
      <c r="R129" s="1" t="s">
        <v>30</v>
      </c>
      <c r="S129" s="3">
        <v>0</v>
      </c>
      <c r="T129" s="1" t="s">
        <v>31</v>
      </c>
    </row>
    <row r="130" spans="1:20" x14ac:dyDescent="0.2">
      <c r="A130" s="1" t="s">
        <v>20</v>
      </c>
      <c r="B130" s="1">
        <v>4</v>
      </c>
      <c r="C130">
        <v>1345</v>
      </c>
      <c r="D130" t="s">
        <v>435</v>
      </c>
      <c r="E130" t="s">
        <v>436</v>
      </c>
      <c r="F130" t="s">
        <v>437</v>
      </c>
      <c r="G130" s="2">
        <v>24512</v>
      </c>
      <c r="H130" s="2">
        <v>38078</v>
      </c>
      <c r="I130" s="1" t="s">
        <v>59</v>
      </c>
      <c r="J130" s="1" t="s">
        <v>59</v>
      </c>
      <c r="K130" t="s">
        <v>60</v>
      </c>
      <c r="L130" t="s">
        <v>36</v>
      </c>
      <c r="M130" t="s">
        <v>128</v>
      </c>
      <c r="N130" s="1">
        <v>1948.72597</v>
      </c>
      <c r="O130" s="3">
        <v>25333.437610000001</v>
      </c>
      <c r="P130" s="3">
        <v>165.09</v>
      </c>
      <c r="Q130" s="1" t="s">
        <v>129</v>
      </c>
      <c r="R130" s="1" t="s">
        <v>63</v>
      </c>
      <c r="S130" s="3">
        <v>0</v>
      </c>
      <c r="T130" s="1">
        <v>0</v>
      </c>
    </row>
    <row r="131" spans="1:20" x14ac:dyDescent="0.2">
      <c r="A131" s="1" t="s">
        <v>20</v>
      </c>
      <c r="B131" s="1">
        <v>4</v>
      </c>
      <c r="C131">
        <v>1348</v>
      </c>
      <c r="D131" t="s">
        <v>438</v>
      </c>
      <c r="E131" t="s">
        <v>439</v>
      </c>
      <c r="F131" t="s">
        <v>42</v>
      </c>
      <c r="G131" s="2">
        <v>18696</v>
      </c>
      <c r="H131" s="2">
        <v>38078</v>
      </c>
      <c r="I131" s="1" t="s">
        <v>24</v>
      </c>
      <c r="J131" s="1" t="s">
        <v>25</v>
      </c>
      <c r="K131" t="s">
        <v>316</v>
      </c>
      <c r="L131" t="s">
        <v>55</v>
      </c>
      <c r="M131" t="s">
        <v>144</v>
      </c>
      <c r="N131" s="1">
        <v>3767.4598999999998</v>
      </c>
      <c r="O131" s="3">
        <v>48976.9787</v>
      </c>
      <c r="P131" s="3">
        <v>321.23</v>
      </c>
      <c r="Q131" s="1" t="s">
        <v>145</v>
      </c>
      <c r="R131" s="1" t="s">
        <v>30</v>
      </c>
      <c r="S131" s="3">
        <v>0</v>
      </c>
      <c r="T131" s="1" t="s">
        <v>31</v>
      </c>
    </row>
    <row r="132" spans="1:20" x14ac:dyDescent="0.2">
      <c r="A132" s="1" t="s">
        <v>20</v>
      </c>
      <c r="B132" s="1">
        <v>4</v>
      </c>
      <c r="C132">
        <v>1351</v>
      </c>
      <c r="D132" t="s">
        <v>440</v>
      </c>
      <c r="E132" t="s">
        <v>441</v>
      </c>
      <c r="F132" t="s">
        <v>42</v>
      </c>
      <c r="G132" s="2">
        <v>24095</v>
      </c>
      <c r="H132" s="2">
        <v>38078</v>
      </c>
      <c r="I132" s="1" t="s">
        <v>24</v>
      </c>
      <c r="J132" s="1" t="s">
        <v>25</v>
      </c>
      <c r="K132" t="s">
        <v>35</v>
      </c>
      <c r="L132" t="s">
        <v>55</v>
      </c>
      <c r="M132" t="s">
        <v>81</v>
      </c>
      <c r="N132" s="1">
        <v>2906.53719</v>
      </c>
      <c r="O132" s="3">
        <v>37784.983469999999</v>
      </c>
      <c r="P132" s="3">
        <v>247.75</v>
      </c>
      <c r="Q132" s="1" t="s">
        <v>82</v>
      </c>
      <c r="R132" s="1" t="s">
        <v>39</v>
      </c>
      <c r="S132" s="3">
        <v>85</v>
      </c>
      <c r="T132" s="1">
        <v>0</v>
      </c>
    </row>
    <row r="133" spans="1:20" x14ac:dyDescent="0.2">
      <c r="A133" s="1" t="s">
        <v>20</v>
      </c>
      <c r="B133" s="1">
        <v>4</v>
      </c>
      <c r="C133">
        <v>1352</v>
      </c>
      <c r="D133" t="s">
        <v>442</v>
      </c>
      <c r="E133" t="s">
        <v>443</v>
      </c>
      <c r="F133" t="s">
        <v>444</v>
      </c>
      <c r="G133" s="2">
        <v>22331</v>
      </c>
      <c r="H133" s="2">
        <v>38078</v>
      </c>
      <c r="I133" s="1" t="s">
        <v>24</v>
      </c>
      <c r="J133" s="1" t="s">
        <v>25</v>
      </c>
      <c r="K133" t="s">
        <v>72</v>
      </c>
      <c r="L133" t="s">
        <v>55</v>
      </c>
      <c r="M133" t="s">
        <v>44</v>
      </c>
      <c r="N133" s="1">
        <v>3705.7149100000001</v>
      </c>
      <c r="O133" s="3">
        <v>48174.293830000002</v>
      </c>
      <c r="P133" s="3">
        <v>312.31</v>
      </c>
      <c r="Q133" s="1" t="s">
        <v>45</v>
      </c>
      <c r="R133" s="1" t="s">
        <v>73</v>
      </c>
      <c r="S133" s="3">
        <v>0</v>
      </c>
      <c r="T133" s="1">
        <v>0</v>
      </c>
    </row>
    <row r="134" spans="1:20" x14ac:dyDescent="0.2">
      <c r="A134" s="1" t="s">
        <v>20</v>
      </c>
      <c r="B134" s="1">
        <v>4</v>
      </c>
      <c r="C134">
        <v>1354</v>
      </c>
      <c r="D134" t="s">
        <v>445</v>
      </c>
      <c r="E134" t="s">
        <v>94</v>
      </c>
      <c r="F134" t="s">
        <v>446</v>
      </c>
      <c r="G134" s="2">
        <v>23282</v>
      </c>
      <c r="H134" s="2">
        <v>38078</v>
      </c>
      <c r="I134" s="1" t="s">
        <v>59</v>
      </c>
      <c r="J134" s="1" t="s">
        <v>59</v>
      </c>
      <c r="K134" t="s">
        <v>60</v>
      </c>
      <c r="L134" t="s">
        <v>27</v>
      </c>
      <c r="M134" t="s">
        <v>81</v>
      </c>
      <c r="N134" s="1">
        <v>2569.1775299999999</v>
      </c>
      <c r="O134" s="3">
        <v>33399.307889999996</v>
      </c>
      <c r="P134" s="3">
        <v>217.72</v>
      </c>
      <c r="Q134" s="1" t="s">
        <v>82</v>
      </c>
      <c r="R134" s="1" t="s">
        <v>63</v>
      </c>
      <c r="S134" s="3">
        <v>0</v>
      </c>
      <c r="T134" s="1">
        <v>0</v>
      </c>
    </row>
    <row r="135" spans="1:20" x14ac:dyDescent="0.2">
      <c r="A135" s="1" t="s">
        <v>20</v>
      </c>
      <c r="B135" s="1">
        <v>4</v>
      </c>
      <c r="C135">
        <v>1356</v>
      </c>
      <c r="D135" t="s">
        <v>447</v>
      </c>
      <c r="E135" t="s">
        <v>448</v>
      </c>
      <c r="F135" t="s">
        <v>124</v>
      </c>
      <c r="G135" s="2">
        <v>25844</v>
      </c>
      <c r="H135" s="2">
        <v>38078</v>
      </c>
      <c r="I135" s="1" t="s">
        <v>287</v>
      </c>
      <c r="J135" s="1" t="s">
        <v>287</v>
      </c>
      <c r="K135" t="s">
        <v>43</v>
      </c>
      <c r="L135" t="s">
        <v>89</v>
      </c>
      <c r="M135" t="s">
        <v>81</v>
      </c>
      <c r="N135" s="1">
        <v>2133.7709399999999</v>
      </c>
      <c r="O135" s="3">
        <v>27739.022219999999</v>
      </c>
      <c r="P135" s="3">
        <v>181.25</v>
      </c>
      <c r="Q135" s="1" t="s">
        <v>82</v>
      </c>
      <c r="R135" s="1" t="s">
        <v>30</v>
      </c>
      <c r="S135" s="3">
        <v>0</v>
      </c>
      <c r="T135" s="1" t="s">
        <v>31</v>
      </c>
    </row>
    <row r="136" spans="1:20" x14ac:dyDescent="0.2">
      <c r="A136" s="1" t="s">
        <v>20</v>
      </c>
      <c r="B136" s="1">
        <v>4</v>
      </c>
      <c r="C136">
        <v>1414</v>
      </c>
      <c r="D136" t="s">
        <v>449</v>
      </c>
      <c r="E136" t="s">
        <v>450</v>
      </c>
      <c r="F136" t="s">
        <v>434</v>
      </c>
      <c r="G136" s="2">
        <v>30655</v>
      </c>
      <c r="H136" s="2">
        <v>41487</v>
      </c>
      <c r="I136" s="1" t="s">
        <v>24</v>
      </c>
      <c r="J136" s="1" t="s">
        <v>25</v>
      </c>
      <c r="K136" t="s">
        <v>43</v>
      </c>
      <c r="L136" t="s">
        <v>36</v>
      </c>
      <c r="M136" t="s">
        <v>44</v>
      </c>
      <c r="N136" s="1">
        <v>1688.23594</v>
      </c>
      <c r="O136" s="3">
        <v>21947.067220000001</v>
      </c>
      <c r="P136" s="3">
        <v>139.26</v>
      </c>
      <c r="Q136" s="1" t="s">
        <v>45</v>
      </c>
      <c r="R136" s="1" t="s">
        <v>30</v>
      </c>
      <c r="S136" s="3">
        <v>0</v>
      </c>
      <c r="T136" s="1" t="s">
        <v>31</v>
      </c>
    </row>
    <row r="137" spans="1:20" x14ac:dyDescent="0.2">
      <c r="A137" s="1" t="s">
        <v>20</v>
      </c>
      <c r="B137" s="1">
        <v>4</v>
      </c>
      <c r="C137">
        <v>51</v>
      </c>
      <c r="D137" t="s">
        <v>451</v>
      </c>
      <c r="E137" t="s">
        <v>452</v>
      </c>
      <c r="F137" t="s">
        <v>453</v>
      </c>
      <c r="G137" s="2">
        <v>23892</v>
      </c>
      <c r="H137" s="2">
        <v>35247</v>
      </c>
      <c r="I137" s="1" t="s">
        <v>59</v>
      </c>
      <c r="J137" s="1" t="s">
        <v>59</v>
      </c>
      <c r="K137" t="s">
        <v>60</v>
      </c>
      <c r="L137" t="s">
        <v>55</v>
      </c>
      <c r="M137" t="s">
        <v>81</v>
      </c>
      <c r="N137" s="1">
        <v>3156.8788300000001</v>
      </c>
      <c r="O137" s="3">
        <v>41039.424790000005</v>
      </c>
      <c r="P137" s="3">
        <v>268.54000000000002</v>
      </c>
      <c r="Q137" s="1" t="s">
        <v>82</v>
      </c>
      <c r="R137" s="1" t="s">
        <v>63</v>
      </c>
      <c r="S137" s="3">
        <v>0</v>
      </c>
      <c r="T137" s="1">
        <v>0</v>
      </c>
    </row>
    <row r="138" spans="1:20" x14ac:dyDescent="0.2">
      <c r="A138" s="1" t="s">
        <v>20</v>
      </c>
      <c r="B138" s="1">
        <v>4</v>
      </c>
      <c r="C138">
        <v>1360</v>
      </c>
      <c r="D138" t="s">
        <v>454</v>
      </c>
      <c r="E138" t="s">
        <v>455</v>
      </c>
      <c r="F138" t="s">
        <v>293</v>
      </c>
      <c r="G138" s="2">
        <v>21422</v>
      </c>
      <c r="H138" s="2">
        <v>38078</v>
      </c>
      <c r="I138" s="1" t="s">
        <v>59</v>
      </c>
      <c r="J138" s="1" t="s">
        <v>59</v>
      </c>
      <c r="K138" t="s">
        <v>456</v>
      </c>
      <c r="L138" t="s">
        <v>55</v>
      </c>
      <c r="M138" t="s">
        <v>258</v>
      </c>
      <c r="N138" s="1">
        <v>3792.47183</v>
      </c>
      <c r="O138" s="3">
        <v>49302.13379</v>
      </c>
      <c r="P138" s="3">
        <v>323.25</v>
      </c>
      <c r="Q138" s="1" t="s">
        <v>259</v>
      </c>
      <c r="R138" s="1" t="s">
        <v>30</v>
      </c>
      <c r="S138" s="3">
        <v>0</v>
      </c>
      <c r="T138" s="1" t="s">
        <v>31</v>
      </c>
    </row>
    <row r="139" spans="1:20" x14ac:dyDescent="0.2">
      <c r="A139" s="1" t="s">
        <v>20</v>
      </c>
      <c r="B139" s="1">
        <v>4</v>
      </c>
      <c r="C139">
        <v>1415</v>
      </c>
      <c r="D139" t="s">
        <v>457</v>
      </c>
      <c r="E139" t="s">
        <v>458</v>
      </c>
      <c r="F139" t="s">
        <v>459</v>
      </c>
      <c r="G139" s="2">
        <v>24742</v>
      </c>
      <c r="H139" s="2">
        <v>41491</v>
      </c>
      <c r="I139" s="1" t="s">
        <v>24</v>
      </c>
      <c r="J139" s="1" t="s">
        <v>25</v>
      </c>
      <c r="K139" t="s">
        <v>316</v>
      </c>
      <c r="L139" t="s">
        <v>27</v>
      </c>
      <c r="M139" t="s">
        <v>44</v>
      </c>
      <c r="N139" s="1">
        <v>1938.31871</v>
      </c>
      <c r="O139" s="3">
        <v>25198.143230000001</v>
      </c>
      <c r="P139" s="3">
        <v>157.36000000000001</v>
      </c>
      <c r="Q139" s="1" t="s">
        <v>45</v>
      </c>
      <c r="R139" s="1" t="s">
        <v>30</v>
      </c>
      <c r="S139" s="3">
        <v>0</v>
      </c>
      <c r="T139" s="1" t="s">
        <v>31</v>
      </c>
    </row>
    <row r="140" spans="1:20" x14ac:dyDescent="0.2">
      <c r="A140" s="1" t="s">
        <v>20</v>
      </c>
      <c r="B140" s="1">
        <v>4</v>
      </c>
      <c r="C140">
        <v>1368</v>
      </c>
      <c r="D140" t="s">
        <v>460</v>
      </c>
      <c r="E140" t="s">
        <v>461</v>
      </c>
      <c r="F140" t="s">
        <v>269</v>
      </c>
      <c r="G140" s="2">
        <v>25716</v>
      </c>
      <c r="H140" s="2">
        <v>38078</v>
      </c>
      <c r="I140" s="1" t="s">
        <v>24</v>
      </c>
      <c r="J140" s="1" t="s">
        <v>25</v>
      </c>
      <c r="K140" t="s">
        <v>316</v>
      </c>
      <c r="L140" t="s">
        <v>89</v>
      </c>
      <c r="M140" t="s">
        <v>90</v>
      </c>
      <c r="N140" s="1">
        <v>2069.2274200000002</v>
      </c>
      <c r="O140" s="3">
        <v>26899.956460000001</v>
      </c>
      <c r="P140" s="3">
        <v>174.96</v>
      </c>
      <c r="Q140" s="1" t="s">
        <v>91</v>
      </c>
      <c r="R140" s="1" t="s">
        <v>30</v>
      </c>
      <c r="S140" s="3">
        <v>0</v>
      </c>
      <c r="T140" s="1" t="s">
        <v>31</v>
      </c>
    </row>
    <row r="141" spans="1:20" x14ac:dyDescent="0.2">
      <c r="A141" s="1" t="s">
        <v>20</v>
      </c>
      <c r="B141" s="1">
        <v>4</v>
      </c>
      <c r="C141">
        <v>1371</v>
      </c>
      <c r="D141" t="s">
        <v>462</v>
      </c>
      <c r="E141" t="s">
        <v>463</v>
      </c>
      <c r="F141" t="s">
        <v>464</v>
      </c>
      <c r="G141" s="2">
        <v>20571</v>
      </c>
      <c r="H141" s="2">
        <v>38078</v>
      </c>
      <c r="I141" s="1" t="s">
        <v>59</v>
      </c>
      <c r="J141" s="1" t="s">
        <v>59</v>
      </c>
      <c r="K141" t="s">
        <v>60</v>
      </c>
      <c r="L141" t="s">
        <v>27</v>
      </c>
      <c r="M141" t="s">
        <v>67</v>
      </c>
      <c r="N141" s="1">
        <v>2834.10338</v>
      </c>
      <c r="O141" s="3">
        <v>36843.343939999999</v>
      </c>
      <c r="P141" s="3">
        <v>240.23</v>
      </c>
      <c r="Q141" s="1" t="s">
        <v>68</v>
      </c>
      <c r="R141" s="1" t="s">
        <v>63</v>
      </c>
      <c r="S141" s="3">
        <v>0</v>
      </c>
      <c r="T141" s="1">
        <v>0</v>
      </c>
    </row>
    <row r="142" spans="1:20" x14ac:dyDescent="0.2">
      <c r="A142" s="1" t="s">
        <v>20</v>
      </c>
      <c r="B142" s="1">
        <v>4</v>
      </c>
      <c r="C142">
        <v>1373</v>
      </c>
      <c r="D142" t="s">
        <v>465</v>
      </c>
      <c r="E142" t="s">
        <v>466</v>
      </c>
      <c r="F142" t="s">
        <v>132</v>
      </c>
      <c r="G142" s="2">
        <v>24637</v>
      </c>
      <c r="H142" s="2">
        <v>38078</v>
      </c>
      <c r="I142" s="1" t="s">
        <v>24</v>
      </c>
      <c r="J142" s="1" t="s">
        <v>25</v>
      </c>
      <c r="K142" t="s">
        <v>72</v>
      </c>
      <c r="L142" t="s">
        <v>27</v>
      </c>
      <c r="M142" t="s">
        <v>176</v>
      </c>
      <c r="N142" s="1">
        <v>2540.7574100000002</v>
      </c>
      <c r="O142" s="3">
        <v>33029.84633</v>
      </c>
      <c r="P142" s="3">
        <v>215.97</v>
      </c>
      <c r="Q142" s="1" t="s">
        <v>177</v>
      </c>
      <c r="R142" s="1" t="s">
        <v>137</v>
      </c>
      <c r="S142" s="3">
        <v>0</v>
      </c>
      <c r="T142" s="1">
        <v>0</v>
      </c>
    </row>
    <row r="143" spans="1:20" x14ac:dyDescent="0.2">
      <c r="A143" s="1" t="s">
        <v>20</v>
      </c>
      <c r="B143" s="1">
        <v>4</v>
      </c>
      <c r="C143">
        <v>1374</v>
      </c>
      <c r="D143" t="s">
        <v>467</v>
      </c>
      <c r="E143" t="s">
        <v>468</v>
      </c>
      <c r="F143" t="s">
        <v>333</v>
      </c>
      <c r="G143" s="2">
        <v>24435</v>
      </c>
      <c r="H143" s="2">
        <v>38078</v>
      </c>
      <c r="I143" s="1" t="s">
        <v>59</v>
      </c>
      <c r="J143" s="1" t="s">
        <v>59</v>
      </c>
      <c r="K143" t="s">
        <v>60</v>
      </c>
      <c r="L143" t="s">
        <v>55</v>
      </c>
      <c r="M143" t="s">
        <v>81</v>
      </c>
      <c r="N143" s="1">
        <v>3167.2208799999999</v>
      </c>
      <c r="O143" s="3">
        <v>41173.871439999995</v>
      </c>
      <c r="P143" s="3">
        <v>268.55</v>
      </c>
      <c r="Q143" s="1" t="s">
        <v>82</v>
      </c>
      <c r="R143" s="1" t="s">
        <v>63</v>
      </c>
      <c r="S143" s="3">
        <v>0</v>
      </c>
      <c r="T143" s="1">
        <v>0</v>
      </c>
    </row>
    <row r="144" spans="1:20" x14ac:dyDescent="0.2">
      <c r="A144" s="1" t="s">
        <v>20</v>
      </c>
      <c r="B144" s="1">
        <v>4</v>
      </c>
      <c r="C144">
        <v>1377</v>
      </c>
      <c r="D144" t="s">
        <v>469</v>
      </c>
      <c r="E144" t="s">
        <v>470</v>
      </c>
      <c r="F144" t="s">
        <v>364</v>
      </c>
      <c r="G144" s="2">
        <v>23486</v>
      </c>
      <c r="H144" s="2">
        <v>38078</v>
      </c>
      <c r="I144" s="1" t="s">
        <v>59</v>
      </c>
      <c r="J144" s="1" t="s">
        <v>59</v>
      </c>
      <c r="K144" t="s">
        <v>60</v>
      </c>
      <c r="L144" t="s">
        <v>27</v>
      </c>
      <c r="M144" t="s">
        <v>67</v>
      </c>
      <c r="N144" s="1">
        <v>2731.17094</v>
      </c>
      <c r="O144" s="3">
        <v>35505.222219999996</v>
      </c>
      <c r="P144" s="3">
        <v>231.49</v>
      </c>
      <c r="Q144" s="1" t="s">
        <v>68</v>
      </c>
      <c r="R144" s="1" t="s">
        <v>63</v>
      </c>
      <c r="S144" s="3">
        <v>0</v>
      </c>
      <c r="T144" s="1">
        <v>0</v>
      </c>
    </row>
    <row r="145" spans="1:20" x14ac:dyDescent="0.2">
      <c r="A145" s="1" t="s">
        <v>20</v>
      </c>
      <c r="B145" s="1">
        <v>4</v>
      </c>
      <c r="C145">
        <v>1379</v>
      </c>
      <c r="D145" t="s">
        <v>471</v>
      </c>
      <c r="E145" t="s">
        <v>472</v>
      </c>
      <c r="F145" t="s">
        <v>225</v>
      </c>
      <c r="G145" s="2">
        <v>22223</v>
      </c>
      <c r="H145" s="2">
        <v>38078</v>
      </c>
      <c r="I145" s="1" t="s">
        <v>59</v>
      </c>
      <c r="J145" s="1" t="s">
        <v>59</v>
      </c>
      <c r="K145" t="s">
        <v>60</v>
      </c>
      <c r="L145" t="s">
        <v>36</v>
      </c>
      <c r="M145" t="s">
        <v>61</v>
      </c>
      <c r="N145" s="1">
        <v>2012.54051</v>
      </c>
      <c r="O145" s="3">
        <v>26163.02663</v>
      </c>
      <c r="P145" s="3">
        <v>170.61</v>
      </c>
      <c r="Q145" s="1" t="s">
        <v>62</v>
      </c>
      <c r="R145" s="1" t="s">
        <v>63</v>
      </c>
      <c r="S145" s="3">
        <v>0</v>
      </c>
      <c r="T145" s="1">
        <v>0</v>
      </c>
    </row>
    <row r="146" spans="1:20" x14ac:dyDescent="0.2">
      <c r="A146" s="1" t="s">
        <v>20</v>
      </c>
      <c r="B146" s="1">
        <v>4</v>
      </c>
      <c r="C146">
        <v>1381</v>
      </c>
      <c r="D146" t="s">
        <v>473</v>
      </c>
      <c r="E146" t="s">
        <v>474</v>
      </c>
      <c r="F146" t="s">
        <v>475</v>
      </c>
      <c r="G146" s="2">
        <v>24804</v>
      </c>
      <c r="H146" s="2">
        <v>38078</v>
      </c>
      <c r="I146" s="1" t="s">
        <v>59</v>
      </c>
      <c r="J146" s="1" t="s">
        <v>59</v>
      </c>
      <c r="K146" t="s">
        <v>35</v>
      </c>
      <c r="L146" t="s">
        <v>89</v>
      </c>
      <c r="M146" t="s">
        <v>67</v>
      </c>
      <c r="N146" s="1">
        <v>2429.5119300000001</v>
      </c>
      <c r="O146" s="3">
        <v>31583.65509</v>
      </c>
      <c r="P146" s="3">
        <v>204.95</v>
      </c>
      <c r="Q146" s="1" t="s">
        <v>68</v>
      </c>
      <c r="R146" s="1" t="s">
        <v>39</v>
      </c>
      <c r="S146" s="3">
        <v>85</v>
      </c>
      <c r="T146" s="1">
        <v>0</v>
      </c>
    </row>
    <row r="147" spans="1:20" x14ac:dyDescent="0.2">
      <c r="A147" s="1" t="s">
        <v>20</v>
      </c>
      <c r="B147" s="1">
        <v>4</v>
      </c>
      <c r="C147">
        <v>1387</v>
      </c>
      <c r="D147" t="s">
        <v>476</v>
      </c>
      <c r="E147" t="s">
        <v>477</v>
      </c>
      <c r="F147" t="s">
        <v>322</v>
      </c>
      <c r="G147" s="2">
        <v>24005</v>
      </c>
      <c r="H147" s="2">
        <v>38078</v>
      </c>
      <c r="I147" s="1" t="s">
        <v>59</v>
      </c>
      <c r="J147" s="1" t="s">
        <v>59</v>
      </c>
      <c r="K147" t="s">
        <v>60</v>
      </c>
      <c r="L147" t="s">
        <v>27</v>
      </c>
      <c r="M147" t="s">
        <v>81</v>
      </c>
      <c r="N147" s="1">
        <v>2796.26982</v>
      </c>
      <c r="O147" s="3">
        <v>36351.507660000003</v>
      </c>
      <c r="P147" s="3">
        <v>235.54</v>
      </c>
      <c r="Q147" s="1" t="s">
        <v>82</v>
      </c>
      <c r="R147" s="1" t="s">
        <v>63</v>
      </c>
      <c r="S147" s="3">
        <v>0</v>
      </c>
      <c r="T147" s="1">
        <v>0</v>
      </c>
    </row>
    <row r="148" spans="1:20" x14ac:dyDescent="0.2">
      <c r="A148" s="1" t="s">
        <v>20</v>
      </c>
      <c r="B148" s="1">
        <v>4</v>
      </c>
      <c r="C148">
        <v>1388</v>
      </c>
      <c r="D148" t="s">
        <v>478</v>
      </c>
      <c r="E148" t="s">
        <v>479</v>
      </c>
      <c r="F148" t="s">
        <v>480</v>
      </c>
      <c r="G148" s="2">
        <v>19797</v>
      </c>
      <c r="H148" s="2">
        <v>38078</v>
      </c>
      <c r="I148" s="1" t="s">
        <v>59</v>
      </c>
      <c r="J148" s="1" t="s">
        <v>59</v>
      </c>
      <c r="K148" t="s">
        <v>60</v>
      </c>
      <c r="L148" t="s">
        <v>55</v>
      </c>
      <c r="M148" t="s">
        <v>144</v>
      </c>
      <c r="N148" s="1">
        <v>4319.7428799999998</v>
      </c>
      <c r="O148" s="3">
        <v>56156.657439999995</v>
      </c>
      <c r="P148" s="3">
        <v>368.29</v>
      </c>
      <c r="Q148" s="1" t="s">
        <v>145</v>
      </c>
      <c r="R148" s="1" t="s">
        <v>63</v>
      </c>
      <c r="S148" s="3">
        <v>0</v>
      </c>
      <c r="T148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CM89"/>
  <sheetViews>
    <sheetView topLeftCell="H1" workbookViewId="0">
      <selection activeCell="T6" sqref="T6"/>
    </sheetView>
  </sheetViews>
  <sheetFormatPr baseColWidth="10" defaultColWidth="20.1640625" defaultRowHeight="15" x14ac:dyDescent="0.2"/>
  <cols>
    <col min="1" max="1" width="9.1640625" customWidth="1"/>
    <col min="2" max="2" width="7.83203125" customWidth="1"/>
    <col min="3" max="3" width="19.5" bestFit="1" customWidth="1"/>
    <col min="4" max="4" width="20.1640625" bestFit="1" customWidth="1"/>
    <col min="5" max="5" width="13.1640625" style="7" customWidth="1"/>
    <col min="6" max="6" width="35" bestFit="1" customWidth="1"/>
    <col min="7" max="7" width="16.5" customWidth="1"/>
    <col min="8" max="8" width="11.83203125" customWidth="1"/>
    <col min="9" max="10" width="18.83203125" bestFit="1" customWidth="1"/>
    <col min="11" max="11" width="11" customWidth="1"/>
    <col min="12" max="12" width="18" style="3" bestFit="1" customWidth="1"/>
    <col min="13" max="13" width="8.1640625" style="3" customWidth="1"/>
    <col min="14" max="14" width="11.1640625" style="3" customWidth="1"/>
    <col min="15" max="15" width="5.5" bestFit="1" customWidth="1"/>
    <col min="16" max="16" width="5.83203125" bestFit="1" customWidth="1"/>
    <col min="17" max="17" width="20.5" bestFit="1" customWidth="1"/>
    <col min="18" max="18" width="14.1640625" bestFit="1" customWidth="1"/>
    <col min="19" max="90" width="9.1640625" customWidth="1"/>
    <col min="91" max="91" width="9.1640625" style="8" customWidth="1"/>
    <col min="92" max="250" width="9.1640625" customWidth="1"/>
    <col min="251" max="251" width="11.83203125" customWidth="1"/>
    <col min="252" max="252" width="9.1640625" customWidth="1"/>
    <col min="253" max="253" width="7.83203125" customWidth="1"/>
    <col min="254" max="254" width="30" bestFit="1" customWidth="1"/>
    <col min="255" max="255" width="19.5" bestFit="1" customWidth="1"/>
  </cols>
  <sheetData>
    <row r="1" spans="1:14" x14ac:dyDescent="0.2">
      <c r="A1" s="1" t="s">
        <v>1</v>
      </c>
      <c r="B1" t="s">
        <v>2</v>
      </c>
      <c r="C1" t="s">
        <v>4</v>
      </c>
      <c r="D1" t="s">
        <v>5</v>
      </c>
      <c r="E1" s="2" t="s">
        <v>7</v>
      </c>
      <c r="F1" t="s">
        <v>16</v>
      </c>
      <c r="G1" t="s">
        <v>481</v>
      </c>
      <c r="H1" t="s">
        <v>11</v>
      </c>
      <c r="I1" s="1" t="s">
        <v>8</v>
      </c>
      <c r="J1" s="1" t="s">
        <v>9</v>
      </c>
      <c r="K1" t="s">
        <v>10</v>
      </c>
      <c r="L1" t="s">
        <v>17</v>
      </c>
      <c r="M1" s="3" t="s">
        <v>18</v>
      </c>
      <c r="N1" t="s">
        <v>19</v>
      </c>
    </row>
    <row r="2" spans="1:14" x14ac:dyDescent="0.2">
      <c r="A2" s="1">
        <v>4</v>
      </c>
      <c r="B2">
        <v>1002</v>
      </c>
      <c r="C2" t="s">
        <v>22</v>
      </c>
      <c r="D2" t="s">
        <v>23</v>
      </c>
      <c r="E2" s="2">
        <v>38078</v>
      </c>
      <c r="F2" s="1" t="s">
        <v>29</v>
      </c>
      <c r="G2" s="1" t="s">
        <v>482</v>
      </c>
      <c r="H2" t="s">
        <v>27</v>
      </c>
      <c r="I2" s="1" t="s">
        <v>24</v>
      </c>
      <c r="J2" s="1" t="s">
        <v>25</v>
      </c>
      <c r="K2" t="s">
        <v>26</v>
      </c>
      <c r="L2" s="1" t="s">
        <v>30</v>
      </c>
      <c r="M2" s="3">
        <v>15</v>
      </c>
      <c r="N2" s="1" t="s">
        <v>31</v>
      </c>
    </row>
    <row r="3" spans="1:14" x14ac:dyDescent="0.2">
      <c r="A3" s="1">
        <v>4</v>
      </c>
      <c r="B3">
        <v>1004</v>
      </c>
      <c r="C3" t="s">
        <v>33</v>
      </c>
      <c r="D3" t="s">
        <v>34</v>
      </c>
      <c r="E3" s="2">
        <v>38078</v>
      </c>
      <c r="F3" s="1" t="s">
        <v>38</v>
      </c>
      <c r="G3" s="1" t="s">
        <v>482</v>
      </c>
      <c r="H3" t="s">
        <v>36</v>
      </c>
      <c r="I3" s="1" t="s">
        <v>24</v>
      </c>
      <c r="J3" s="1" t="s">
        <v>25</v>
      </c>
      <c r="K3" t="s">
        <v>35</v>
      </c>
      <c r="L3" s="1" t="s">
        <v>39</v>
      </c>
      <c r="M3" s="3">
        <v>85</v>
      </c>
      <c r="N3" s="1">
        <v>0</v>
      </c>
    </row>
    <row r="4" spans="1:14" hidden="1" x14ac:dyDescent="0.2">
      <c r="A4" s="1">
        <v>4</v>
      </c>
      <c r="B4">
        <v>1401</v>
      </c>
      <c r="C4" t="s">
        <v>41</v>
      </c>
      <c r="D4" t="s">
        <v>42</v>
      </c>
      <c r="E4" s="2">
        <v>41487</v>
      </c>
      <c r="F4" s="1" t="s">
        <v>45</v>
      </c>
      <c r="G4" s="1" t="s">
        <v>482</v>
      </c>
      <c r="H4" t="s">
        <v>36</v>
      </c>
      <c r="I4" s="1" t="s">
        <v>24</v>
      </c>
      <c r="J4" s="1" t="s">
        <v>25</v>
      </c>
      <c r="K4" t="s">
        <v>43</v>
      </c>
      <c r="L4" s="1" t="s">
        <v>30</v>
      </c>
      <c r="M4" s="3">
        <v>0</v>
      </c>
      <c r="N4" s="1" t="s">
        <v>31</v>
      </c>
    </row>
    <row r="5" spans="1:14" x14ac:dyDescent="0.2">
      <c r="A5" s="1">
        <v>4</v>
      </c>
      <c r="B5">
        <v>1005</v>
      </c>
      <c r="C5" t="s">
        <v>47</v>
      </c>
      <c r="D5" t="s">
        <v>48</v>
      </c>
      <c r="E5" s="2">
        <v>38078</v>
      </c>
      <c r="F5" s="1" t="s">
        <v>51</v>
      </c>
      <c r="G5" s="1" t="s">
        <v>482</v>
      </c>
      <c r="H5" t="s">
        <v>27</v>
      </c>
      <c r="I5" s="1" t="s">
        <v>24</v>
      </c>
      <c r="J5" s="1" t="s">
        <v>25</v>
      </c>
      <c r="K5" t="s">
        <v>49</v>
      </c>
      <c r="L5" s="1" t="s">
        <v>30</v>
      </c>
      <c r="M5" s="3" t="s">
        <v>484</v>
      </c>
      <c r="N5" s="1" t="s">
        <v>31</v>
      </c>
    </row>
    <row r="6" spans="1:14" x14ac:dyDescent="0.2">
      <c r="A6" s="1">
        <v>4</v>
      </c>
      <c r="B6">
        <v>1009</v>
      </c>
      <c r="C6" t="s">
        <v>53</v>
      </c>
      <c r="D6" t="s">
        <v>54</v>
      </c>
      <c r="E6" s="2">
        <v>38078</v>
      </c>
      <c r="F6" s="1" t="s">
        <v>45</v>
      </c>
      <c r="G6" s="1" t="s">
        <v>482</v>
      </c>
      <c r="H6" t="s">
        <v>55</v>
      </c>
      <c r="I6" s="1" t="s">
        <v>24</v>
      </c>
      <c r="J6" s="1" t="s">
        <v>25</v>
      </c>
      <c r="K6" t="s">
        <v>49</v>
      </c>
      <c r="L6" s="1" t="s">
        <v>30</v>
      </c>
      <c r="M6" s="3">
        <v>40</v>
      </c>
      <c r="N6" s="1" t="s">
        <v>31</v>
      </c>
    </row>
    <row r="7" spans="1:14" x14ac:dyDescent="0.2">
      <c r="A7" s="1">
        <v>4</v>
      </c>
      <c r="B7">
        <v>1020</v>
      </c>
      <c r="C7" t="s">
        <v>70</v>
      </c>
      <c r="D7" t="s">
        <v>71</v>
      </c>
      <c r="E7" s="2">
        <v>38078</v>
      </c>
      <c r="F7" s="1" t="s">
        <v>68</v>
      </c>
      <c r="G7" s="1" t="s">
        <v>482</v>
      </c>
      <c r="H7" t="s">
        <v>27</v>
      </c>
      <c r="I7" s="1" t="s">
        <v>24</v>
      </c>
      <c r="J7" s="1" t="s">
        <v>25</v>
      </c>
      <c r="K7" t="s">
        <v>72</v>
      </c>
      <c r="L7" s="1" t="s">
        <v>73</v>
      </c>
      <c r="M7" s="3" t="s">
        <v>484</v>
      </c>
      <c r="N7" s="1">
        <v>0</v>
      </c>
    </row>
    <row r="8" spans="1:14" x14ac:dyDescent="0.2">
      <c r="A8" s="1">
        <v>4</v>
      </c>
      <c r="B8">
        <v>1022</v>
      </c>
      <c r="C8" t="s">
        <v>75</v>
      </c>
      <c r="D8" t="s">
        <v>76</v>
      </c>
      <c r="E8" s="2">
        <v>38078</v>
      </c>
      <c r="F8" s="1" t="s">
        <v>78</v>
      </c>
      <c r="G8" s="1" t="s">
        <v>482</v>
      </c>
      <c r="H8" t="s">
        <v>55</v>
      </c>
      <c r="I8" s="1" t="s">
        <v>24</v>
      </c>
      <c r="J8" s="1" t="s">
        <v>25</v>
      </c>
      <c r="K8" t="s">
        <v>26</v>
      </c>
      <c r="L8" s="1" t="s">
        <v>30</v>
      </c>
      <c r="M8" s="3">
        <v>15</v>
      </c>
      <c r="N8" s="1" t="s">
        <v>31</v>
      </c>
    </row>
    <row r="9" spans="1:14" x14ac:dyDescent="0.2">
      <c r="A9" s="1">
        <v>4</v>
      </c>
      <c r="B9">
        <v>1025</v>
      </c>
      <c r="C9" t="s">
        <v>80</v>
      </c>
      <c r="D9" t="s">
        <v>34</v>
      </c>
      <c r="E9" s="2">
        <v>38078</v>
      </c>
      <c r="F9" s="1" t="s">
        <v>82</v>
      </c>
      <c r="G9" s="1" t="s">
        <v>482</v>
      </c>
      <c r="H9" t="s">
        <v>27</v>
      </c>
      <c r="I9" s="1" t="s">
        <v>24</v>
      </c>
      <c r="J9" s="1" t="s">
        <v>25</v>
      </c>
      <c r="K9" t="s">
        <v>35</v>
      </c>
      <c r="L9" s="1" t="s">
        <v>39</v>
      </c>
      <c r="M9" s="3">
        <v>85</v>
      </c>
      <c r="N9" s="1">
        <v>0</v>
      </c>
    </row>
    <row r="10" spans="1:14" hidden="1" x14ac:dyDescent="0.2">
      <c r="A10" s="1">
        <v>4</v>
      </c>
      <c r="B10">
        <v>1402</v>
      </c>
      <c r="C10" t="s">
        <v>84</v>
      </c>
      <c r="D10" t="s">
        <v>85</v>
      </c>
      <c r="E10" s="2">
        <v>41487</v>
      </c>
      <c r="F10" s="1" t="s">
        <v>45</v>
      </c>
      <c r="G10" s="1" t="s">
        <v>482</v>
      </c>
      <c r="H10" t="s">
        <v>36</v>
      </c>
      <c r="I10" s="1" t="s">
        <v>24</v>
      </c>
      <c r="J10" s="1" t="s">
        <v>25</v>
      </c>
      <c r="K10" t="s">
        <v>43</v>
      </c>
      <c r="L10" s="1" t="s">
        <v>30</v>
      </c>
      <c r="M10" s="3">
        <v>0</v>
      </c>
      <c r="N10" s="1" t="s">
        <v>31</v>
      </c>
    </row>
    <row r="11" spans="1:14" hidden="1" x14ac:dyDescent="0.2">
      <c r="A11" s="1">
        <v>4</v>
      </c>
      <c r="B11">
        <v>1403</v>
      </c>
      <c r="C11" t="s">
        <v>93</v>
      </c>
      <c r="D11" t="s">
        <v>94</v>
      </c>
      <c r="E11" s="2">
        <v>41487</v>
      </c>
      <c r="F11" s="1" t="s">
        <v>91</v>
      </c>
      <c r="G11" s="1" t="s">
        <v>482</v>
      </c>
      <c r="H11" t="s">
        <v>36</v>
      </c>
      <c r="I11" s="1" t="s">
        <v>24</v>
      </c>
      <c r="J11" s="1" t="s">
        <v>25</v>
      </c>
      <c r="K11" t="s">
        <v>43</v>
      </c>
      <c r="L11" s="1" t="s">
        <v>30</v>
      </c>
      <c r="M11" s="3">
        <v>0</v>
      </c>
      <c r="N11" s="1" t="s">
        <v>31</v>
      </c>
    </row>
    <row r="12" spans="1:14" hidden="1" x14ac:dyDescent="0.2">
      <c r="A12" s="1">
        <v>4</v>
      </c>
      <c r="B12">
        <v>1032</v>
      </c>
      <c r="C12" t="s">
        <v>99</v>
      </c>
      <c r="D12" t="s">
        <v>100</v>
      </c>
      <c r="E12" s="2">
        <v>38078</v>
      </c>
      <c r="F12" s="1" t="s">
        <v>102</v>
      </c>
      <c r="G12" s="1" t="s">
        <v>482</v>
      </c>
      <c r="H12" t="s">
        <v>55</v>
      </c>
      <c r="I12" s="1" t="s">
        <v>24</v>
      </c>
      <c r="J12" s="1" t="s">
        <v>25</v>
      </c>
      <c r="K12" t="s">
        <v>26</v>
      </c>
      <c r="L12" s="1" t="s">
        <v>30</v>
      </c>
      <c r="M12" s="3">
        <v>0</v>
      </c>
      <c r="N12" s="1" t="s">
        <v>31</v>
      </c>
    </row>
    <row r="13" spans="1:14" hidden="1" x14ac:dyDescent="0.2">
      <c r="A13" s="1">
        <v>4</v>
      </c>
      <c r="B13">
        <v>1036</v>
      </c>
      <c r="C13" t="s">
        <v>107</v>
      </c>
      <c r="D13" t="s">
        <v>42</v>
      </c>
      <c r="E13" s="2">
        <v>38078</v>
      </c>
      <c r="F13" s="1" t="s">
        <v>91</v>
      </c>
      <c r="G13" s="1" t="s">
        <v>482</v>
      </c>
      <c r="H13" t="s">
        <v>89</v>
      </c>
      <c r="I13" s="1" t="s">
        <v>24</v>
      </c>
      <c r="J13" s="1" t="s">
        <v>25</v>
      </c>
      <c r="K13" t="s">
        <v>43</v>
      </c>
      <c r="L13" s="1" t="s">
        <v>30</v>
      </c>
      <c r="M13" s="3">
        <v>0</v>
      </c>
      <c r="N13" s="1" t="s">
        <v>31</v>
      </c>
    </row>
    <row r="14" spans="1:14" hidden="1" x14ac:dyDescent="0.2">
      <c r="A14" s="1">
        <v>4</v>
      </c>
      <c r="B14">
        <v>1404</v>
      </c>
      <c r="C14" t="s">
        <v>109</v>
      </c>
      <c r="D14" t="s">
        <v>97</v>
      </c>
      <c r="E14" s="2">
        <v>41487</v>
      </c>
      <c r="F14" s="1" t="s">
        <v>45</v>
      </c>
      <c r="G14" s="1" t="s">
        <v>482</v>
      </c>
      <c r="H14" t="s">
        <v>36</v>
      </c>
      <c r="I14" s="1" t="s">
        <v>24</v>
      </c>
      <c r="J14" s="1" t="s">
        <v>25</v>
      </c>
      <c r="K14" t="s">
        <v>43</v>
      </c>
      <c r="L14" s="1" t="s">
        <v>30</v>
      </c>
      <c r="M14" s="3">
        <v>0</v>
      </c>
      <c r="N14" s="1" t="s">
        <v>31</v>
      </c>
    </row>
    <row r="15" spans="1:14" hidden="1" x14ac:dyDescent="0.2">
      <c r="A15" s="1">
        <v>4</v>
      </c>
      <c r="B15">
        <v>1405</v>
      </c>
      <c r="C15" t="s">
        <v>111</v>
      </c>
      <c r="D15" t="s">
        <v>112</v>
      </c>
      <c r="E15" s="2">
        <v>41487</v>
      </c>
      <c r="F15" s="1" t="s">
        <v>45</v>
      </c>
      <c r="G15" s="1" t="s">
        <v>482</v>
      </c>
      <c r="H15" t="s">
        <v>27</v>
      </c>
      <c r="I15" s="1" t="s">
        <v>24</v>
      </c>
      <c r="J15" s="1" t="s">
        <v>25</v>
      </c>
      <c r="K15" t="s">
        <v>43</v>
      </c>
      <c r="L15" s="1" t="s">
        <v>30</v>
      </c>
      <c r="M15" s="3">
        <v>0</v>
      </c>
      <c r="N15" s="1" t="s">
        <v>31</v>
      </c>
    </row>
    <row r="16" spans="1:14" x14ac:dyDescent="0.2">
      <c r="A16" s="1">
        <v>4</v>
      </c>
      <c r="B16">
        <v>1047</v>
      </c>
      <c r="C16" t="s">
        <v>114</v>
      </c>
      <c r="D16" t="s">
        <v>112</v>
      </c>
      <c r="E16" s="2">
        <v>38078</v>
      </c>
      <c r="F16" s="1" t="s">
        <v>117</v>
      </c>
      <c r="G16" s="1" t="s">
        <v>483</v>
      </c>
      <c r="H16" t="s">
        <v>55</v>
      </c>
      <c r="I16" s="1" t="s">
        <v>24</v>
      </c>
      <c r="J16" s="1" t="s">
        <v>25</v>
      </c>
      <c r="K16" t="s">
        <v>115</v>
      </c>
      <c r="L16" s="1" t="s">
        <v>30</v>
      </c>
      <c r="M16" s="3">
        <v>20.5</v>
      </c>
      <c r="N16" s="1" t="s">
        <v>118</v>
      </c>
    </row>
    <row r="17" spans="1:14" x14ac:dyDescent="0.2">
      <c r="A17" s="1">
        <v>4</v>
      </c>
      <c r="B17">
        <v>1050</v>
      </c>
      <c r="C17" t="s">
        <v>120</v>
      </c>
      <c r="D17" t="s">
        <v>121</v>
      </c>
      <c r="E17" s="2">
        <v>38078</v>
      </c>
      <c r="F17" s="1" t="s">
        <v>29</v>
      </c>
      <c r="G17" s="1" t="s">
        <v>482</v>
      </c>
      <c r="H17" t="s">
        <v>27</v>
      </c>
      <c r="I17" s="1" t="s">
        <v>24</v>
      </c>
      <c r="J17" s="1" t="s">
        <v>25</v>
      </c>
      <c r="K17" t="s">
        <v>35</v>
      </c>
      <c r="L17" s="1" t="s">
        <v>39</v>
      </c>
      <c r="M17" s="3">
        <v>85</v>
      </c>
      <c r="N17" s="1">
        <v>0</v>
      </c>
    </row>
    <row r="18" spans="1:14" x14ac:dyDescent="0.2">
      <c r="A18" s="1">
        <v>4</v>
      </c>
      <c r="B18">
        <v>1054</v>
      </c>
      <c r="C18" t="s">
        <v>131</v>
      </c>
      <c r="D18" t="s">
        <v>132</v>
      </c>
      <c r="E18" s="2">
        <v>38078</v>
      </c>
      <c r="F18" s="1" t="s">
        <v>91</v>
      </c>
      <c r="G18" s="1" t="s">
        <v>482</v>
      </c>
      <c r="H18" t="s">
        <v>36</v>
      </c>
      <c r="I18" s="1" t="s">
        <v>59</v>
      </c>
      <c r="J18" s="1" t="s">
        <v>59</v>
      </c>
      <c r="K18" t="s">
        <v>35</v>
      </c>
      <c r="L18" s="1" t="s">
        <v>39</v>
      </c>
      <c r="M18" s="3">
        <v>85</v>
      </c>
      <c r="N18" s="1">
        <v>0</v>
      </c>
    </row>
    <row r="19" spans="1:14" x14ac:dyDescent="0.2">
      <c r="A19" s="1">
        <v>4</v>
      </c>
      <c r="B19">
        <v>1061</v>
      </c>
      <c r="C19" t="s">
        <v>134</v>
      </c>
      <c r="D19" t="s">
        <v>97</v>
      </c>
      <c r="E19" s="2">
        <v>38078</v>
      </c>
      <c r="F19" s="1" t="s">
        <v>136</v>
      </c>
      <c r="G19" s="1" t="s">
        <v>482</v>
      </c>
      <c r="H19" t="s">
        <v>27</v>
      </c>
      <c r="I19" s="1" t="s">
        <v>59</v>
      </c>
      <c r="J19" s="1" t="s">
        <v>59</v>
      </c>
      <c r="K19" t="s">
        <v>72</v>
      </c>
      <c r="L19" s="1" t="s">
        <v>137</v>
      </c>
      <c r="M19" s="3" t="s">
        <v>484</v>
      </c>
      <c r="N19" s="1">
        <v>0</v>
      </c>
    </row>
    <row r="20" spans="1:14" x14ac:dyDescent="0.2">
      <c r="A20" s="1">
        <v>4</v>
      </c>
      <c r="B20">
        <v>1064</v>
      </c>
      <c r="C20" t="s">
        <v>142</v>
      </c>
      <c r="D20" t="s">
        <v>143</v>
      </c>
      <c r="E20" s="2">
        <v>38078</v>
      </c>
      <c r="F20" s="1" t="s">
        <v>145</v>
      </c>
      <c r="G20" s="1" t="s">
        <v>483</v>
      </c>
      <c r="H20" t="s">
        <v>55</v>
      </c>
      <c r="I20" s="1" t="s">
        <v>24</v>
      </c>
      <c r="J20" s="1" t="s">
        <v>25</v>
      </c>
      <c r="K20" t="s">
        <v>35</v>
      </c>
      <c r="L20" s="1" t="s">
        <v>39</v>
      </c>
      <c r="M20" s="3">
        <v>85</v>
      </c>
      <c r="N20" s="1">
        <v>0</v>
      </c>
    </row>
    <row r="21" spans="1:14" x14ac:dyDescent="0.2">
      <c r="A21" s="1">
        <v>4</v>
      </c>
      <c r="B21">
        <v>1066</v>
      </c>
      <c r="C21" t="s">
        <v>147</v>
      </c>
      <c r="D21" t="s">
        <v>148</v>
      </c>
      <c r="E21" s="2">
        <v>38078</v>
      </c>
      <c r="F21" s="1" t="s">
        <v>82</v>
      </c>
      <c r="G21" s="1" t="s">
        <v>482</v>
      </c>
      <c r="H21" t="s">
        <v>55</v>
      </c>
      <c r="I21" s="1" t="s">
        <v>24</v>
      </c>
      <c r="J21" s="1" t="s">
        <v>25</v>
      </c>
      <c r="K21" t="s">
        <v>35</v>
      </c>
      <c r="L21" s="1" t="s">
        <v>39</v>
      </c>
      <c r="M21" s="3">
        <v>85</v>
      </c>
      <c r="N21" s="1">
        <v>0</v>
      </c>
    </row>
    <row r="22" spans="1:14" x14ac:dyDescent="0.2">
      <c r="A22" s="1">
        <v>4</v>
      </c>
      <c r="B22">
        <v>134</v>
      </c>
      <c r="C22" t="s">
        <v>150</v>
      </c>
      <c r="D22" t="s">
        <v>100</v>
      </c>
      <c r="E22" s="2">
        <v>36234</v>
      </c>
      <c r="F22" s="1" t="s">
        <v>152</v>
      </c>
      <c r="G22" s="1" t="s">
        <v>482</v>
      </c>
      <c r="H22" t="s">
        <v>27</v>
      </c>
      <c r="I22" s="1" t="s">
        <v>24</v>
      </c>
      <c r="J22" s="1" t="s">
        <v>25</v>
      </c>
      <c r="K22" t="s">
        <v>26</v>
      </c>
      <c r="L22" s="1" t="s">
        <v>30</v>
      </c>
      <c r="M22" s="3">
        <v>15</v>
      </c>
      <c r="N22" s="1" t="s">
        <v>31</v>
      </c>
    </row>
    <row r="23" spans="1:14" x14ac:dyDescent="0.2">
      <c r="A23" s="1">
        <v>4</v>
      </c>
      <c r="B23">
        <v>1071</v>
      </c>
      <c r="C23" t="s">
        <v>157</v>
      </c>
      <c r="D23" t="s">
        <v>148</v>
      </c>
      <c r="E23" s="2">
        <v>38078</v>
      </c>
      <c r="F23" s="1" t="s">
        <v>160</v>
      </c>
      <c r="G23" s="1" t="s">
        <v>483</v>
      </c>
      <c r="H23" t="s">
        <v>55</v>
      </c>
      <c r="I23" s="1" t="s">
        <v>24</v>
      </c>
      <c r="J23" s="1" t="s">
        <v>25</v>
      </c>
      <c r="K23" t="s">
        <v>158</v>
      </c>
      <c r="L23" s="1" t="s">
        <v>30</v>
      </c>
      <c r="M23" s="3" t="s">
        <v>484</v>
      </c>
      <c r="N23" s="1" t="s">
        <v>161</v>
      </c>
    </row>
    <row r="24" spans="1:14" x14ac:dyDescent="0.2">
      <c r="A24" s="1">
        <v>4</v>
      </c>
      <c r="B24">
        <v>1078</v>
      </c>
      <c r="C24" t="s">
        <v>163</v>
      </c>
      <c r="D24" t="s">
        <v>88</v>
      </c>
      <c r="E24" s="2">
        <v>38078</v>
      </c>
      <c r="F24" s="1" t="s">
        <v>91</v>
      </c>
      <c r="G24" s="1" t="s">
        <v>482</v>
      </c>
      <c r="H24" t="s">
        <v>55</v>
      </c>
      <c r="I24" s="1" t="s">
        <v>24</v>
      </c>
      <c r="J24" s="1" t="s">
        <v>25</v>
      </c>
      <c r="K24" t="s">
        <v>35</v>
      </c>
      <c r="L24" s="1" t="s">
        <v>164</v>
      </c>
      <c r="M24" s="3" t="s">
        <v>484</v>
      </c>
      <c r="N24" s="1">
        <v>0</v>
      </c>
    </row>
    <row r="25" spans="1:14" hidden="1" x14ac:dyDescent="0.2">
      <c r="A25" s="1">
        <v>4</v>
      </c>
      <c r="B25">
        <v>1081</v>
      </c>
      <c r="C25" t="s">
        <v>168</v>
      </c>
      <c r="D25" t="s">
        <v>169</v>
      </c>
      <c r="E25" s="2">
        <v>38078</v>
      </c>
      <c r="F25" s="1" t="s">
        <v>91</v>
      </c>
      <c r="G25" s="1" t="s">
        <v>482</v>
      </c>
      <c r="H25" t="s">
        <v>27</v>
      </c>
      <c r="I25" s="1" t="s">
        <v>24</v>
      </c>
      <c r="J25" s="1" t="s">
        <v>25</v>
      </c>
      <c r="K25" t="s">
        <v>26</v>
      </c>
      <c r="L25" s="1" t="s">
        <v>30</v>
      </c>
      <c r="M25" s="3">
        <v>0</v>
      </c>
      <c r="N25" s="1" t="s">
        <v>31</v>
      </c>
    </row>
    <row r="26" spans="1:14" x14ac:dyDescent="0.2">
      <c r="A26" s="1">
        <v>4</v>
      </c>
      <c r="B26">
        <v>1088</v>
      </c>
      <c r="C26" t="s">
        <v>174</v>
      </c>
      <c r="D26" t="s">
        <v>132</v>
      </c>
      <c r="E26" s="2">
        <v>38078</v>
      </c>
      <c r="F26" s="1" t="s">
        <v>177</v>
      </c>
      <c r="G26" s="1" t="s">
        <v>482</v>
      </c>
      <c r="H26" t="s">
        <v>27</v>
      </c>
      <c r="I26" s="1" t="s">
        <v>24</v>
      </c>
      <c r="J26" s="1" t="s">
        <v>25</v>
      </c>
      <c r="K26" t="s">
        <v>175</v>
      </c>
      <c r="L26" s="1" t="s">
        <v>30</v>
      </c>
      <c r="M26" s="3">
        <v>25</v>
      </c>
      <c r="N26" s="1" t="s">
        <v>161</v>
      </c>
    </row>
    <row r="27" spans="1:14" x14ac:dyDescent="0.2">
      <c r="A27" s="1">
        <v>4</v>
      </c>
      <c r="B27">
        <v>1091</v>
      </c>
      <c r="C27" t="s">
        <v>179</v>
      </c>
      <c r="D27" t="s">
        <v>112</v>
      </c>
      <c r="E27" s="2">
        <v>38078</v>
      </c>
      <c r="F27" s="1" t="s">
        <v>102</v>
      </c>
      <c r="G27" s="1" t="s">
        <v>482</v>
      </c>
      <c r="H27" t="s">
        <v>55</v>
      </c>
      <c r="I27" s="1" t="s">
        <v>24</v>
      </c>
      <c r="J27" s="1" t="s">
        <v>25</v>
      </c>
      <c r="K27" t="s">
        <v>43</v>
      </c>
      <c r="L27" s="1" t="s">
        <v>30</v>
      </c>
      <c r="M27" s="3">
        <v>50</v>
      </c>
      <c r="N27" s="1" t="s">
        <v>31</v>
      </c>
    </row>
    <row r="28" spans="1:14" x14ac:dyDescent="0.2">
      <c r="A28" s="1">
        <v>4</v>
      </c>
      <c r="B28">
        <v>1101</v>
      </c>
      <c r="C28" t="s">
        <v>186</v>
      </c>
      <c r="D28" t="s">
        <v>97</v>
      </c>
      <c r="E28" s="2">
        <v>38078</v>
      </c>
      <c r="F28" s="1" t="s">
        <v>82</v>
      </c>
      <c r="G28" s="1" t="s">
        <v>482</v>
      </c>
      <c r="H28" t="s">
        <v>55</v>
      </c>
      <c r="I28" s="1" t="s">
        <v>24</v>
      </c>
      <c r="J28" s="1" t="s">
        <v>25</v>
      </c>
      <c r="K28" t="s">
        <v>35</v>
      </c>
      <c r="L28" s="1" t="s">
        <v>39</v>
      </c>
      <c r="M28" s="3">
        <v>85</v>
      </c>
      <c r="N28" s="1">
        <v>0</v>
      </c>
    </row>
    <row r="29" spans="1:14" hidden="1" x14ac:dyDescent="0.2">
      <c r="A29" s="1">
        <v>4</v>
      </c>
      <c r="B29">
        <v>1406</v>
      </c>
      <c r="C29" t="s">
        <v>192</v>
      </c>
      <c r="D29" t="s">
        <v>193</v>
      </c>
      <c r="E29" s="2">
        <v>41487</v>
      </c>
      <c r="F29" s="1" t="s">
        <v>129</v>
      </c>
      <c r="G29" s="1" t="s">
        <v>482</v>
      </c>
      <c r="H29" t="s">
        <v>27</v>
      </c>
      <c r="I29" s="1" t="s">
        <v>24</v>
      </c>
      <c r="J29" s="1" t="s">
        <v>25</v>
      </c>
      <c r="K29" t="s">
        <v>43</v>
      </c>
      <c r="L29" s="1" t="s">
        <v>30</v>
      </c>
      <c r="M29" s="3">
        <v>0</v>
      </c>
      <c r="N29" s="1" t="s">
        <v>31</v>
      </c>
    </row>
    <row r="30" spans="1:14" x14ac:dyDescent="0.2">
      <c r="A30" s="1">
        <v>4</v>
      </c>
      <c r="B30">
        <v>1112</v>
      </c>
      <c r="C30" t="s">
        <v>202</v>
      </c>
      <c r="D30" t="s">
        <v>203</v>
      </c>
      <c r="E30" s="2">
        <v>38078</v>
      </c>
      <c r="F30" s="1" t="s">
        <v>145</v>
      </c>
      <c r="G30" s="1" t="s">
        <v>483</v>
      </c>
      <c r="H30" t="s">
        <v>55</v>
      </c>
      <c r="I30" s="1" t="s">
        <v>24</v>
      </c>
      <c r="J30" s="1" t="s">
        <v>25</v>
      </c>
      <c r="K30" t="s">
        <v>43</v>
      </c>
      <c r="L30" s="1" t="s">
        <v>164</v>
      </c>
      <c r="M30" s="3" t="s">
        <v>484</v>
      </c>
      <c r="N30" s="1">
        <v>0</v>
      </c>
    </row>
    <row r="31" spans="1:14" hidden="1" x14ac:dyDescent="0.2">
      <c r="A31" s="1">
        <v>4</v>
      </c>
      <c r="B31">
        <v>1115</v>
      </c>
      <c r="C31" t="s">
        <v>207</v>
      </c>
      <c r="D31" t="s">
        <v>121</v>
      </c>
      <c r="E31" s="2">
        <v>38078</v>
      </c>
      <c r="F31" s="1" t="s">
        <v>177</v>
      </c>
      <c r="G31" s="1" t="s">
        <v>482</v>
      </c>
      <c r="H31" t="s">
        <v>55</v>
      </c>
      <c r="I31" s="1" t="s">
        <v>24</v>
      </c>
      <c r="J31" s="1" t="s">
        <v>25</v>
      </c>
      <c r="K31" t="s">
        <v>43</v>
      </c>
      <c r="L31" s="1" t="s">
        <v>30</v>
      </c>
      <c r="M31" s="3">
        <v>0</v>
      </c>
      <c r="N31" s="1" t="s">
        <v>31</v>
      </c>
    </row>
    <row r="32" spans="1:14" hidden="1" x14ac:dyDescent="0.2">
      <c r="A32" s="1">
        <v>4</v>
      </c>
      <c r="B32">
        <v>1118</v>
      </c>
      <c r="C32" t="s">
        <v>209</v>
      </c>
      <c r="D32" t="s">
        <v>100</v>
      </c>
      <c r="E32" s="2">
        <v>38078</v>
      </c>
      <c r="F32" s="1" t="s">
        <v>45</v>
      </c>
      <c r="G32" s="1" t="s">
        <v>482</v>
      </c>
      <c r="H32" t="s">
        <v>55</v>
      </c>
      <c r="I32" s="1" t="s">
        <v>24</v>
      </c>
      <c r="J32" s="1" t="s">
        <v>25</v>
      </c>
      <c r="K32" t="s">
        <v>43</v>
      </c>
      <c r="L32" s="1" t="s">
        <v>30</v>
      </c>
      <c r="M32" s="3">
        <v>0</v>
      </c>
      <c r="N32" s="1" t="s">
        <v>31</v>
      </c>
    </row>
    <row r="33" spans="1:14" x14ac:dyDescent="0.2">
      <c r="A33" s="1">
        <v>4</v>
      </c>
      <c r="B33">
        <v>1134</v>
      </c>
      <c r="C33" t="s">
        <v>211</v>
      </c>
      <c r="D33" t="s">
        <v>212</v>
      </c>
      <c r="E33" s="2">
        <v>38078</v>
      </c>
      <c r="F33" s="1" t="s">
        <v>68</v>
      </c>
      <c r="G33" s="1" t="s">
        <v>482</v>
      </c>
      <c r="H33" t="s">
        <v>27</v>
      </c>
      <c r="I33" s="1" t="s">
        <v>24</v>
      </c>
      <c r="J33" s="1" t="s">
        <v>25</v>
      </c>
      <c r="K33" t="s">
        <v>35</v>
      </c>
      <c r="L33" s="1" t="s">
        <v>30</v>
      </c>
      <c r="M33" s="3" t="s">
        <v>484</v>
      </c>
      <c r="N33" s="1" t="s">
        <v>31</v>
      </c>
    </row>
    <row r="34" spans="1:14" hidden="1" x14ac:dyDescent="0.2">
      <c r="A34" s="1">
        <v>4</v>
      </c>
      <c r="B34">
        <v>1136</v>
      </c>
      <c r="C34" t="s">
        <v>217</v>
      </c>
      <c r="D34" t="s">
        <v>193</v>
      </c>
      <c r="E34" s="2">
        <v>38078</v>
      </c>
      <c r="F34" s="1" t="s">
        <v>68</v>
      </c>
      <c r="G34" s="1" t="s">
        <v>482</v>
      </c>
      <c r="H34" t="s">
        <v>27</v>
      </c>
      <c r="I34" s="1" t="s">
        <v>24</v>
      </c>
      <c r="J34" s="1" t="s">
        <v>25</v>
      </c>
      <c r="K34" t="s">
        <v>26</v>
      </c>
      <c r="L34" s="1" t="s">
        <v>30</v>
      </c>
      <c r="M34" s="3">
        <v>0</v>
      </c>
      <c r="N34" s="1" t="s">
        <v>31</v>
      </c>
    </row>
    <row r="35" spans="1:14" hidden="1" x14ac:dyDescent="0.2">
      <c r="A35" s="1">
        <v>4</v>
      </c>
      <c r="B35">
        <v>1407</v>
      </c>
      <c r="C35" t="s">
        <v>219</v>
      </c>
      <c r="D35" t="s">
        <v>220</v>
      </c>
      <c r="E35" s="2">
        <v>41487</v>
      </c>
      <c r="F35" s="1" t="s">
        <v>45</v>
      </c>
      <c r="G35" s="1" t="s">
        <v>482</v>
      </c>
      <c r="H35" t="s">
        <v>27</v>
      </c>
      <c r="I35" s="1" t="s">
        <v>24</v>
      </c>
      <c r="J35" s="1" t="s">
        <v>25</v>
      </c>
      <c r="K35" t="s">
        <v>43</v>
      </c>
      <c r="L35" s="1" t="s">
        <v>30</v>
      </c>
      <c r="M35" s="3">
        <v>0</v>
      </c>
      <c r="N35" s="1" t="s">
        <v>31</v>
      </c>
    </row>
    <row r="36" spans="1:14" x14ac:dyDescent="0.2">
      <c r="A36" s="1">
        <v>4</v>
      </c>
      <c r="B36">
        <v>1149</v>
      </c>
      <c r="C36" t="s">
        <v>227</v>
      </c>
      <c r="D36" t="s">
        <v>228</v>
      </c>
      <c r="E36" s="2">
        <v>38078</v>
      </c>
      <c r="F36" s="1" t="s">
        <v>129</v>
      </c>
      <c r="G36" s="1" t="s">
        <v>482</v>
      </c>
      <c r="H36" t="s">
        <v>36</v>
      </c>
      <c r="I36" s="1" t="s">
        <v>59</v>
      </c>
      <c r="J36" s="1" t="s">
        <v>59</v>
      </c>
      <c r="K36" t="s">
        <v>229</v>
      </c>
      <c r="L36" s="1" t="s">
        <v>30</v>
      </c>
      <c r="M36" s="3" t="s">
        <v>484</v>
      </c>
      <c r="N36" s="1" t="s">
        <v>161</v>
      </c>
    </row>
    <row r="37" spans="1:14" x14ac:dyDescent="0.2">
      <c r="A37" s="1">
        <v>4</v>
      </c>
      <c r="B37">
        <v>1151</v>
      </c>
      <c r="C37" t="s">
        <v>231</v>
      </c>
      <c r="D37" t="s">
        <v>232</v>
      </c>
      <c r="E37" s="2">
        <v>38078</v>
      </c>
      <c r="F37" s="1" t="s">
        <v>82</v>
      </c>
      <c r="G37" s="1" t="s">
        <v>482</v>
      </c>
      <c r="H37" t="s">
        <v>27</v>
      </c>
      <c r="I37" s="1" t="s">
        <v>24</v>
      </c>
      <c r="J37" s="1" t="s">
        <v>25</v>
      </c>
      <c r="K37" t="s">
        <v>26</v>
      </c>
      <c r="L37" s="1" t="s">
        <v>30</v>
      </c>
      <c r="M37" s="3" t="s">
        <v>484</v>
      </c>
      <c r="N37" s="1" t="s">
        <v>31</v>
      </c>
    </row>
    <row r="38" spans="1:14" hidden="1" x14ac:dyDescent="0.2">
      <c r="A38" s="1">
        <v>4</v>
      </c>
      <c r="B38">
        <v>1408</v>
      </c>
      <c r="C38" t="s">
        <v>234</v>
      </c>
      <c r="D38" t="s">
        <v>235</v>
      </c>
      <c r="E38" s="2">
        <v>41487</v>
      </c>
      <c r="F38" s="1" t="s">
        <v>45</v>
      </c>
      <c r="G38" s="1" t="s">
        <v>482</v>
      </c>
      <c r="H38" t="s">
        <v>27</v>
      </c>
      <c r="I38" s="1" t="s">
        <v>24</v>
      </c>
      <c r="J38" s="1" t="s">
        <v>25</v>
      </c>
      <c r="K38" t="s">
        <v>43</v>
      </c>
      <c r="L38" s="1" t="s">
        <v>30</v>
      </c>
      <c r="M38" s="3">
        <v>0</v>
      </c>
      <c r="N38" s="1" t="s">
        <v>31</v>
      </c>
    </row>
    <row r="39" spans="1:14" x14ac:dyDescent="0.2">
      <c r="A39" s="1">
        <v>4</v>
      </c>
      <c r="B39">
        <v>1153</v>
      </c>
      <c r="C39" t="s">
        <v>239</v>
      </c>
      <c r="D39" t="s">
        <v>240</v>
      </c>
      <c r="E39" s="2">
        <v>38078</v>
      </c>
      <c r="F39" s="1" t="s">
        <v>102</v>
      </c>
      <c r="G39" s="1" t="s">
        <v>482</v>
      </c>
      <c r="H39" t="s">
        <v>55</v>
      </c>
      <c r="I39" s="1" t="s">
        <v>24</v>
      </c>
      <c r="J39" s="1" t="s">
        <v>25</v>
      </c>
      <c r="K39" t="s">
        <v>26</v>
      </c>
      <c r="L39" s="1" t="s">
        <v>30</v>
      </c>
      <c r="M39" s="3" t="s">
        <v>484</v>
      </c>
      <c r="N39" s="1" t="s">
        <v>31</v>
      </c>
    </row>
    <row r="40" spans="1:14" x14ac:dyDescent="0.2">
      <c r="A40" s="1">
        <v>4</v>
      </c>
      <c r="B40">
        <v>1155</v>
      </c>
      <c r="C40" t="s">
        <v>242</v>
      </c>
      <c r="D40" t="s">
        <v>148</v>
      </c>
      <c r="E40" s="2">
        <v>38078</v>
      </c>
      <c r="F40" s="1" t="s">
        <v>62</v>
      </c>
      <c r="G40" s="1" t="s">
        <v>482</v>
      </c>
      <c r="H40" t="s">
        <v>55</v>
      </c>
      <c r="I40" s="1" t="s">
        <v>24</v>
      </c>
      <c r="J40" s="1" t="s">
        <v>25</v>
      </c>
      <c r="K40" t="s">
        <v>243</v>
      </c>
      <c r="L40" s="1" t="s">
        <v>30</v>
      </c>
      <c r="M40" s="3" t="s">
        <v>484</v>
      </c>
      <c r="N40" s="1" t="s">
        <v>161</v>
      </c>
    </row>
    <row r="41" spans="1:14" hidden="1" x14ac:dyDescent="0.2">
      <c r="A41" s="1">
        <v>4</v>
      </c>
      <c r="B41">
        <v>1156</v>
      </c>
      <c r="C41" t="s">
        <v>245</v>
      </c>
      <c r="D41" t="s">
        <v>215</v>
      </c>
      <c r="E41" s="2">
        <v>38078</v>
      </c>
      <c r="F41" s="1" t="s">
        <v>91</v>
      </c>
      <c r="G41" s="1" t="s">
        <v>482</v>
      </c>
      <c r="H41" t="s">
        <v>27</v>
      </c>
      <c r="I41" s="1" t="s">
        <v>24</v>
      </c>
      <c r="J41" s="1" t="s">
        <v>25</v>
      </c>
      <c r="K41" t="s">
        <v>43</v>
      </c>
      <c r="L41" s="1" t="s">
        <v>30</v>
      </c>
      <c r="M41" s="3">
        <v>0</v>
      </c>
      <c r="N41" s="1" t="s">
        <v>31</v>
      </c>
    </row>
    <row r="42" spans="1:14" x14ac:dyDescent="0.2">
      <c r="A42" s="1">
        <v>4</v>
      </c>
      <c r="B42">
        <v>1159</v>
      </c>
      <c r="C42" t="s">
        <v>250</v>
      </c>
      <c r="D42" t="s">
        <v>251</v>
      </c>
      <c r="E42" s="2">
        <v>38078</v>
      </c>
      <c r="F42" s="1" t="s">
        <v>82</v>
      </c>
      <c r="G42" s="1" t="s">
        <v>482</v>
      </c>
      <c r="H42" t="s">
        <v>27</v>
      </c>
      <c r="I42" s="1" t="s">
        <v>24</v>
      </c>
      <c r="J42" s="1" t="s">
        <v>25</v>
      </c>
      <c r="K42" t="s">
        <v>26</v>
      </c>
      <c r="L42" s="1" t="s">
        <v>30</v>
      </c>
      <c r="M42" s="3" t="s">
        <v>484</v>
      </c>
      <c r="N42" s="1" t="s">
        <v>31</v>
      </c>
    </row>
    <row r="43" spans="1:14" x14ac:dyDescent="0.2">
      <c r="A43" s="1">
        <v>4</v>
      </c>
      <c r="B43">
        <v>1165</v>
      </c>
      <c r="C43" t="s">
        <v>256</v>
      </c>
      <c r="D43" t="s">
        <v>257</v>
      </c>
      <c r="E43" s="2">
        <v>38078</v>
      </c>
      <c r="F43" s="1" t="s">
        <v>259</v>
      </c>
      <c r="G43" s="1" t="s">
        <v>483</v>
      </c>
      <c r="H43" t="s">
        <v>55</v>
      </c>
      <c r="I43" s="1" t="s">
        <v>24</v>
      </c>
      <c r="J43" s="1" t="s">
        <v>25</v>
      </c>
      <c r="K43" t="s">
        <v>35</v>
      </c>
      <c r="L43" s="1" t="s">
        <v>30</v>
      </c>
      <c r="M43" s="3">
        <v>50</v>
      </c>
      <c r="N43" s="1" t="s">
        <v>31</v>
      </c>
    </row>
    <row r="44" spans="1:14" x14ac:dyDescent="0.2">
      <c r="A44" s="1">
        <v>4</v>
      </c>
      <c r="B44">
        <v>1171</v>
      </c>
      <c r="C44" t="s">
        <v>264</v>
      </c>
      <c r="D44" t="s">
        <v>248</v>
      </c>
      <c r="E44" s="2">
        <v>38078</v>
      </c>
      <c r="F44" s="1" t="s">
        <v>145</v>
      </c>
      <c r="G44" s="1" t="s">
        <v>482</v>
      </c>
      <c r="H44" t="s">
        <v>55</v>
      </c>
      <c r="I44" s="1" t="s">
        <v>24</v>
      </c>
      <c r="J44" s="1" t="s">
        <v>25</v>
      </c>
      <c r="K44" t="s">
        <v>35</v>
      </c>
      <c r="L44" s="1" t="s">
        <v>39</v>
      </c>
      <c r="M44" s="3">
        <v>85</v>
      </c>
      <c r="N44" s="1">
        <v>0</v>
      </c>
    </row>
    <row r="45" spans="1:14" x14ac:dyDescent="0.2">
      <c r="A45" s="1">
        <v>4</v>
      </c>
      <c r="B45">
        <v>1180</v>
      </c>
      <c r="C45" t="s">
        <v>268</v>
      </c>
      <c r="D45" t="s">
        <v>269</v>
      </c>
      <c r="E45" s="2">
        <v>38078</v>
      </c>
      <c r="F45" s="1" t="s">
        <v>102</v>
      </c>
      <c r="G45" s="1" t="s">
        <v>482</v>
      </c>
      <c r="H45" t="s">
        <v>27</v>
      </c>
      <c r="I45" s="1" t="s">
        <v>24</v>
      </c>
      <c r="J45" s="1" t="s">
        <v>25</v>
      </c>
      <c r="K45" t="s">
        <v>72</v>
      </c>
      <c r="L45" s="1" t="s">
        <v>73</v>
      </c>
      <c r="M45" s="3" t="s">
        <v>484</v>
      </c>
      <c r="N45" s="1">
        <v>0</v>
      </c>
    </row>
    <row r="46" spans="1:14" x14ac:dyDescent="0.2">
      <c r="A46" s="1">
        <v>4</v>
      </c>
      <c r="B46">
        <v>1182</v>
      </c>
      <c r="C46" t="s">
        <v>271</v>
      </c>
      <c r="D46" t="s">
        <v>272</v>
      </c>
      <c r="E46" s="2">
        <v>38078</v>
      </c>
      <c r="F46" s="1" t="s">
        <v>62</v>
      </c>
      <c r="G46" s="1" t="s">
        <v>482</v>
      </c>
      <c r="H46" t="s">
        <v>27</v>
      </c>
      <c r="I46" s="1" t="s">
        <v>24</v>
      </c>
      <c r="J46" s="1" t="s">
        <v>25</v>
      </c>
      <c r="K46" t="s">
        <v>35</v>
      </c>
      <c r="L46" s="1" t="s">
        <v>39</v>
      </c>
      <c r="M46" s="3">
        <v>85</v>
      </c>
      <c r="N46" s="1">
        <v>0</v>
      </c>
    </row>
    <row r="47" spans="1:14" x14ac:dyDescent="0.2">
      <c r="A47" s="1">
        <v>4</v>
      </c>
      <c r="B47">
        <v>1188</v>
      </c>
      <c r="C47" t="s">
        <v>279</v>
      </c>
      <c r="D47" t="s">
        <v>225</v>
      </c>
      <c r="E47" s="2">
        <v>38078</v>
      </c>
      <c r="F47" s="1" t="s">
        <v>82</v>
      </c>
      <c r="G47" s="1" t="s">
        <v>482</v>
      </c>
      <c r="H47" t="s">
        <v>27</v>
      </c>
      <c r="I47" s="1" t="s">
        <v>24</v>
      </c>
      <c r="J47" s="1" t="s">
        <v>25</v>
      </c>
      <c r="K47" t="s">
        <v>43</v>
      </c>
      <c r="L47" s="1" t="s">
        <v>30</v>
      </c>
      <c r="M47" s="3" t="s">
        <v>484</v>
      </c>
      <c r="N47" s="1" t="s">
        <v>31</v>
      </c>
    </row>
    <row r="48" spans="1:14" x14ac:dyDescent="0.2">
      <c r="A48" s="1">
        <v>4</v>
      </c>
      <c r="B48">
        <v>1197</v>
      </c>
      <c r="C48" t="s">
        <v>284</v>
      </c>
      <c r="D48" t="s">
        <v>262</v>
      </c>
      <c r="E48" s="2">
        <v>38078</v>
      </c>
      <c r="F48" s="1" t="s">
        <v>68</v>
      </c>
      <c r="G48" s="1" t="s">
        <v>482</v>
      </c>
      <c r="H48" t="s">
        <v>27</v>
      </c>
      <c r="I48" s="1" t="s">
        <v>24</v>
      </c>
      <c r="J48" s="1" t="s">
        <v>25</v>
      </c>
      <c r="K48" t="s">
        <v>35</v>
      </c>
      <c r="L48" s="1" t="s">
        <v>39</v>
      </c>
      <c r="M48" s="3">
        <v>85</v>
      </c>
      <c r="N48" s="1">
        <v>0</v>
      </c>
    </row>
    <row r="49" spans="1:14" hidden="1" x14ac:dyDescent="0.2">
      <c r="A49" s="1">
        <v>4</v>
      </c>
      <c r="B49">
        <v>1199</v>
      </c>
      <c r="C49" t="s">
        <v>286</v>
      </c>
      <c r="D49" t="s">
        <v>269</v>
      </c>
      <c r="E49" s="2">
        <v>38078</v>
      </c>
      <c r="F49" s="1" t="s">
        <v>177</v>
      </c>
      <c r="G49" s="1" t="s">
        <v>483</v>
      </c>
      <c r="H49" t="s">
        <v>55</v>
      </c>
      <c r="I49" s="1" t="s">
        <v>287</v>
      </c>
      <c r="J49" s="1" t="s">
        <v>287</v>
      </c>
      <c r="K49" t="s">
        <v>43</v>
      </c>
      <c r="L49" s="1" t="s">
        <v>288</v>
      </c>
      <c r="M49" s="3">
        <v>0</v>
      </c>
      <c r="N49" s="1" t="s">
        <v>31</v>
      </c>
    </row>
    <row r="50" spans="1:14" x14ac:dyDescent="0.2">
      <c r="A50" s="1">
        <v>4</v>
      </c>
      <c r="B50">
        <v>1204</v>
      </c>
      <c r="C50" t="s">
        <v>290</v>
      </c>
      <c r="D50" t="s">
        <v>54</v>
      </c>
      <c r="E50" s="2">
        <v>38078</v>
      </c>
      <c r="F50" s="1" t="s">
        <v>145</v>
      </c>
      <c r="G50" s="1" t="s">
        <v>483</v>
      </c>
      <c r="H50" t="s">
        <v>55</v>
      </c>
      <c r="I50" s="1" t="s">
        <v>24</v>
      </c>
      <c r="J50" s="1" t="s">
        <v>25</v>
      </c>
      <c r="K50" t="s">
        <v>35</v>
      </c>
      <c r="L50" s="1" t="s">
        <v>39</v>
      </c>
      <c r="M50" s="3">
        <v>85</v>
      </c>
      <c r="N50" s="1">
        <v>0</v>
      </c>
    </row>
    <row r="51" spans="1:14" x14ac:dyDescent="0.2">
      <c r="A51" s="1">
        <v>4</v>
      </c>
      <c r="B51">
        <v>1233</v>
      </c>
      <c r="C51" t="s">
        <v>309</v>
      </c>
      <c r="D51" t="s">
        <v>310</v>
      </c>
      <c r="E51" s="2">
        <v>38078</v>
      </c>
      <c r="F51" s="1" t="s">
        <v>312</v>
      </c>
      <c r="G51" s="1" t="s">
        <v>482</v>
      </c>
      <c r="H51" t="s">
        <v>36</v>
      </c>
      <c r="I51" s="1" t="s">
        <v>24</v>
      </c>
      <c r="J51" s="1" t="s">
        <v>25</v>
      </c>
      <c r="K51" t="s">
        <v>35</v>
      </c>
      <c r="L51" s="1" t="s">
        <v>39</v>
      </c>
      <c r="M51" s="3">
        <v>85</v>
      </c>
      <c r="N51" s="1">
        <v>0</v>
      </c>
    </row>
    <row r="52" spans="1:14" x14ac:dyDescent="0.2">
      <c r="A52" s="1">
        <v>4</v>
      </c>
      <c r="B52">
        <v>1234</v>
      </c>
      <c r="C52" t="s">
        <v>314</v>
      </c>
      <c r="D52" t="s">
        <v>315</v>
      </c>
      <c r="E52" s="2">
        <v>38078</v>
      </c>
      <c r="F52" s="1" t="s">
        <v>82</v>
      </c>
      <c r="G52" s="1" t="s">
        <v>482</v>
      </c>
      <c r="H52" t="s">
        <v>55</v>
      </c>
      <c r="I52" s="1" t="s">
        <v>24</v>
      </c>
      <c r="J52" s="1" t="s">
        <v>25</v>
      </c>
      <c r="K52" t="s">
        <v>316</v>
      </c>
      <c r="L52" s="1" t="s">
        <v>30</v>
      </c>
      <c r="M52" s="3" t="s">
        <v>484</v>
      </c>
      <c r="N52" s="1" t="s">
        <v>31</v>
      </c>
    </row>
    <row r="53" spans="1:14" x14ac:dyDescent="0.2">
      <c r="A53" s="1">
        <v>4</v>
      </c>
      <c r="B53">
        <v>94</v>
      </c>
      <c r="C53" t="s">
        <v>321</v>
      </c>
      <c r="D53" t="s">
        <v>322</v>
      </c>
      <c r="E53" s="2">
        <v>35704</v>
      </c>
      <c r="F53" s="1" t="s">
        <v>62</v>
      </c>
      <c r="G53" s="1" t="s">
        <v>482</v>
      </c>
      <c r="H53" t="s">
        <v>55</v>
      </c>
      <c r="I53" s="1" t="s">
        <v>24</v>
      </c>
      <c r="J53" s="1" t="s">
        <v>25</v>
      </c>
      <c r="K53" t="s">
        <v>158</v>
      </c>
      <c r="L53" s="1" t="s">
        <v>30</v>
      </c>
      <c r="M53" s="3" t="s">
        <v>484</v>
      </c>
      <c r="N53" s="1" t="s">
        <v>161</v>
      </c>
    </row>
    <row r="54" spans="1:14" x14ac:dyDescent="0.2">
      <c r="A54" s="1">
        <v>4</v>
      </c>
      <c r="B54">
        <v>1248</v>
      </c>
      <c r="C54" t="s">
        <v>329</v>
      </c>
      <c r="D54" t="s">
        <v>330</v>
      </c>
      <c r="E54" s="2">
        <v>38078</v>
      </c>
      <c r="F54" s="1" t="s">
        <v>145</v>
      </c>
      <c r="G54" s="1" t="s">
        <v>482</v>
      </c>
      <c r="H54" t="s">
        <v>55</v>
      </c>
      <c r="I54" s="1" t="s">
        <v>24</v>
      </c>
      <c r="J54" s="1" t="s">
        <v>25</v>
      </c>
      <c r="K54" t="s">
        <v>35</v>
      </c>
      <c r="L54" s="1" t="s">
        <v>39</v>
      </c>
      <c r="M54" s="3">
        <v>85</v>
      </c>
      <c r="N54" s="1">
        <v>0</v>
      </c>
    </row>
    <row r="55" spans="1:14" hidden="1" x14ac:dyDescent="0.2">
      <c r="A55" s="1">
        <v>4</v>
      </c>
      <c r="B55">
        <v>1258</v>
      </c>
      <c r="C55" t="s">
        <v>335</v>
      </c>
      <c r="D55" t="s">
        <v>336</v>
      </c>
      <c r="E55" s="2">
        <v>38078</v>
      </c>
      <c r="F55" s="1" t="s">
        <v>82</v>
      </c>
      <c r="G55" s="1" t="s">
        <v>482</v>
      </c>
      <c r="H55" t="s">
        <v>89</v>
      </c>
      <c r="I55" s="1" t="s">
        <v>287</v>
      </c>
      <c r="J55" s="1" t="s">
        <v>287</v>
      </c>
      <c r="K55" t="s">
        <v>43</v>
      </c>
      <c r="L55" s="1" t="s">
        <v>288</v>
      </c>
      <c r="M55" s="3">
        <v>0</v>
      </c>
      <c r="N55" s="1" t="s">
        <v>31</v>
      </c>
    </row>
    <row r="56" spans="1:14" x14ac:dyDescent="0.2">
      <c r="A56" s="1">
        <v>4</v>
      </c>
      <c r="B56">
        <v>1265</v>
      </c>
      <c r="C56" t="s">
        <v>342</v>
      </c>
      <c r="D56" t="s">
        <v>343</v>
      </c>
      <c r="E56" s="2">
        <v>38078</v>
      </c>
      <c r="F56" s="1" t="s">
        <v>45</v>
      </c>
      <c r="G56" s="1" t="s">
        <v>482</v>
      </c>
      <c r="H56" t="s">
        <v>27</v>
      </c>
      <c r="I56" s="1" t="s">
        <v>59</v>
      </c>
      <c r="J56" s="1" t="s">
        <v>59</v>
      </c>
      <c r="K56" t="s">
        <v>35</v>
      </c>
      <c r="L56" s="1" t="s">
        <v>39</v>
      </c>
      <c r="M56" s="3">
        <v>85</v>
      </c>
      <c r="N56" s="1">
        <v>0</v>
      </c>
    </row>
    <row r="57" spans="1:14" x14ac:dyDescent="0.2">
      <c r="A57" s="1">
        <v>4</v>
      </c>
      <c r="B57">
        <v>1269</v>
      </c>
      <c r="C57" t="s">
        <v>345</v>
      </c>
      <c r="D57" t="s">
        <v>346</v>
      </c>
      <c r="E57" s="2">
        <v>38078</v>
      </c>
      <c r="F57" s="1" t="s">
        <v>82</v>
      </c>
      <c r="G57" s="1" t="s">
        <v>482</v>
      </c>
      <c r="H57" t="s">
        <v>55</v>
      </c>
      <c r="I57" s="1" t="s">
        <v>24</v>
      </c>
      <c r="J57" s="1" t="s">
        <v>25</v>
      </c>
      <c r="K57" t="s">
        <v>43</v>
      </c>
      <c r="L57" s="1" t="s">
        <v>39</v>
      </c>
      <c r="M57" s="3">
        <v>85</v>
      </c>
      <c r="N57" s="1">
        <v>0</v>
      </c>
    </row>
    <row r="58" spans="1:14" hidden="1" x14ac:dyDescent="0.2">
      <c r="A58" s="1">
        <v>4</v>
      </c>
      <c r="B58">
        <v>1270</v>
      </c>
      <c r="C58" t="s">
        <v>348</v>
      </c>
      <c r="D58" t="s">
        <v>169</v>
      </c>
      <c r="E58" s="2">
        <v>38078</v>
      </c>
      <c r="F58" s="1" t="s">
        <v>38</v>
      </c>
      <c r="G58" s="1" t="s">
        <v>482</v>
      </c>
      <c r="H58" t="s">
        <v>36</v>
      </c>
      <c r="I58" s="1" t="s">
        <v>24</v>
      </c>
      <c r="J58" s="1" t="s">
        <v>25</v>
      </c>
      <c r="K58" t="s">
        <v>349</v>
      </c>
      <c r="L58" s="1" t="s">
        <v>30</v>
      </c>
      <c r="M58" s="3">
        <v>0</v>
      </c>
      <c r="N58" s="1" t="s">
        <v>31</v>
      </c>
    </row>
    <row r="59" spans="1:14" hidden="1" x14ac:dyDescent="0.2">
      <c r="A59" s="1">
        <v>4</v>
      </c>
      <c r="B59">
        <v>1272</v>
      </c>
      <c r="C59" t="s">
        <v>351</v>
      </c>
      <c r="D59" t="s">
        <v>148</v>
      </c>
      <c r="E59" s="2">
        <v>38078</v>
      </c>
      <c r="F59" s="1" t="s">
        <v>91</v>
      </c>
      <c r="G59" s="1" t="s">
        <v>482</v>
      </c>
      <c r="H59" t="s">
        <v>89</v>
      </c>
      <c r="I59" s="1" t="s">
        <v>59</v>
      </c>
      <c r="J59" s="1" t="s">
        <v>59</v>
      </c>
      <c r="K59" t="s">
        <v>43</v>
      </c>
      <c r="L59" s="1" t="s">
        <v>30</v>
      </c>
      <c r="M59" s="3">
        <v>0</v>
      </c>
      <c r="N59" s="1" t="s">
        <v>31</v>
      </c>
    </row>
    <row r="60" spans="1:14" hidden="1" x14ac:dyDescent="0.2">
      <c r="A60" s="1">
        <v>4</v>
      </c>
      <c r="B60">
        <v>1409</v>
      </c>
      <c r="C60" t="s">
        <v>353</v>
      </c>
      <c r="D60" t="s">
        <v>94</v>
      </c>
      <c r="E60" s="2">
        <v>41487</v>
      </c>
      <c r="F60" s="1" t="s">
        <v>45</v>
      </c>
      <c r="G60" s="1" t="s">
        <v>482</v>
      </c>
      <c r="H60" t="s">
        <v>36</v>
      </c>
      <c r="I60" s="1" t="s">
        <v>24</v>
      </c>
      <c r="J60" s="1" t="s">
        <v>25</v>
      </c>
      <c r="K60" t="s">
        <v>43</v>
      </c>
      <c r="L60" s="1" t="s">
        <v>30</v>
      </c>
      <c r="M60" s="3">
        <v>0</v>
      </c>
      <c r="N60" s="1" t="s">
        <v>31</v>
      </c>
    </row>
    <row r="61" spans="1:14" hidden="1" x14ac:dyDescent="0.2">
      <c r="A61" s="1">
        <v>4</v>
      </c>
      <c r="B61">
        <v>1410</v>
      </c>
      <c r="C61" t="s">
        <v>355</v>
      </c>
      <c r="D61" t="s">
        <v>121</v>
      </c>
      <c r="E61" s="2">
        <v>41487</v>
      </c>
      <c r="F61" s="1" t="s">
        <v>45</v>
      </c>
      <c r="G61" s="1" t="s">
        <v>482</v>
      </c>
      <c r="H61" t="s">
        <v>36</v>
      </c>
      <c r="I61" s="1" t="s">
        <v>24</v>
      </c>
      <c r="J61" s="1" t="s">
        <v>25</v>
      </c>
      <c r="K61" t="s">
        <v>43</v>
      </c>
      <c r="L61" s="1" t="s">
        <v>30</v>
      </c>
      <c r="M61" s="3">
        <v>0</v>
      </c>
      <c r="N61" s="1" t="s">
        <v>31</v>
      </c>
    </row>
    <row r="62" spans="1:14" x14ac:dyDescent="0.2">
      <c r="A62" s="1">
        <v>4</v>
      </c>
      <c r="B62">
        <v>1277</v>
      </c>
      <c r="C62" t="s">
        <v>357</v>
      </c>
      <c r="D62" t="s">
        <v>358</v>
      </c>
      <c r="E62" s="2">
        <v>38078</v>
      </c>
      <c r="F62" s="1" t="s">
        <v>45</v>
      </c>
      <c r="G62" s="1" t="s">
        <v>482</v>
      </c>
      <c r="H62" t="s">
        <v>27</v>
      </c>
      <c r="I62" s="1" t="s">
        <v>24</v>
      </c>
      <c r="J62" s="1" t="s">
        <v>25</v>
      </c>
      <c r="K62" t="s">
        <v>35</v>
      </c>
      <c r="L62" s="1" t="s">
        <v>39</v>
      </c>
      <c r="M62" s="3">
        <v>85</v>
      </c>
      <c r="N62" s="1">
        <v>0</v>
      </c>
    </row>
    <row r="63" spans="1:14" hidden="1" x14ac:dyDescent="0.2">
      <c r="A63" s="1">
        <v>4</v>
      </c>
      <c r="B63">
        <v>1411</v>
      </c>
      <c r="C63" t="s">
        <v>360</v>
      </c>
      <c r="D63" t="s">
        <v>361</v>
      </c>
      <c r="E63" s="2">
        <v>41487</v>
      </c>
      <c r="F63" s="1" t="s">
        <v>45</v>
      </c>
      <c r="G63" s="1" t="s">
        <v>482</v>
      </c>
      <c r="H63" t="s">
        <v>27</v>
      </c>
      <c r="I63" s="1" t="s">
        <v>24</v>
      </c>
      <c r="J63" s="1" t="s">
        <v>25</v>
      </c>
      <c r="K63" t="s">
        <v>43</v>
      </c>
      <c r="L63" s="1" t="s">
        <v>30</v>
      </c>
      <c r="M63" s="3">
        <v>0</v>
      </c>
      <c r="N63" s="1" t="s">
        <v>31</v>
      </c>
    </row>
    <row r="64" spans="1:14" x14ac:dyDescent="0.2">
      <c r="A64" s="1">
        <v>4</v>
      </c>
      <c r="B64">
        <v>1281</v>
      </c>
      <c r="C64" t="s">
        <v>363</v>
      </c>
      <c r="D64" t="s">
        <v>364</v>
      </c>
      <c r="E64" s="2">
        <v>38078</v>
      </c>
      <c r="F64" s="1" t="s">
        <v>38</v>
      </c>
      <c r="G64" s="1" t="s">
        <v>482</v>
      </c>
      <c r="H64" t="s">
        <v>89</v>
      </c>
      <c r="I64" s="1" t="s">
        <v>24</v>
      </c>
      <c r="J64" s="1" t="s">
        <v>25</v>
      </c>
      <c r="K64" t="s">
        <v>365</v>
      </c>
      <c r="L64" s="1" t="s">
        <v>30</v>
      </c>
      <c r="M64" s="3">
        <v>20</v>
      </c>
      <c r="N64" s="1" t="s">
        <v>161</v>
      </c>
    </row>
    <row r="65" spans="1:14" x14ac:dyDescent="0.2">
      <c r="A65" s="1">
        <v>4</v>
      </c>
      <c r="B65">
        <v>1296</v>
      </c>
      <c r="C65" t="s">
        <v>376</v>
      </c>
      <c r="D65" t="s">
        <v>377</v>
      </c>
      <c r="E65" s="2">
        <v>38078</v>
      </c>
      <c r="F65" s="1" t="s">
        <v>38</v>
      </c>
      <c r="G65" s="1" t="s">
        <v>482</v>
      </c>
      <c r="H65" t="s">
        <v>36</v>
      </c>
      <c r="I65" s="1" t="s">
        <v>24</v>
      </c>
      <c r="J65" s="1" t="s">
        <v>25</v>
      </c>
      <c r="K65" t="s">
        <v>378</v>
      </c>
      <c r="L65" s="1" t="s">
        <v>30</v>
      </c>
      <c r="M65" s="3">
        <v>20</v>
      </c>
      <c r="N65" s="1" t="s">
        <v>161</v>
      </c>
    </row>
    <row r="66" spans="1:14" x14ac:dyDescent="0.2">
      <c r="A66" s="1">
        <v>4</v>
      </c>
      <c r="B66">
        <v>57</v>
      </c>
      <c r="C66" t="s">
        <v>380</v>
      </c>
      <c r="D66" t="s">
        <v>97</v>
      </c>
      <c r="E66" s="2">
        <v>35489</v>
      </c>
      <c r="F66" s="1" t="s">
        <v>91</v>
      </c>
      <c r="G66" s="1" t="s">
        <v>482</v>
      </c>
      <c r="H66" t="s">
        <v>27</v>
      </c>
      <c r="I66" s="1" t="s">
        <v>24</v>
      </c>
      <c r="J66" s="1" t="s">
        <v>25</v>
      </c>
      <c r="K66" t="s">
        <v>35</v>
      </c>
      <c r="L66" s="1" t="s">
        <v>39</v>
      </c>
      <c r="M66" s="3">
        <v>85</v>
      </c>
      <c r="N66" s="1">
        <v>0</v>
      </c>
    </row>
    <row r="67" spans="1:14" x14ac:dyDescent="0.2">
      <c r="A67" s="1">
        <v>4</v>
      </c>
      <c r="B67">
        <v>1299</v>
      </c>
      <c r="C67" t="s">
        <v>385</v>
      </c>
      <c r="D67" t="s">
        <v>169</v>
      </c>
      <c r="E67" s="2">
        <v>38078</v>
      </c>
      <c r="F67" s="1" t="s">
        <v>68</v>
      </c>
      <c r="G67" s="1" t="s">
        <v>482</v>
      </c>
      <c r="H67" t="s">
        <v>27</v>
      </c>
      <c r="I67" s="1" t="s">
        <v>24</v>
      </c>
      <c r="J67" s="1" t="s">
        <v>25</v>
      </c>
      <c r="K67" t="s">
        <v>26</v>
      </c>
      <c r="L67" s="1" t="s">
        <v>30</v>
      </c>
      <c r="M67" s="3" t="s">
        <v>484</v>
      </c>
      <c r="N67" s="1" t="s">
        <v>31</v>
      </c>
    </row>
    <row r="68" spans="1:14" x14ac:dyDescent="0.2">
      <c r="A68" s="1">
        <v>4</v>
      </c>
      <c r="B68">
        <v>1300</v>
      </c>
      <c r="C68" t="s">
        <v>387</v>
      </c>
      <c r="D68" t="s">
        <v>388</v>
      </c>
      <c r="E68" s="2">
        <v>38078</v>
      </c>
      <c r="F68" s="1" t="s">
        <v>29</v>
      </c>
      <c r="G68" s="1" t="s">
        <v>482</v>
      </c>
      <c r="H68" t="s">
        <v>27</v>
      </c>
      <c r="I68" s="1" t="s">
        <v>24</v>
      </c>
      <c r="J68" s="1" t="s">
        <v>25</v>
      </c>
      <c r="K68" t="s">
        <v>35</v>
      </c>
      <c r="L68" s="1" t="s">
        <v>30</v>
      </c>
      <c r="M68" s="3" t="s">
        <v>484</v>
      </c>
      <c r="N68" s="1" t="s">
        <v>31</v>
      </c>
    </row>
    <row r="69" spans="1:14" hidden="1" x14ac:dyDescent="0.2">
      <c r="A69" s="1">
        <v>4</v>
      </c>
      <c r="B69">
        <v>1412</v>
      </c>
      <c r="C69" t="s">
        <v>390</v>
      </c>
      <c r="D69" t="s">
        <v>391</v>
      </c>
      <c r="E69" s="2">
        <v>41487</v>
      </c>
      <c r="F69" s="1" t="s">
        <v>45</v>
      </c>
      <c r="G69" s="1" t="s">
        <v>482</v>
      </c>
      <c r="H69" t="s">
        <v>36</v>
      </c>
      <c r="I69" s="1" t="s">
        <v>24</v>
      </c>
      <c r="J69" s="1" t="s">
        <v>25</v>
      </c>
      <c r="K69" t="s">
        <v>43</v>
      </c>
      <c r="L69" s="1" t="s">
        <v>30</v>
      </c>
      <c r="M69" s="3">
        <v>0</v>
      </c>
      <c r="N69" s="1" t="s">
        <v>31</v>
      </c>
    </row>
    <row r="70" spans="1:14" hidden="1" x14ac:dyDescent="0.2">
      <c r="A70" s="1">
        <v>4</v>
      </c>
      <c r="B70">
        <v>1413</v>
      </c>
      <c r="C70" t="s">
        <v>393</v>
      </c>
      <c r="D70" t="s">
        <v>54</v>
      </c>
      <c r="E70" s="2">
        <v>41487</v>
      </c>
      <c r="F70" s="1" t="s">
        <v>45</v>
      </c>
      <c r="G70" s="1" t="s">
        <v>482</v>
      </c>
      <c r="H70" t="s">
        <v>36</v>
      </c>
      <c r="I70" s="1" t="s">
        <v>24</v>
      </c>
      <c r="J70" s="1" t="s">
        <v>25</v>
      </c>
      <c r="K70" t="s">
        <v>43</v>
      </c>
      <c r="L70" s="1" t="s">
        <v>30</v>
      </c>
      <c r="M70" s="3">
        <v>0</v>
      </c>
      <c r="N70" s="1" t="s">
        <v>31</v>
      </c>
    </row>
    <row r="71" spans="1:14" hidden="1" x14ac:dyDescent="0.2">
      <c r="A71" s="1">
        <v>4</v>
      </c>
      <c r="B71">
        <v>1305</v>
      </c>
      <c r="C71" t="s">
        <v>395</v>
      </c>
      <c r="D71" t="s">
        <v>396</v>
      </c>
      <c r="E71" s="2">
        <v>38078</v>
      </c>
      <c r="F71" s="1" t="s">
        <v>198</v>
      </c>
      <c r="G71" s="1" t="s">
        <v>482</v>
      </c>
      <c r="H71" t="s">
        <v>89</v>
      </c>
      <c r="I71" s="1" t="s">
        <v>24</v>
      </c>
      <c r="J71" s="1" t="s">
        <v>25</v>
      </c>
      <c r="K71" t="s">
        <v>43</v>
      </c>
      <c r="L71" s="1" t="s">
        <v>30</v>
      </c>
      <c r="M71" s="3">
        <v>0</v>
      </c>
      <c r="N71" s="1" t="s">
        <v>31</v>
      </c>
    </row>
    <row r="72" spans="1:14" x14ac:dyDescent="0.2">
      <c r="A72" s="1">
        <v>4</v>
      </c>
      <c r="B72">
        <v>1311</v>
      </c>
      <c r="C72" t="s">
        <v>403</v>
      </c>
      <c r="D72" t="s">
        <v>404</v>
      </c>
      <c r="E72" s="2">
        <v>38078</v>
      </c>
      <c r="F72" s="1" t="s">
        <v>82</v>
      </c>
      <c r="G72" s="1" t="s">
        <v>482</v>
      </c>
      <c r="H72" t="s">
        <v>27</v>
      </c>
      <c r="I72" s="1" t="s">
        <v>24</v>
      </c>
      <c r="J72" s="1" t="s">
        <v>25</v>
      </c>
      <c r="K72" t="s">
        <v>35</v>
      </c>
      <c r="L72" s="1" t="s">
        <v>39</v>
      </c>
      <c r="M72" s="3">
        <v>85</v>
      </c>
      <c r="N72" s="1">
        <v>0</v>
      </c>
    </row>
    <row r="73" spans="1:14" hidden="1" x14ac:dyDescent="0.2">
      <c r="A73" s="1">
        <v>4</v>
      </c>
      <c r="B73">
        <v>1416</v>
      </c>
      <c r="C73" t="s">
        <v>415</v>
      </c>
      <c r="D73" t="s">
        <v>169</v>
      </c>
      <c r="E73" s="2">
        <v>41491</v>
      </c>
      <c r="F73" s="1" t="s">
        <v>91</v>
      </c>
      <c r="G73" s="1" t="s">
        <v>482</v>
      </c>
      <c r="H73" t="s">
        <v>36</v>
      </c>
      <c r="I73" s="1" t="s">
        <v>24</v>
      </c>
      <c r="J73" s="1" t="s">
        <v>25</v>
      </c>
      <c r="K73" t="s">
        <v>43</v>
      </c>
      <c r="L73" s="1" t="s">
        <v>30</v>
      </c>
      <c r="M73" s="3">
        <v>0</v>
      </c>
      <c r="N73" s="1" t="s">
        <v>31</v>
      </c>
    </row>
    <row r="74" spans="1:14" x14ac:dyDescent="0.2">
      <c r="A74" s="1">
        <v>4</v>
      </c>
      <c r="B74">
        <v>1314</v>
      </c>
      <c r="C74" t="s">
        <v>417</v>
      </c>
      <c r="D74" t="s">
        <v>418</v>
      </c>
      <c r="E74" s="2">
        <v>38078</v>
      </c>
      <c r="F74" s="1" t="s">
        <v>82</v>
      </c>
      <c r="G74" s="1" t="s">
        <v>482</v>
      </c>
      <c r="H74" t="s">
        <v>27</v>
      </c>
      <c r="I74" s="1" t="s">
        <v>24</v>
      </c>
      <c r="J74" s="1" t="s">
        <v>25</v>
      </c>
      <c r="K74" t="s">
        <v>26</v>
      </c>
      <c r="L74" s="1" t="s">
        <v>30</v>
      </c>
      <c r="M74" s="3" t="s">
        <v>484</v>
      </c>
      <c r="N74" s="1" t="s">
        <v>31</v>
      </c>
    </row>
    <row r="75" spans="1:14" x14ac:dyDescent="0.2">
      <c r="A75" s="1">
        <v>4</v>
      </c>
      <c r="B75">
        <v>1317</v>
      </c>
      <c r="C75" t="s">
        <v>420</v>
      </c>
      <c r="D75" t="s">
        <v>396</v>
      </c>
      <c r="E75" s="2">
        <v>38078</v>
      </c>
      <c r="F75" s="1" t="s">
        <v>45</v>
      </c>
      <c r="G75" s="1" t="s">
        <v>482</v>
      </c>
      <c r="H75" t="s">
        <v>89</v>
      </c>
      <c r="I75" s="1" t="s">
        <v>24</v>
      </c>
      <c r="J75" s="1" t="s">
        <v>25</v>
      </c>
      <c r="K75" t="s">
        <v>229</v>
      </c>
      <c r="L75" s="1" t="s">
        <v>30</v>
      </c>
      <c r="M75" s="3">
        <v>20.5</v>
      </c>
      <c r="N75" s="1" t="s">
        <v>161</v>
      </c>
    </row>
    <row r="76" spans="1:14" x14ac:dyDescent="0.2">
      <c r="A76" s="1">
        <v>4</v>
      </c>
      <c r="B76">
        <v>1319</v>
      </c>
      <c r="C76" t="s">
        <v>422</v>
      </c>
      <c r="D76" t="s">
        <v>220</v>
      </c>
      <c r="E76" s="2">
        <v>38078</v>
      </c>
      <c r="F76" s="1" t="s">
        <v>152</v>
      </c>
      <c r="G76" s="1" t="s">
        <v>482</v>
      </c>
      <c r="H76" t="s">
        <v>27</v>
      </c>
      <c r="I76" s="1" t="s">
        <v>24</v>
      </c>
      <c r="J76" s="1" t="s">
        <v>25</v>
      </c>
      <c r="K76" t="s">
        <v>26</v>
      </c>
      <c r="L76" s="1" t="s">
        <v>30</v>
      </c>
      <c r="M76" s="3">
        <v>15</v>
      </c>
      <c r="N76" s="1" t="s">
        <v>31</v>
      </c>
    </row>
    <row r="77" spans="1:14" x14ac:dyDescent="0.2">
      <c r="A77" s="1">
        <v>4</v>
      </c>
      <c r="B77">
        <v>1322</v>
      </c>
      <c r="C77" t="s">
        <v>424</v>
      </c>
      <c r="D77" t="s">
        <v>299</v>
      </c>
      <c r="E77" s="2">
        <v>38078</v>
      </c>
      <c r="F77" s="1" t="s">
        <v>62</v>
      </c>
      <c r="G77" s="1" t="s">
        <v>482</v>
      </c>
      <c r="H77" t="s">
        <v>27</v>
      </c>
      <c r="I77" s="1" t="s">
        <v>24</v>
      </c>
      <c r="J77" s="1" t="s">
        <v>25</v>
      </c>
      <c r="K77" t="s">
        <v>425</v>
      </c>
      <c r="L77" s="1" t="s">
        <v>30</v>
      </c>
      <c r="M77" s="3" t="s">
        <v>484</v>
      </c>
      <c r="N77" s="1" t="s">
        <v>161</v>
      </c>
    </row>
    <row r="78" spans="1:14" x14ac:dyDescent="0.2">
      <c r="A78" s="1">
        <v>4</v>
      </c>
      <c r="B78">
        <v>1323</v>
      </c>
      <c r="C78" t="s">
        <v>427</v>
      </c>
      <c r="D78" t="s">
        <v>428</v>
      </c>
      <c r="E78" s="2">
        <v>38078</v>
      </c>
      <c r="F78" s="1" t="s">
        <v>51</v>
      </c>
      <c r="G78" s="1" t="s">
        <v>482</v>
      </c>
      <c r="H78" t="s">
        <v>55</v>
      </c>
      <c r="I78" s="1" t="s">
        <v>24</v>
      </c>
      <c r="J78" s="1" t="s">
        <v>25</v>
      </c>
      <c r="K78" t="s">
        <v>35</v>
      </c>
      <c r="L78" s="1" t="s">
        <v>39</v>
      </c>
      <c r="M78" s="3">
        <v>85</v>
      </c>
      <c r="N78" s="1">
        <v>0</v>
      </c>
    </row>
    <row r="79" spans="1:14" hidden="1" x14ac:dyDescent="0.2">
      <c r="A79" s="1">
        <v>4</v>
      </c>
      <c r="B79">
        <v>1417</v>
      </c>
      <c r="C79" t="s">
        <v>433</v>
      </c>
      <c r="D79" t="s">
        <v>434</v>
      </c>
      <c r="E79" s="2">
        <v>41491</v>
      </c>
      <c r="F79" s="1" t="s">
        <v>91</v>
      </c>
      <c r="G79" s="1" t="s">
        <v>482</v>
      </c>
      <c r="H79" t="s">
        <v>27</v>
      </c>
      <c r="I79" s="1" t="s">
        <v>24</v>
      </c>
      <c r="J79" s="1" t="s">
        <v>25</v>
      </c>
      <c r="K79" t="s">
        <v>43</v>
      </c>
      <c r="L79" s="1" t="s">
        <v>30</v>
      </c>
      <c r="M79" s="3">
        <v>0</v>
      </c>
      <c r="N79" s="1" t="s">
        <v>31</v>
      </c>
    </row>
    <row r="80" spans="1:14" hidden="1" x14ac:dyDescent="0.2">
      <c r="A80" s="1">
        <v>4</v>
      </c>
      <c r="B80">
        <v>1348</v>
      </c>
      <c r="C80" t="s">
        <v>439</v>
      </c>
      <c r="D80" t="s">
        <v>42</v>
      </c>
      <c r="E80" s="2">
        <v>38078</v>
      </c>
      <c r="F80" s="1" t="s">
        <v>145</v>
      </c>
      <c r="G80" s="1" t="s">
        <v>483</v>
      </c>
      <c r="H80" t="s">
        <v>55</v>
      </c>
      <c r="I80" s="1" t="s">
        <v>24</v>
      </c>
      <c r="J80" s="1" t="s">
        <v>25</v>
      </c>
      <c r="K80" t="s">
        <v>316</v>
      </c>
      <c r="L80" s="1" t="s">
        <v>30</v>
      </c>
      <c r="M80" s="3">
        <v>0</v>
      </c>
      <c r="N80" s="1" t="s">
        <v>31</v>
      </c>
    </row>
    <row r="81" spans="1:14" x14ac:dyDescent="0.2">
      <c r="A81" s="1">
        <v>4</v>
      </c>
      <c r="B81">
        <v>1351</v>
      </c>
      <c r="C81" t="s">
        <v>441</v>
      </c>
      <c r="D81" t="s">
        <v>42</v>
      </c>
      <c r="E81" s="2">
        <v>38078</v>
      </c>
      <c r="F81" s="1" t="s">
        <v>82</v>
      </c>
      <c r="G81" s="1" t="s">
        <v>482</v>
      </c>
      <c r="H81" t="s">
        <v>55</v>
      </c>
      <c r="I81" s="1" t="s">
        <v>24</v>
      </c>
      <c r="J81" s="1" t="s">
        <v>25</v>
      </c>
      <c r="K81" t="s">
        <v>35</v>
      </c>
      <c r="L81" s="1" t="s">
        <v>39</v>
      </c>
      <c r="M81" s="3">
        <v>85</v>
      </c>
      <c r="N81" s="1">
        <v>0</v>
      </c>
    </row>
    <row r="82" spans="1:14" x14ac:dyDescent="0.2">
      <c r="A82" s="1">
        <v>4</v>
      </c>
      <c r="B82">
        <v>1352</v>
      </c>
      <c r="C82" t="s">
        <v>443</v>
      </c>
      <c r="D82" t="s">
        <v>444</v>
      </c>
      <c r="E82" s="2">
        <v>38078</v>
      </c>
      <c r="F82" s="1" t="s">
        <v>45</v>
      </c>
      <c r="G82" s="1" t="s">
        <v>482</v>
      </c>
      <c r="H82" t="s">
        <v>55</v>
      </c>
      <c r="I82" s="1" t="s">
        <v>24</v>
      </c>
      <c r="J82" s="1" t="s">
        <v>25</v>
      </c>
      <c r="K82" t="s">
        <v>72</v>
      </c>
      <c r="L82" s="1" t="s">
        <v>73</v>
      </c>
      <c r="M82" s="3" t="s">
        <v>484</v>
      </c>
      <c r="N82" s="1">
        <v>0</v>
      </c>
    </row>
    <row r="83" spans="1:14" hidden="1" x14ac:dyDescent="0.2">
      <c r="A83" s="1">
        <v>4</v>
      </c>
      <c r="B83">
        <v>1356</v>
      </c>
      <c r="C83" t="s">
        <v>448</v>
      </c>
      <c r="D83" t="s">
        <v>124</v>
      </c>
      <c r="E83" s="2">
        <v>38078</v>
      </c>
      <c r="F83" s="1" t="s">
        <v>82</v>
      </c>
      <c r="G83" s="1" t="s">
        <v>482</v>
      </c>
      <c r="H83" t="s">
        <v>89</v>
      </c>
      <c r="I83" s="1" t="s">
        <v>287</v>
      </c>
      <c r="J83" s="1" t="s">
        <v>287</v>
      </c>
      <c r="K83" t="s">
        <v>43</v>
      </c>
      <c r="L83" s="1" t="s">
        <v>30</v>
      </c>
      <c r="M83" s="3">
        <v>0</v>
      </c>
      <c r="N83" s="1" t="s">
        <v>31</v>
      </c>
    </row>
    <row r="84" spans="1:14" hidden="1" x14ac:dyDescent="0.2">
      <c r="A84" s="1">
        <v>4</v>
      </c>
      <c r="B84">
        <v>1414</v>
      </c>
      <c r="C84" t="s">
        <v>450</v>
      </c>
      <c r="D84" t="s">
        <v>434</v>
      </c>
      <c r="E84" s="2">
        <v>41487</v>
      </c>
      <c r="F84" s="1" t="s">
        <v>45</v>
      </c>
      <c r="G84" s="1" t="s">
        <v>482</v>
      </c>
      <c r="H84" t="s">
        <v>36</v>
      </c>
      <c r="I84" s="1" t="s">
        <v>24</v>
      </c>
      <c r="J84" s="1" t="s">
        <v>25</v>
      </c>
      <c r="K84" t="s">
        <v>43</v>
      </c>
      <c r="L84" s="1" t="s">
        <v>30</v>
      </c>
      <c r="M84" s="3">
        <v>0</v>
      </c>
      <c r="N84" s="1" t="s">
        <v>31</v>
      </c>
    </row>
    <row r="85" spans="1:14" x14ac:dyDescent="0.2">
      <c r="A85" s="1">
        <v>4</v>
      </c>
      <c r="B85">
        <v>1360</v>
      </c>
      <c r="C85" t="s">
        <v>455</v>
      </c>
      <c r="D85" t="s">
        <v>293</v>
      </c>
      <c r="E85" s="2">
        <v>38078</v>
      </c>
      <c r="F85" s="1" t="s">
        <v>259</v>
      </c>
      <c r="G85" s="1" t="s">
        <v>483</v>
      </c>
      <c r="H85" t="s">
        <v>55</v>
      </c>
      <c r="I85" s="1" t="s">
        <v>59</v>
      </c>
      <c r="J85" s="1" t="s">
        <v>59</v>
      </c>
      <c r="K85" t="s">
        <v>456</v>
      </c>
      <c r="L85" s="1" t="s">
        <v>30</v>
      </c>
      <c r="M85" s="3" t="s">
        <v>484</v>
      </c>
      <c r="N85" s="1" t="s">
        <v>31</v>
      </c>
    </row>
    <row r="86" spans="1:14" hidden="1" x14ac:dyDescent="0.2">
      <c r="A86" s="1">
        <v>4</v>
      </c>
      <c r="B86">
        <v>1415</v>
      </c>
      <c r="C86" t="s">
        <v>458</v>
      </c>
      <c r="D86" t="s">
        <v>459</v>
      </c>
      <c r="E86" s="2">
        <v>41491</v>
      </c>
      <c r="F86" s="1" t="s">
        <v>45</v>
      </c>
      <c r="G86" s="1" t="s">
        <v>482</v>
      </c>
      <c r="H86" t="s">
        <v>27</v>
      </c>
      <c r="I86" s="1" t="s">
        <v>24</v>
      </c>
      <c r="J86" s="1" t="s">
        <v>25</v>
      </c>
      <c r="K86" t="s">
        <v>316</v>
      </c>
      <c r="L86" s="1" t="s">
        <v>30</v>
      </c>
      <c r="M86" s="3">
        <v>0</v>
      </c>
      <c r="N86" s="1" t="s">
        <v>31</v>
      </c>
    </row>
    <row r="87" spans="1:14" hidden="1" x14ac:dyDescent="0.2">
      <c r="A87" s="1">
        <v>4</v>
      </c>
      <c r="B87">
        <v>1368</v>
      </c>
      <c r="C87" t="s">
        <v>461</v>
      </c>
      <c r="D87" t="s">
        <v>269</v>
      </c>
      <c r="E87" s="2">
        <v>38078</v>
      </c>
      <c r="F87" s="1" t="s">
        <v>91</v>
      </c>
      <c r="G87" s="1" t="s">
        <v>482</v>
      </c>
      <c r="H87" t="s">
        <v>89</v>
      </c>
      <c r="I87" s="1" t="s">
        <v>24</v>
      </c>
      <c r="J87" s="1" t="s">
        <v>25</v>
      </c>
      <c r="K87" t="s">
        <v>316</v>
      </c>
      <c r="L87" s="1" t="s">
        <v>30</v>
      </c>
      <c r="M87" s="3">
        <v>0</v>
      </c>
      <c r="N87" s="1" t="s">
        <v>31</v>
      </c>
    </row>
    <row r="88" spans="1:14" x14ac:dyDescent="0.2">
      <c r="A88" s="1">
        <v>4</v>
      </c>
      <c r="B88">
        <v>1373</v>
      </c>
      <c r="C88" t="s">
        <v>466</v>
      </c>
      <c r="D88" t="s">
        <v>132</v>
      </c>
      <c r="E88" s="2">
        <v>38078</v>
      </c>
      <c r="F88" s="1" t="s">
        <v>177</v>
      </c>
      <c r="G88" s="1" t="s">
        <v>482</v>
      </c>
      <c r="H88" t="s">
        <v>27</v>
      </c>
      <c r="I88" s="1" t="s">
        <v>24</v>
      </c>
      <c r="J88" s="1" t="s">
        <v>25</v>
      </c>
      <c r="K88" t="s">
        <v>72</v>
      </c>
      <c r="L88" s="1" t="s">
        <v>137</v>
      </c>
      <c r="M88" s="3" t="s">
        <v>484</v>
      </c>
      <c r="N88" s="1">
        <v>0</v>
      </c>
    </row>
    <row r="89" spans="1:14" x14ac:dyDescent="0.2">
      <c r="A89" s="1">
        <v>4</v>
      </c>
      <c r="B89">
        <v>1381</v>
      </c>
      <c r="C89" t="s">
        <v>474</v>
      </c>
      <c r="D89" t="s">
        <v>475</v>
      </c>
      <c r="E89" s="2">
        <v>38078</v>
      </c>
      <c r="F89" s="1" t="s">
        <v>68</v>
      </c>
      <c r="G89" s="1" t="s">
        <v>482</v>
      </c>
      <c r="H89" t="s">
        <v>89</v>
      </c>
      <c r="I89" s="1" t="s">
        <v>59</v>
      </c>
      <c r="J89" s="1" t="s">
        <v>59</v>
      </c>
      <c r="K89" t="s">
        <v>35</v>
      </c>
      <c r="L89" s="1" t="s">
        <v>39</v>
      </c>
      <c r="M89" s="3">
        <v>85</v>
      </c>
      <c r="N89" s="1">
        <v>0</v>
      </c>
    </row>
  </sheetData>
  <autoFilter ref="A1:N89" xr:uid="{00000000-0009-0000-0000-000002000000}">
    <filterColumn colId="12">
      <filters>
        <filter val="15,00"/>
        <filter val="20,00"/>
        <filter val="20,50"/>
        <filter val="25,00"/>
        <filter val="40,00"/>
        <filter val="50,00"/>
        <filter val="85,00"/>
        <filter val="x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L57"/>
  <sheetViews>
    <sheetView workbookViewId="0">
      <selection activeCell="T6" sqref="T6"/>
    </sheetView>
  </sheetViews>
  <sheetFormatPr baseColWidth="10" defaultColWidth="10.83203125" defaultRowHeight="15" x14ac:dyDescent="0.2"/>
  <cols>
    <col min="1" max="1" width="9.1640625" customWidth="1"/>
    <col min="2" max="2" width="7.83203125" customWidth="1"/>
    <col min="3" max="3" width="19.5" bestFit="1" customWidth="1"/>
    <col min="4" max="4" width="20.1640625" bestFit="1" customWidth="1"/>
    <col min="5" max="5" width="13.1640625" style="7" customWidth="1"/>
    <col min="6" max="6" width="35" bestFit="1" customWidth="1"/>
    <col min="7" max="7" width="16.5" customWidth="1"/>
    <col min="8" max="8" width="11.83203125" customWidth="1"/>
    <col min="9" max="9" width="28" bestFit="1" customWidth="1"/>
    <col min="10" max="10" width="18.83203125" bestFit="1" customWidth="1"/>
    <col min="11" max="11" width="18" style="3" bestFit="1" customWidth="1"/>
    <col min="12" max="12" width="8.1640625" style="3" customWidth="1"/>
    <col min="13" max="13" width="11.1640625" style="3" customWidth="1"/>
    <col min="14" max="14" width="5.5" bestFit="1" customWidth="1"/>
    <col min="15" max="15" width="5.83203125" bestFit="1" customWidth="1"/>
    <col min="16" max="16" width="20.5" bestFit="1" customWidth="1"/>
    <col min="17" max="17" width="14.1640625" bestFit="1" customWidth="1"/>
    <col min="18" max="89" width="9.1640625" customWidth="1"/>
    <col min="90" max="90" width="9.1640625" style="8" customWidth="1"/>
    <col min="91" max="249" width="9.1640625" customWidth="1"/>
    <col min="250" max="250" width="11.83203125" customWidth="1"/>
    <col min="251" max="251" width="9.1640625" customWidth="1"/>
    <col min="252" max="252" width="7.83203125" customWidth="1"/>
    <col min="253" max="253" width="30" bestFit="1" customWidth="1"/>
    <col min="254" max="254" width="19.5" bestFit="1" customWidth="1"/>
    <col min="255" max="255" width="20.1640625" bestFit="1" customWidth="1"/>
  </cols>
  <sheetData>
    <row r="1" spans="1:13" x14ac:dyDescent="0.2">
      <c r="A1" s="1" t="s">
        <v>1</v>
      </c>
      <c r="B1" t="s">
        <v>2</v>
      </c>
      <c r="C1" t="s">
        <v>4</v>
      </c>
      <c r="D1" t="s">
        <v>5</v>
      </c>
      <c r="E1" s="2" t="s">
        <v>7</v>
      </c>
      <c r="F1" t="s">
        <v>16</v>
      </c>
      <c r="G1" t="s">
        <v>481</v>
      </c>
      <c r="H1" t="s">
        <v>11</v>
      </c>
      <c r="I1" t="s">
        <v>485</v>
      </c>
      <c r="J1" s="1" t="s">
        <v>9</v>
      </c>
      <c r="K1" t="s">
        <v>17</v>
      </c>
      <c r="L1" s="3" t="s">
        <v>18</v>
      </c>
      <c r="M1" t="s">
        <v>19</v>
      </c>
    </row>
    <row r="2" spans="1:13" x14ac:dyDescent="0.2">
      <c r="A2" s="1">
        <v>4</v>
      </c>
      <c r="B2">
        <v>1002</v>
      </c>
      <c r="C2" t="s">
        <v>22</v>
      </c>
      <c r="D2" t="s">
        <v>23</v>
      </c>
      <c r="E2" s="2">
        <v>38078</v>
      </c>
      <c r="F2" s="1" t="s">
        <v>29</v>
      </c>
      <c r="G2" s="1" t="s">
        <v>482</v>
      </c>
      <c r="H2" t="s">
        <v>27</v>
      </c>
      <c r="I2" t="s">
        <v>487</v>
      </c>
      <c r="J2" s="1" t="s">
        <v>25</v>
      </c>
      <c r="K2" s="1" t="s">
        <v>30</v>
      </c>
      <c r="L2" s="3">
        <v>15</v>
      </c>
      <c r="M2" s="1" t="s">
        <v>31</v>
      </c>
    </row>
    <row r="3" spans="1:13" x14ac:dyDescent="0.2">
      <c r="A3" s="1">
        <v>4</v>
      </c>
      <c r="B3">
        <v>1004</v>
      </c>
      <c r="C3" t="s">
        <v>33</v>
      </c>
      <c r="D3" t="s">
        <v>34</v>
      </c>
      <c r="E3" s="2">
        <v>38078</v>
      </c>
      <c r="F3" s="1" t="s">
        <v>38</v>
      </c>
      <c r="G3" s="1" t="s">
        <v>482</v>
      </c>
      <c r="H3" t="s">
        <v>36</v>
      </c>
      <c r="I3" t="s">
        <v>486</v>
      </c>
      <c r="J3" s="1" t="s">
        <v>25</v>
      </c>
      <c r="K3" s="1" t="s">
        <v>39</v>
      </c>
      <c r="L3" s="3">
        <v>85</v>
      </c>
      <c r="M3" s="1">
        <v>0</v>
      </c>
    </row>
    <row r="4" spans="1:13" x14ac:dyDescent="0.2">
      <c r="A4" s="1">
        <v>4</v>
      </c>
      <c r="B4">
        <v>1005</v>
      </c>
      <c r="C4" t="s">
        <v>47</v>
      </c>
      <c r="D4" t="s">
        <v>48</v>
      </c>
      <c r="E4" s="2">
        <v>38078</v>
      </c>
      <c r="F4" s="1" t="s">
        <v>51</v>
      </c>
      <c r="G4" s="1" t="s">
        <v>482</v>
      </c>
      <c r="H4" t="s">
        <v>27</v>
      </c>
      <c r="I4" t="s">
        <v>486</v>
      </c>
      <c r="J4" s="1" t="s">
        <v>25</v>
      </c>
      <c r="K4" s="1" t="s">
        <v>30</v>
      </c>
      <c r="L4" s="3" t="s">
        <v>484</v>
      </c>
      <c r="M4" s="1" t="s">
        <v>31</v>
      </c>
    </row>
    <row r="5" spans="1:13" x14ac:dyDescent="0.2">
      <c r="A5" s="1">
        <v>4</v>
      </c>
      <c r="B5">
        <v>1009</v>
      </c>
      <c r="C5" t="s">
        <v>53</v>
      </c>
      <c r="D5" t="s">
        <v>54</v>
      </c>
      <c r="E5" s="2">
        <v>38078</v>
      </c>
      <c r="F5" s="1" t="s">
        <v>45</v>
      </c>
      <c r="G5" s="1" t="s">
        <v>482</v>
      </c>
      <c r="H5" t="s">
        <v>55</v>
      </c>
      <c r="I5" t="s">
        <v>486</v>
      </c>
      <c r="J5" s="1" t="s">
        <v>25</v>
      </c>
      <c r="K5" s="1" t="s">
        <v>30</v>
      </c>
      <c r="L5" s="3">
        <v>40</v>
      </c>
      <c r="M5" s="1" t="s">
        <v>31</v>
      </c>
    </row>
    <row r="6" spans="1:13" x14ac:dyDescent="0.2">
      <c r="A6" s="1">
        <v>4</v>
      </c>
      <c r="B6">
        <v>1020</v>
      </c>
      <c r="C6" t="s">
        <v>70</v>
      </c>
      <c r="D6" t="s">
        <v>71</v>
      </c>
      <c r="E6" s="2">
        <v>38078</v>
      </c>
      <c r="F6" s="1" t="s">
        <v>68</v>
      </c>
      <c r="G6" s="1" t="s">
        <v>482</v>
      </c>
      <c r="H6" t="s">
        <v>27</v>
      </c>
      <c r="I6" t="s">
        <v>486</v>
      </c>
      <c r="J6" s="1" t="s">
        <v>25</v>
      </c>
      <c r="K6" s="1" t="s">
        <v>73</v>
      </c>
      <c r="L6" s="3" t="s">
        <v>484</v>
      </c>
      <c r="M6" s="1">
        <v>0</v>
      </c>
    </row>
    <row r="7" spans="1:13" x14ac:dyDescent="0.2">
      <c r="A7" s="1">
        <v>4</v>
      </c>
      <c r="B7">
        <v>1022</v>
      </c>
      <c r="C7" t="s">
        <v>75</v>
      </c>
      <c r="D7" t="s">
        <v>76</v>
      </c>
      <c r="E7" s="2">
        <v>38078</v>
      </c>
      <c r="F7" s="1" t="s">
        <v>78</v>
      </c>
      <c r="G7" s="1" t="s">
        <v>482</v>
      </c>
      <c r="H7" t="s">
        <v>55</v>
      </c>
      <c r="I7" t="s">
        <v>486</v>
      </c>
      <c r="J7" s="1" t="s">
        <v>25</v>
      </c>
      <c r="K7" s="1" t="s">
        <v>30</v>
      </c>
      <c r="L7" s="3">
        <v>15</v>
      </c>
      <c r="M7" s="1" t="s">
        <v>31</v>
      </c>
    </row>
    <row r="8" spans="1:13" x14ac:dyDescent="0.2">
      <c r="A8" s="1">
        <v>4</v>
      </c>
      <c r="B8">
        <v>1025</v>
      </c>
      <c r="C8" t="s">
        <v>80</v>
      </c>
      <c r="D8" t="s">
        <v>34</v>
      </c>
      <c r="E8" s="2">
        <v>38078</v>
      </c>
      <c r="F8" s="1" t="s">
        <v>82</v>
      </c>
      <c r="G8" s="1" t="s">
        <v>482</v>
      </c>
      <c r="H8" t="s">
        <v>27</v>
      </c>
      <c r="I8" t="s">
        <v>486</v>
      </c>
      <c r="J8" s="1" t="s">
        <v>25</v>
      </c>
      <c r="K8" s="1" t="s">
        <v>39</v>
      </c>
      <c r="L8" s="3">
        <v>85</v>
      </c>
      <c r="M8" s="1">
        <v>0</v>
      </c>
    </row>
    <row r="9" spans="1:13" x14ac:dyDescent="0.2">
      <c r="A9" s="1">
        <v>4</v>
      </c>
      <c r="B9">
        <v>1047</v>
      </c>
      <c r="C9" t="s">
        <v>114</v>
      </c>
      <c r="D9" t="s">
        <v>112</v>
      </c>
      <c r="E9" s="2">
        <v>38078</v>
      </c>
      <c r="F9" s="1" t="s">
        <v>117</v>
      </c>
      <c r="G9" s="1" t="s">
        <v>483</v>
      </c>
      <c r="H9" t="s">
        <v>55</v>
      </c>
      <c r="I9" t="s">
        <v>487</v>
      </c>
      <c r="J9" s="1" t="s">
        <v>25</v>
      </c>
      <c r="K9" s="1" t="s">
        <v>30</v>
      </c>
      <c r="L9" s="3">
        <v>20.5</v>
      </c>
      <c r="M9" s="1" t="s">
        <v>118</v>
      </c>
    </row>
    <row r="10" spans="1:13" x14ac:dyDescent="0.2">
      <c r="A10" s="1">
        <v>4</v>
      </c>
      <c r="B10">
        <v>1050</v>
      </c>
      <c r="C10" t="s">
        <v>120</v>
      </c>
      <c r="D10" t="s">
        <v>121</v>
      </c>
      <c r="E10" s="2">
        <v>38078</v>
      </c>
      <c r="F10" s="1" t="s">
        <v>29</v>
      </c>
      <c r="G10" s="1" t="s">
        <v>482</v>
      </c>
      <c r="H10" t="s">
        <v>27</v>
      </c>
      <c r="I10" t="s">
        <v>486</v>
      </c>
      <c r="J10" s="1" t="s">
        <v>25</v>
      </c>
      <c r="K10" s="1" t="s">
        <v>39</v>
      </c>
      <c r="L10" s="3">
        <v>85</v>
      </c>
      <c r="M10" s="1">
        <v>0</v>
      </c>
    </row>
    <row r="11" spans="1:13" x14ac:dyDescent="0.2">
      <c r="A11" s="1">
        <v>4</v>
      </c>
      <c r="B11">
        <v>1054</v>
      </c>
      <c r="C11" t="s">
        <v>131</v>
      </c>
      <c r="D11" t="s">
        <v>132</v>
      </c>
      <c r="E11" s="2">
        <v>38078</v>
      </c>
      <c r="F11" s="1" t="s">
        <v>91</v>
      </c>
      <c r="G11" s="1" t="s">
        <v>482</v>
      </c>
      <c r="H11" t="s">
        <v>36</v>
      </c>
      <c r="I11" t="s">
        <v>486</v>
      </c>
      <c r="J11" s="1" t="s">
        <v>59</v>
      </c>
      <c r="K11" s="1" t="s">
        <v>39</v>
      </c>
      <c r="L11" s="3">
        <v>85</v>
      </c>
      <c r="M11" s="1">
        <v>0</v>
      </c>
    </row>
    <row r="12" spans="1:13" x14ac:dyDescent="0.2">
      <c r="A12" s="1">
        <v>4</v>
      </c>
      <c r="B12">
        <v>1061</v>
      </c>
      <c r="C12" t="s">
        <v>134</v>
      </c>
      <c r="D12" t="s">
        <v>97</v>
      </c>
      <c r="E12" s="2">
        <v>38078</v>
      </c>
      <c r="F12" s="1" t="s">
        <v>136</v>
      </c>
      <c r="G12" s="1" t="s">
        <v>482</v>
      </c>
      <c r="H12" t="s">
        <v>27</v>
      </c>
      <c r="I12" t="s">
        <v>486</v>
      </c>
      <c r="J12" s="1" t="s">
        <v>59</v>
      </c>
      <c r="K12" s="1" t="s">
        <v>137</v>
      </c>
      <c r="L12" s="3" t="s">
        <v>484</v>
      </c>
      <c r="M12" s="1">
        <v>0</v>
      </c>
    </row>
    <row r="13" spans="1:13" x14ac:dyDescent="0.2">
      <c r="A13" s="1">
        <v>4</v>
      </c>
      <c r="B13">
        <v>1064</v>
      </c>
      <c r="C13" t="s">
        <v>142</v>
      </c>
      <c r="D13" t="s">
        <v>143</v>
      </c>
      <c r="E13" s="2">
        <v>38078</v>
      </c>
      <c r="F13" s="1" t="s">
        <v>145</v>
      </c>
      <c r="G13" s="1" t="s">
        <v>483</v>
      </c>
      <c r="H13" t="s">
        <v>55</v>
      </c>
      <c r="I13" t="s">
        <v>486</v>
      </c>
      <c r="J13" s="1" t="s">
        <v>25</v>
      </c>
      <c r="K13" s="1" t="s">
        <v>39</v>
      </c>
      <c r="L13" s="3">
        <v>85</v>
      </c>
      <c r="M13" s="1">
        <v>0</v>
      </c>
    </row>
    <row r="14" spans="1:13" x14ac:dyDescent="0.2">
      <c r="A14" s="1">
        <v>4</v>
      </c>
      <c r="B14">
        <v>1066</v>
      </c>
      <c r="C14" t="s">
        <v>147</v>
      </c>
      <c r="D14" t="s">
        <v>148</v>
      </c>
      <c r="E14" s="2">
        <v>38078</v>
      </c>
      <c r="F14" s="1" t="s">
        <v>82</v>
      </c>
      <c r="G14" s="1" t="s">
        <v>482</v>
      </c>
      <c r="H14" t="s">
        <v>55</v>
      </c>
      <c r="I14" t="s">
        <v>486</v>
      </c>
      <c r="J14" s="1" t="s">
        <v>25</v>
      </c>
      <c r="K14" s="1" t="s">
        <v>39</v>
      </c>
      <c r="L14" s="3">
        <v>85</v>
      </c>
      <c r="M14" s="1">
        <v>0</v>
      </c>
    </row>
    <row r="15" spans="1:13" x14ac:dyDescent="0.2">
      <c r="A15" s="1">
        <v>4</v>
      </c>
      <c r="B15">
        <v>134</v>
      </c>
      <c r="C15" t="s">
        <v>150</v>
      </c>
      <c r="D15" t="s">
        <v>100</v>
      </c>
      <c r="E15" s="2">
        <v>36234</v>
      </c>
      <c r="F15" s="1" t="s">
        <v>152</v>
      </c>
      <c r="G15" s="1" t="s">
        <v>482</v>
      </c>
      <c r="H15" t="s">
        <v>27</v>
      </c>
      <c r="I15" t="s">
        <v>487</v>
      </c>
      <c r="J15" s="1" t="s">
        <v>25</v>
      </c>
      <c r="K15" s="1" t="s">
        <v>30</v>
      </c>
      <c r="L15" s="3">
        <v>15</v>
      </c>
      <c r="M15" s="1" t="s">
        <v>31</v>
      </c>
    </row>
    <row r="16" spans="1:13" x14ac:dyDescent="0.2">
      <c r="A16" s="1">
        <v>4</v>
      </c>
      <c r="B16">
        <v>1071</v>
      </c>
      <c r="C16" t="s">
        <v>157</v>
      </c>
      <c r="D16" t="s">
        <v>148</v>
      </c>
      <c r="E16" s="2">
        <v>38078</v>
      </c>
      <c r="F16" s="1" t="s">
        <v>160</v>
      </c>
      <c r="G16" s="1" t="s">
        <v>483</v>
      </c>
      <c r="H16" t="s">
        <v>55</v>
      </c>
      <c r="I16" t="s">
        <v>161</v>
      </c>
      <c r="J16" s="1" t="s">
        <v>25</v>
      </c>
      <c r="K16" s="1" t="s">
        <v>30</v>
      </c>
      <c r="L16" s="3" t="s">
        <v>484</v>
      </c>
      <c r="M16" s="1" t="s">
        <v>161</v>
      </c>
    </row>
    <row r="17" spans="1:13" x14ac:dyDescent="0.2">
      <c r="A17" s="1">
        <v>4</v>
      </c>
      <c r="B17">
        <v>1078</v>
      </c>
      <c r="C17" t="s">
        <v>163</v>
      </c>
      <c r="D17" t="s">
        <v>88</v>
      </c>
      <c r="E17" s="2">
        <v>38078</v>
      </c>
      <c r="F17" s="1" t="s">
        <v>91</v>
      </c>
      <c r="G17" s="1" t="s">
        <v>482</v>
      </c>
      <c r="H17" t="s">
        <v>55</v>
      </c>
      <c r="I17" t="s">
        <v>486</v>
      </c>
      <c r="J17" s="1" t="s">
        <v>25</v>
      </c>
      <c r="K17" s="1" t="s">
        <v>164</v>
      </c>
      <c r="L17" s="3" t="s">
        <v>484</v>
      </c>
      <c r="M17" s="1">
        <v>0</v>
      </c>
    </row>
    <row r="18" spans="1:13" x14ac:dyDescent="0.2">
      <c r="A18" s="1">
        <v>4</v>
      </c>
      <c r="B18">
        <v>1088</v>
      </c>
      <c r="C18" t="s">
        <v>174</v>
      </c>
      <c r="D18" t="s">
        <v>132</v>
      </c>
      <c r="E18" s="2">
        <v>38078</v>
      </c>
      <c r="F18" s="1" t="s">
        <v>177</v>
      </c>
      <c r="G18" s="1" t="s">
        <v>482</v>
      </c>
      <c r="H18" t="s">
        <v>27</v>
      </c>
      <c r="I18" t="s">
        <v>161</v>
      </c>
      <c r="J18" s="1" t="s">
        <v>25</v>
      </c>
      <c r="K18" s="1" t="s">
        <v>30</v>
      </c>
      <c r="L18" s="3">
        <v>25</v>
      </c>
      <c r="M18" s="1" t="s">
        <v>161</v>
      </c>
    </row>
    <row r="19" spans="1:13" x14ac:dyDescent="0.2">
      <c r="A19" s="1">
        <v>4</v>
      </c>
      <c r="B19">
        <v>1091</v>
      </c>
      <c r="C19" t="s">
        <v>179</v>
      </c>
      <c r="D19" t="s">
        <v>112</v>
      </c>
      <c r="E19" s="2">
        <v>38078</v>
      </c>
      <c r="F19" s="1" t="s">
        <v>102</v>
      </c>
      <c r="G19" s="1" t="s">
        <v>482</v>
      </c>
      <c r="H19" t="s">
        <v>55</v>
      </c>
      <c r="I19" t="s">
        <v>488</v>
      </c>
      <c r="J19" s="1" t="s">
        <v>25</v>
      </c>
      <c r="K19" s="1" t="s">
        <v>30</v>
      </c>
      <c r="L19" s="3">
        <v>50</v>
      </c>
      <c r="M19" s="1" t="s">
        <v>31</v>
      </c>
    </row>
    <row r="20" spans="1:13" x14ac:dyDescent="0.2">
      <c r="A20" s="1">
        <v>4</v>
      </c>
      <c r="B20">
        <v>1101</v>
      </c>
      <c r="C20" t="s">
        <v>186</v>
      </c>
      <c r="D20" t="s">
        <v>97</v>
      </c>
      <c r="E20" s="2">
        <v>38078</v>
      </c>
      <c r="F20" s="1" t="s">
        <v>82</v>
      </c>
      <c r="G20" s="1" t="s">
        <v>482</v>
      </c>
      <c r="H20" t="s">
        <v>55</v>
      </c>
      <c r="I20" t="s">
        <v>486</v>
      </c>
      <c r="J20" s="1" t="s">
        <v>25</v>
      </c>
      <c r="K20" s="1" t="s">
        <v>39</v>
      </c>
      <c r="L20" s="3">
        <v>85</v>
      </c>
      <c r="M20" s="1">
        <v>0</v>
      </c>
    </row>
    <row r="21" spans="1:13" x14ac:dyDescent="0.2">
      <c r="A21" s="1">
        <v>4</v>
      </c>
      <c r="B21">
        <v>1112</v>
      </c>
      <c r="C21" t="s">
        <v>202</v>
      </c>
      <c r="D21" t="s">
        <v>203</v>
      </c>
      <c r="E21" s="2">
        <v>38078</v>
      </c>
      <c r="F21" s="1" t="s">
        <v>145</v>
      </c>
      <c r="G21" s="1" t="s">
        <v>483</v>
      </c>
      <c r="H21" t="s">
        <v>55</v>
      </c>
      <c r="I21" t="s">
        <v>486</v>
      </c>
      <c r="J21" s="1" t="s">
        <v>25</v>
      </c>
      <c r="K21" s="1" t="s">
        <v>164</v>
      </c>
      <c r="L21" s="3" t="s">
        <v>484</v>
      </c>
      <c r="M21" s="1">
        <v>0</v>
      </c>
    </row>
    <row r="22" spans="1:13" x14ac:dyDescent="0.2">
      <c r="A22" s="1">
        <v>4</v>
      </c>
      <c r="B22">
        <v>1134</v>
      </c>
      <c r="C22" t="s">
        <v>211</v>
      </c>
      <c r="D22" t="s">
        <v>212</v>
      </c>
      <c r="E22" s="2">
        <v>38078</v>
      </c>
      <c r="F22" s="1" t="s">
        <v>68</v>
      </c>
      <c r="G22" s="1" t="s">
        <v>482</v>
      </c>
      <c r="H22" t="s">
        <v>27</v>
      </c>
      <c r="I22" t="s">
        <v>486</v>
      </c>
      <c r="J22" s="1" t="s">
        <v>25</v>
      </c>
      <c r="K22" s="1" t="s">
        <v>30</v>
      </c>
      <c r="L22" s="3" t="s">
        <v>484</v>
      </c>
      <c r="M22" s="1" t="s">
        <v>31</v>
      </c>
    </row>
    <row r="23" spans="1:13" x14ac:dyDescent="0.2">
      <c r="A23" s="1">
        <v>4</v>
      </c>
      <c r="B23">
        <v>1149</v>
      </c>
      <c r="C23" t="s">
        <v>227</v>
      </c>
      <c r="D23" t="s">
        <v>228</v>
      </c>
      <c r="E23" s="2">
        <v>38078</v>
      </c>
      <c r="F23" s="1" t="s">
        <v>129</v>
      </c>
      <c r="G23" s="1" t="s">
        <v>482</v>
      </c>
      <c r="H23" t="s">
        <v>36</v>
      </c>
      <c r="I23" t="s">
        <v>161</v>
      </c>
      <c r="J23" s="1" t="s">
        <v>59</v>
      </c>
      <c r="K23" s="1" t="s">
        <v>30</v>
      </c>
      <c r="L23" s="3" t="s">
        <v>484</v>
      </c>
      <c r="M23" s="1" t="s">
        <v>161</v>
      </c>
    </row>
    <row r="24" spans="1:13" x14ac:dyDescent="0.2">
      <c r="A24" s="1">
        <v>4</v>
      </c>
      <c r="B24">
        <v>1151</v>
      </c>
      <c r="C24" t="s">
        <v>231</v>
      </c>
      <c r="D24" t="s">
        <v>232</v>
      </c>
      <c r="E24" s="2">
        <v>38078</v>
      </c>
      <c r="F24" s="1" t="s">
        <v>82</v>
      </c>
      <c r="G24" s="1" t="s">
        <v>482</v>
      </c>
      <c r="H24" t="s">
        <v>27</v>
      </c>
      <c r="I24" t="s">
        <v>487</v>
      </c>
      <c r="J24" s="1" t="s">
        <v>25</v>
      </c>
      <c r="K24" s="1" t="s">
        <v>30</v>
      </c>
      <c r="L24" s="3" t="s">
        <v>484</v>
      </c>
      <c r="M24" s="1" t="s">
        <v>31</v>
      </c>
    </row>
    <row r="25" spans="1:13" x14ac:dyDescent="0.2">
      <c r="A25" s="1">
        <v>4</v>
      </c>
      <c r="B25">
        <v>1153</v>
      </c>
      <c r="C25" t="s">
        <v>239</v>
      </c>
      <c r="D25" t="s">
        <v>240</v>
      </c>
      <c r="E25" s="2">
        <v>38078</v>
      </c>
      <c r="F25" s="1" t="s">
        <v>102</v>
      </c>
      <c r="G25" s="1" t="s">
        <v>482</v>
      </c>
      <c r="H25" t="s">
        <v>55</v>
      </c>
      <c r="I25" t="s">
        <v>487</v>
      </c>
      <c r="J25" s="1" t="s">
        <v>25</v>
      </c>
      <c r="K25" s="1" t="s">
        <v>30</v>
      </c>
      <c r="L25" s="3" t="s">
        <v>484</v>
      </c>
      <c r="M25" s="1" t="s">
        <v>31</v>
      </c>
    </row>
    <row r="26" spans="1:13" x14ac:dyDescent="0.2">
      <c r="A26" s="1">
        <v>4</v>
      </c>
      <c r="B26">
        <v>1155</v>
      </c>
      <c r="C26" t="s">
        <v>242</v>
      </c>
      <c r="D26" t="s">
        <v>148</v>
      </c>
      <c r="E26" s="2">
        <v>38078</v>
      </c>
      <c r="F26" s="1" t="s">
        <v>62</v>
      </c>
      <c r="G26" s="1" t="s">
        <v>482</v>
      </c>
      <c r="H26" t="s">
        <v>55</v>
      </c>
      <c r="I26" t="s">
        <v>161</v>
      </c>
      <c r="J26" s="1" t="s">
        <v>25</v>
      </c>
      <c r="K26" s="1" t="s">
        <v>30</v>
      </c>
      <c r="L26" s="3" t="s">
        <v>484</v>
      </c>
      <c r="M26" s="1" t="s">
        <v>161</v>
      </c>
    </row>
    <row r="27" spans="1:13" x14ac:dyDescent="0.2">
      <c r="A27" s="1">
        <v>4</v>
      </c>
      <c r="B27">
        <v>1159</v>
      </c>
      <c r="C27" t="s">
        <v>250</v>
      </c>
      <c r="D27" t="s">
        <v>251</v>
      </c>
      <c r="E27" s="2">
        <v>38078</v>
      </c>
      <c r="F27" s="1" t="s">
        <v>82</v>
      </c>
      <c r="G27" s="1" t="s">
        <v>482</v>
      </c>
      <c r="H27" t="s">
        <v>27</v>
      </c>
      <c r="I27" t="s">
        <v>489</v>
      </c>
      <c r="J27" s="1" t="s">
        <v>25</v>
      </c>
      <c r="K27" s="1" t="s">
        <v>30</v>
      </c>
      <c r="L27" s="3" t="s">
        <v>484</v>
      </c>
      <c r="M27" s="1" t="s">
        <v>31</v>
      </c>
    </row>
    <row r="28" spans="1:13" x14ac:dyDescent="0.2">
      <c r="A28" s="1">
        <v>4</v>
      </c>
      <c r="B28">
        <v>1165</v>
      </c>
      <c r="C28" t="s">
        <v>256</v>
      </c>
      <c r="D28" t="s">
        <v>257</v>
      </c>
      <c r="E28" s="2">
        <v>38078</v>
      </c>
      <c r="F28" s="1" t="s">
        <v>259</v>
      </c>
      <c r="G28" s="1" t="s">
        <v>483</v>
      </c>
      <c r="H28" t="s">
        <v>55</v>
      </c>
      <c r="I28" t="s">
        <v>486</v>
      </c>
      <c r="J28" s="1" t="s">
        <v>25</v>
      </c>
      <c r="K28" s="1" t="s">
        <v>30</v>
      </c>
      <c r="L28" s="3">
        <v>50</v>
      </c>
      <c r="M28" s="1" t="s">
        <v>31</v>
      </c>
    </row>
    <row r="29" spans="1:13" x14ac:dyDescent="0.2">
      <c r="A29" s="1">
        <v>4</v>
      </c>
      <c r="B29">
        <v>1171</v>
      </c>
      <c r="C29" t="s">
        <v>264</v>
      </c>
      <c r="D29" t="s">
        <v>248</v>
      </c>
      <c r="E29" s="2">
        <v>38078</v>
      </c>
      <c r="F29" s="1" t="s">
        <v>145</v>
      </c>
      <c r="G29" s="1" t="s">
        <v>482</v>
      </c>
      <c r="H29" t="s">
        <v>55</v>
      </c>
      <c r="I29" t="s">
        <v>486</v>
      </c>
      <c r="J29" s="1" t="s">
        <v>25</v>
      </c>
      <c r="K29" s="1" t="s">
        <v>39</v>
      </c>
      <c r="L29" s="3">
        <v>85</v>
      </c>
      <c r="M29" s="1">
        <v>0</v>
      </c>
    </row>
    <row r="30" spans="1:13" x14ac:dyDescent="0.2">
      <c r="A30" s="1">
        <v>4</v>
      </c>
      <c r="B30">
        <v>1180</v>
      </c>
      <c r="C30" t="s">
        <v>268</v>
      </c>
      <c r="D30" t="s">
        <v>269</v>
      </c>
      <c r="E30" s="2">
        <v>38078</v>
      </c>
      <c r="F30" s="1" t="s">
        <v>102</v>
      </c>
      <c r="G30" s="1" t="s">
        <v>482</v>
      </c>
      <c r="H30" t="s">
        <v>27</v>
      </c>
      <c r="I30" t="s">
        <v>486</v>
      </c>
      <c r="J30" s="1" t="s">
        <v>25</v>
      </c>
      <c r="K30" s="1" t="s">
        <v>73</v>
      </c>
      <c r="L30" s="3" t="s">
        <v>484</v>
      </c>
      <c r="M30" s="1">
        <v>0</v>
      </c>
    </row>
    <row r="31" spans="1:13" x14ac:dyDescent="0.2">
      <c r="A31" s="1">
        <v>4</v>
      </c>
      <c r="B31">
        <v>1182</v>
      </c>
      <c r="C31" t="s">
        <v>271</v>
      </c>
      <c r="D31" t="s">
        <v>272</v>
      </c>
      <c r="E31" s="2">
        <v>38078</v>
      </c>
      <c r="F31" s="1" t="s">
        <v>62</v>
      </c>
      <c r="G31" s="1" t="s">
        <v>482</v>
      </c>
      <c r="H31" t="s">
        <v>27</v>
      </c>
      <c r="I31" t="s">
        <v>486</v>
      </c>
      <c r="J31" s="1" t="s">
        <v>25</v>
      </c>
      <c r="K31" s="1" t="s">
        <v>39</v>
      </c>
      <c r="L31" s="3">
        <v>85</v>
      </c>
      <c r="M31" s="1">
        <v>0</v>
      </c>
    </row>
    <row r="32" spans="1:13" x14ac:dyDescent="0.2">
      <c r="A32" s="1">
        <v>4</v>
      </c>
      <c r="B32">
        <v>1188</v>
      </c>
      <c r="C32" t="s">
        <v>279</v>
      </c>
      <c r="D32" t="s">
        <v>225</v>
      </c>
      <c r="E32" s="2">
        <v>38078</v>
      </c>
      <c r="F32" s="1" t="s">
        <v>82</v>
      </c>
      <c r="G32" s="1" t="s">
        <v>482</v>
      </c>
      <c r="H32" t="s">
        <v>27</v>
      </c>
      <c r="I32" t="s">
        <v>489</v>
      </c>
      <c r="J32" s="1" t="s">
        <v>25</v>
      </c>
      <c r="K32" s="1" t="s">
        <v>30</v>
      </c>
      <c r="L32" s="3" t="s">
        <v>484</v>
      </c>
      <c r="M32" s="1" t="s">
        <v>31</v>
      </c>
    </row>
    <row r="33" spans="1:13" x14ac:dyDescent="0.2">
      <c r="A33" s="1">
        <v>4</v>
      </c>
      <c r="B33">
        <v>1197</v>
      </c>
      <c r="C33" t="s">
        <v>284</v>
      </c>
      <c r="D33" t="s">
        <v>262</v>
      </c>
      <c r="E33" s="2">
        <v>38078</v>
      </c>
      <c r="F33" s="1" t="s">
        <v>68</v>
      </c>
      <c r="G33" s="1" t="s">
        <v>482</v>
      </c>
      <c r="H33" t="s">
        <v>27</v>
      </c>
      <c r="I33" t="s">
        <v>486</v>
      </c>
      <c r="J33" s="1" t="s">
        <v>25</v>
      </c>
      <c r="K33" s="1" t="s">
        <v>39</v>
      </c>
      <c r="L33" s="3">
        <v>85</v>
      </c>
      <c r="M33" s="1">
        <v>0</v>
      </c>
    </row>
    <row r="34" spans="1:13" x14ac:dyDescent="0.2">
      <c r="A34" s="1">
        <v>4</v>
      </c>
      <c r="B34">
        <v>1204</v>
      </c>
      <c r="C34" t="s">
        <v>290</v>
      </c>
      <c r="D34" t="s">
        <v>54</v>
      </c>
      <c r="E34" s="2">
        <v>38078</v>
      </c>
      <c r="F34" s="1" t="s">
        <v>145</v>
      </c>
      <c r="G34" s="1" t="s">
        <v>483</v>
      </c>
      <c r="H34" t="s">
        <v>55</v>
      </c>
      <c r="I34" t="s">
        <v>486</v>
      </c>
      <c r="J34" s="1" t="s">
        <v>25</v>
      </c>
      <c r="K34" s="1" t="s">
        <v>39</v>
      </c>
      <c r="L34" s="3">
        <v>85</v>
      </c>
      <c r="M34" s="1">
        <v>0</v>
      </c>
    </row>
    <row r="35" spans="1:13" x14ac:dyDescent="0.2">
      <c r="A35" s="1">
        <v>4</v>
      </c>
      <c r="B35">
        <v>1233</v>
      </c>
      <c r="C35" t="s">
        <v>309</v>
      </c>
      <c r="D35" t="s">
        <v>310</v>
      </c>
      <c r="E35" s="2">
        <v>38078</v>
      </c>
      <c r="F35" s="1" t="s">
        <v>312</v>
      </c>
      <c r="G35" s="1" t="s">
        <v>482</v>
      </c>
      <c r="H35" t="s">
        <v>36</v>
      </c>
      <c r="I35" t="s">
        <v>486</v>
      </c>
      <c r="J35" s="1" t="s">
        <v>25</v>
      </c>
      <c r="K35" s="1" t="s">
        <v>39</v>
      </c>
      <c r="L35" s="3">
        <v>85</v>
      </c>
      <c r="M35" s="1">
        <v>0</v>
      </c>
    </row>
    <row r="36" spans="1:13" x14ac:dyDescent="0.2">
      <c r="A36" s="1">
        <v>4</v>
      </c>
      <c r="B36">
        <v>1234</v>
      </c>
      <c r="C36" t="s">
        <v>314</v>
      </c>
      <c r="D36" t="s">
        <v>315</v>
      </c>
      <c r="E36" s="2">
        <v>38078</v>
      </c>
      <c r="F36" s="1" t="s">
        <v>82</v>
      </c>
      <c r="G36" s="1" t="s">
        <v>482</v>
      </c>
      <c r="H36" t="s">
        <v>55</v>
      </c>
      <c r="I36" t="s">
        <v>489</v>
      </c>
      <c r="J36" s="1" t="s">
        <v>25</v>
      </c>
      <c r="K36" s="1" t="s">
        <v>30</v>
      </c>
      <c r="L36" s="3" t="s">
        <v>484</v>
      </c>
      <c r="M36" s="1" t="s">
        <v>31</v>
      </c>
    </row>
    <row r="37" spans="1:13" x14ac:dyDescent="0.2">
      <c r="A37" s="1">
        <v>4</v>
      </c>
      <c r="B37">
        <v>94</v>
      </c>
      <c r="C37" t="s">
        <v>321</v>
      </c>
      <c r="D37" t="s">
        <v>322</v>
      </c>
      <c r="E37" s="2">
        <v>35704</v>
      </c>
      <c r="F37" s="1" t="s">
        <v>62</v>
      </c>
      <c r="G37" s="1" t="s">
        <v>482</v>
      </c>
      <c r="H37" t="s">
        <v>55</v>
      </c>
      <c r="I37" t="s">
        <v>161</v>
      </c>
      <c r="J37" s="1" t="s">
        <v>25</v>
      </c>
      <c r="K37" s="1" t="s">
        <v>30</v>
      </c>
      <c r="L37" s="3" t="s">
        <v>484</v>
      </c>
      <c r="M37" s="1" t="s">
        <v>161</v>
      </c>
    </row>
    <row r="38" spans="1:13" x14ac:dyDescent="0.2">
      <c r="A38" s="1">
        <v>4</v>
      </c>
      <c r="B38">
        <v>1248</v>
      </c>
      <c r="C38" t="s">
        <v>329</v>
      </c>
      <c r="D38" t="s">
        <v>330</v>
      </c>
      <c r="E38" s="2">
        <v>38078</v>
      </c>
      <c r="F38" s="1" t="s">
        <v>145</v>
      </c>
      <c r="G38" s="1" t="s">
        <v>482</v>
      </c>
      <c r="H38" t="s">
        <v>55</v>
      </c>
      <c r="I38" t="s">
        <v>486</v>
      </c>
      <c r="J38" s="1" t="s">
        <v>25</v>
      </c>
      <c r="K38" s="1" t="s">
        <v>39</v>
      </c>
      <c r="L38" s="3">
        <v>85</v>
      </c>
      <c r="M38" s="1">
        <v>0</v>
      </c>
    </row>
    <row r="39" spans="1:13" x14ac:dyDescent="0.2">
      <c r="A39" s="1">
        <v>4</v>
      </c>
      <c r="B39">
        <v>1265</v>
      </c>
      <c r="C39" t="s">
        <v>342</v>
      </c>
      <c r="D39" t="s">
        <v>343</v>
      </c>
      <c r="E39" s="2">
        <v>38078</v>
      </c>
      <c r="F39" s="1" t="s">
        <v>45</v>
      </c>
      <c r="G39" s="1" t="s">
        <v>482</v>
      </c>
      <c r="H39" t="s">
        <v>27</v>
      </c>
      <c r="I39" t="s">
        <v>486</v>
      </c>
      <c r="J39" s="1" t="s">
        <v>59</v>
      </c>
      <c r="K39" s="1" t="s">
        <v>39</v>
      </c>
      <c r="L39" s="3">
        <v>85</v>
      </c>
      <c r="M39" s="1">
        <v>0</v>
      </c>
    </row>
    <row r="40" spans="1:13" x14ac:dyDescent="0.2">
      <c r="A40" s="1">
        <v>4</v>
      </c>
      <c r="B40">
        <v>1269</v>
      </c>
      <c r="C40" t="s">
        <v>345</v>
      </c>
      <c r="D40" t="s">
        <v>346</v>
      </c>
      <c r="E40" s="2">
        <v>38078</v>
      </c>
      <c r="F40" s="1" t="s">
        <v>82</v>
      </c>
      <c r="G40" s="1" t="s">
        <v>482</v>
      </c>
      <c r="H40" t="s">
        <v>55</v>
      </c>
      <c r="I40" t="s">
        <v>486</v>
      </c>
      <c r="J40" s="1" t="s">
        <v>25</v>
      </c>
      <c r="K40" s="1" t="s">
        <v>39</v>
      </c>
      <c r="L40" s="3">
        <v>85</v>
      </c>
      <c r="M40" s="1">
        <v>0</v>
      </c>
    </row>
    <row r="41" spans="1:13" x14ac:dyDescent="0.2">
      <c r="A41" s="1">
        <v>4</v>
      </c>
      <c r="B41">
        <v>1277</v>
      </c>
      <c r="C41" t="s">
        <v>357</v>
      </c>
      <c r="D41" t="s">
        <v>358</v>
      </c>
      <c r="E41" s="2">
        <v>38078</v>
      </c>
      <c r="F41" s="1" t="s">
        <v>45</v>
      </c>
      <c r="G41" s="1" t="s">
        <v>482</v>
      </c>
      <c r="H41" t="s">
        <v>27</v>
      </c>
      <c r="I41" t="s">
        <v>486</v>
      </c>
      <c r="J41" s="1" t="s">
        <v>25</v>
      </c>
      <c r="K41" s="1" t="s">
        <v>39</v>
      </c>
      <c r="L41" s="3">
        <v>85</v>
      </c>
      <c r="M41" s="1">
        <v>0</v>
      </c>
    </row>
    <row r="42" spans="1:13" x14ac:dyDescent="0.2">
      <c r="A42" s="1">
        <v>4</v>
      </c>
      <c r="B42">
        <v>1281</v>
      </c>
      <c r="C42" t="s">
        <v>363</v>
      </c>
      <c r="D42" t="s">
        <v>364</v>
      </c>
      <c r="E42" s="2">
        <v>38078</v>
      </c>
      <c r="F42" s="1" t="s">
        <v>38</v>
      </c>
      <c r="G42" s="1" t="s">
        <v>482</v>
      </c>
      <c r="H42" t="s">
        <v>89</v>
      </c>
      <c r="I42" t="s">
        <v>161</v>
      </c>
      <c r="J42" s="1" t="s">
        <v>25</v>
      </c>
      <c r="K42" s="1" t="s">
        <v>30</v>
      </c>
      <c r="L42" s="3">
        <v>20</v>
      </c>
      <c r="M42" s="1" t="s">
        <v>161</v>
      </c>
    </row>
    <row r="43" spans="1:13" x14ac:dyDescent="0.2">
      <c r="A43" s="1">
        <v>4</v>
      </c>
      <c r="B43">
        <v>1296</v>
      </c>
      <c r="C43" t="s">
        <v>376</v>
      </c>
      <c r="D43" t="s">
        <v>377</v>
      </c>
      <c r="E43" s="2">
        <v>38078</v>
      </c>
      <c r="F43" s="1" t="s">
        <v>38</v>
      </c>
      <c r="G43" s="1" t="s">
        <v>482</v>
      </c>
      <c r="H43" t="s">
        <v>36</v>
      </c>
      <c r="I43" t="s">
        <v>161</v>
      </c>
      <c r="J43" s="1" t="s">
        <v>25</v>
      </c>
      <c r="K43" s="1" t="s">
        <v>30</v>
      </c>
      <c r="L43" s="3">
        <v>20</v>
      </c>
      <c r="M43" s="1" t="s">
        <v>161</v>
      </c>
    </row>
    <row r="44" spans="1:13" x14ac:dyDescent="0.2">
      <c r="A44" s="1">
        <v>4</v>
      </c>
      <c r="B44">
        <v>57</v>
      </c>
      <c r="C44" t="s">
        <v>380</v>
      </c>
      <c r="D44" t="s">
        <v>97</v>
      </c>
      <c r="E44" s="2">
        <v>35489</v>
      </c>
      <c r="F44" s="1" t="s">
        <v>91</v>
      </c>
      <c r="G44" s="1" t="s">
        <v>482</v>
      </c>
      <c r="H44" t="s">
        <v>27</v>
      </c>
      <c r="I44" t="s">
        <v>486</v>
      </c>
      <c r="J44" s="1" t="s">
        <v>25</v>
      </c>
      <c r="K44" s="1" t="s">
        <v>39</v>
      </c>
      <c r="L44" s="3">
        <v>85</v>
      </c>
      <c r="M44" s="1">
        <v>0</v>
      </c>
    </row>
    <row r="45" spans="1:13" x14ac:dyDescent="0.2">
      <c r="A45" s="1">
        <v>4</v>
      </c>
      <c r="B45">
        <v>1299</v>
      </c>
      <c r="C45" t="s">
        <v>385</v>
      </c>
      <c r="D45" t="s">
        <v>169</v>
      </c>
      <c r="E45" s="2">
        <v>38078</v>
      </c>
      <c r="F45" s="1" t="s">
        <v>68</v>
      </c>
      <c r="G45" s="1" t="s">
        <v>482</v>
      </c>
      <c r="H45" t="s">
        <v>27</v>
      </c>
      <c r="I45" t="s">
        <v>487</v>
      </c>
      <c r="J45" s="1" t="s">
        <v>25</v>
      </c>
      <c r="K45" s="1" t="s">
        <v>30</v>
      </c>
      <c r="L45" s="3" t="s">
        <v>484</v>
      </c>
      <c r="M45" s="1" t="s">
        <v>31</v>
      </c>
    </row>
    <row r="46" spans="1:13" x14ac:dyDescent="0.2">
      <c r="A46" s="1">
        <v>4</v>
      </c>
      <c r="B46">
        <v>1300</v>
      </c>
      <c r="C46" t="s">
        <v>387</v>
      </c>
      <c r="D46" t="s">
        <v>388</v>
      </c>
      <c r="E46" s="2">
        <v>38078</v>
      </c>
      <c r="F46" s="1" t="s">
        <v>29</v>
      </c>
      <c r="G46" s="1" t="s">
        <v>482</v>
      </c>
      <c r="H46" t="s">
        <v>27</v>
      </c>
      <c r="I46" t="s">
        <v>487</v>
      </c>
      <c r="J46" s="1" t="s">
        <v>25</v>
      </c>
      <c r="K46" s="1" t="s">
        <v>30</v>
      </c>
      <c r="L46" s="3" t="s">
        <v>484</v>
      </c>
      <c r="M46" s="1" t="s">
        <v>31</v>
      </c>
    </row>
    <row r="47" spans="1:13" x14ac:dyDescent="0.2">
      <c r="A47" s="1">
        <v>4</v>
      </c>
      <c r="B47">
        <v>1311</v>
      </c>
      <c r="C47" t="s">
        <v>403</v>
      </c>
      <c r="D47" t="s">
        <v>404</v>
      </c>
      <c r="E47" s="2">
        <v>38078</v>
      </c>
      <c r="F47" s="1" t="s">
        <v>82</v>
      </c>
      <c r="G47" s="1" t="s">
        <v>482</v>
      </c>
      <c r="H47" t="s">
        <v>27</v>
      </c>
      <c r="I47" t="s">
        <v>486</v>
      </c>
      <c r="J47" s="1" t="s">
        <v>25</v>
      </c>
      <c r="K47" s="1" t="s">
        <v>39</v>
      </c>
      <c r="L47" s="3">
        <v>85</v>
      </c>
      <c r="M47" s="1">
        <v>0</v>
      </c>
    </row>
    <row r="48" spans="1:13" x14ac:dyDescent="0.2">
      <c r="A48" s="1">
        <v>4</v>
      </c>
      <c r="B48">
        <v>1314</v>
      </c>
      <c r="C48" t="s">
        <v>417</v>
      </c>
      <c r="D48" t="s">
        <v>418</v>
      </c>
      <c r="E48" s="2">
        <v>38078</v>
      </c>
      <c r="F48" s="1" t="s">
        <v>82</v>
      </c>
      <c r="G48" s="1" t="s">
        <v>482</v>
      </c>
      <c r="H48" t="s">
        <v>27</v>
      </c>
      <c r="I48" t="s">
        <v>490</v>
      </c>
      <c r="J48" s="1" t="s">
        <v>25</v>
      </c>
      <c r="K48" s="1" t="s">
        <v>30</v>
      </c>
      <c r="L48" s="3" t="s">
        <v>484</v>
      </c>
      <c r="M48" s="1" t="s">
        <v>31</v>
      </c>
    </row>
    <row r="49" spans="1:13" x14ac:dyDescent="0.2">
      <c r="A49" s="1">
        <v>4</v>
      </c>
      <c r="B49">
        <v>1317</v>
      </c>
      <c r="C49" t="s">
        <v>420</v>
      </c>
      <c r="D49" t="s">
        <v>396</v>
      </c>
      <c r="E49" s="2">
        <v>38078</v>
      </c>
      <c r="F49" s="1" t="s">
        <v>45</v>
      </c>
      <c r="G49" s="1" t="s">
        <v>482</v>
      </c>
      <c r="H49" t="s">
        <v>89</v>
      </c>
      <c r="I49" t="s">
        <v>161</v>
      </c>
      <c r="J49" s="1" t="s">
        <v>25</v>
      </c>
      <c r="K49" s="1" t="s">
        <v>30</v>
      </c>
      <c r="L49" s="3">
        <v>20.5</v>
      </c>
      <c r="M49" s="1" t="s">
        <v>161</v>
      </c>
    </row>
    <row r="50" spans="1:13" x14ac:dyDescent="0.2">
      <c r="A50" s="1">
        <v>4</v>
      </c>
      <c r="B50">
        <v>1319</v>
      </c>
      <c r="C50" t="s">
        <v>422</v>
      </c>
      <c r="D50" t="s">
        <v>220</v>
      </c>
      <c r="E50" s="2">
        <v>38078</v>
      </c>
      <c r="F50" s="1" t="s">
        <v>152</v>
      </c>
      <c r="G50" s="1" t="s">
        <v>482</v>
      </c>
      <c r="H50" t="s">
        <v>27</v>
      </c>
      <c r="I50" t="s">
        <v>487</v>
      </c>
      <c r="J50" s="1" t="s">
        <v>25</v>
      </c>
      <c r="K50" s="1" t="s">
        <v>30</v>
      </c>
      <c r="L50" s="3">
        <v>15</v>
      </c>
      <c r="M50" s="1" t="s">
        <v>31</v>
      </c>
    </row>
    <row r="51" spans="1:13" x14ac:dyDescent="0.2">
      <c r="A51" s="1">
        <v>4</v>
      </c>
      <c r="B51">
        <v>1322</v>
      </c>
      <c r="C51" t="s">
        <v>424</v>
      </c>
      <c r="D51" t="s">
        <v>299</v>
      </c>
      <c r="E51" s="2">
        <v>38078</v>
      </c>
      <c r="F51" s="1" t="s">
        <v>62</v>
      </c>
      <c r="G51" s="1" t="s">
        <v>482</v>
      </c>
      <c r="H51" t="s">
        <v>27</v>
      </c>
      <c r="I51" t="s">
        <v>161</v>
      </c>
      <c r="J51" s="1" t="s">
        <v>25</v>
      </c>
      <c r="K51" s="1" t="s">
        <v>30</v>
      </c>
      <c r="L51" s="3" t="s">
        <v>484</v>
      </c>
      <c r="M51" s="1" t="s">
        <v>161</v>
      </c>
    </row>
    <row r="52" spans="1:13" x14ac:dyDescent="0.2">
      <c r="A52" s="1">
        <v>4</v>
      </c>
      <c r="B52">
        <v>1323</v>
      </c>
      <c r="C52" t="s">
        <v>427</v>
      </c>
      <c r="D52" t="s">
        <v>428</v>
      </c>
      <c r="E52" s="2">
        <v>38078</v>
      </c>
      <c r="F52" s="1" t="s">
        <v>51</v>
      </c>
      <c r="G52" s="1" t="s">
        <v>482</v>
      </c>
      <c r="H52" t="s">
        <v>55</v>
      </c>
      <c r="I52" t="s">
        <v>486</v>
      </c>
      <c r="J52" s="1" t="s">
        <v>25</v>
      </c>
      <c r="K52" s="1" t="s">
        <v>39</v>
      </c>
      <c r="L52" s="3">
        <v>85</v>
      </c>
      <c r="M52" s="1">
        <v>0</v>
      </c>
    </row>
    <row r="53" spans="1:13" x14ac:dyDescent="0.2">
      <c r="A53" s="1">
        <v>4</v>
      </c>
      <c r="B53">
        <v>1351</v>
      </c>
      <c r="C53" t="s">
        <v>441</v>
      </c>
      <c r="D53" t="s">
        <v>42</v>
      </c>
      <c r="E53" s="2">
        <v>38078</v>
      </c>
      <c r="F53" s="1" t="s">
        <v>82</v>
      </c>
      <c r="G53" s="1" t="s">
        <v>482</v>
      </c>
      <c r="H53" t="s">
        <v>55</v>
      </c>
      <c r="I53" t="s">
        <v>486</v>
      </c>
      <c r="J53" s="1" t="s">
        <v>25</v>
      </c>
      <c r="K53" s="1" t="s">
        <v>39</v>
      </c>
      <c r="L53" s="3">
        <v>85</v>
      </c>
      <c r="M53" s="1">
        <v>0</v>
      </c>
    </row>
    <row r="54" spans="1:13" x14ac:dyDescent="0.2">
      <c r="A54" s="1">
        <v>4</v>
      </c>
      <c r="B54">
        <v>1352</v>
      </c>
      <c r="C54" t="s">
        <v>443</v>
      </c>
      <c r="D54" t="s">
        <v>444</v>
      </c>
      <c r="E54" s="2">
        <v>38078</v>
      </c>
      <c r="F54" s="1" t="s">
        <v>45</v>
      </c>
      <c r="G54" s="1" t="s">
        <v>482</v>
      </c>
      <c r="H54" t="s">
        <v>55</v>
      </c>
      <c r="I54" t="s">
        <v>486</v>
      </c>
      <c r="J54" s="1" t="s">
        <v>25</v>
      </c>
      <c r="K54" s="1" t="s">
        <v>73</v>
      </c>
      <c r="L54" s="3" t="s">
        <v>484</v>
      </c>
      <c r="M54" s="1">
        <v>0</v>
      </c>
    </row>
    <row r="55" spans="1:13" x14ac:dyDescent="0.2">
      <c r="A55" s="1">
        <v>4</v>
      </c>
      <c r="B55">
        <v>1360</v>
      </c>
      <c r="C55" t="s">
        <v>455</v>
      </c>
      <c r="D55" t="s">
        <v>293</v>
      </c>
      <c r="E55" s="2">
        <v>38078</v>
      </c>
      <c r="F55" s="1" t="s">
        <v>259</v>
      </c>
      <c r="G55" s="1" t="s">
        <v>483</v>
      </c>
      <c r="H55" t="s">
        <v>55</v>
      </c>
      <c r="I55" t="s">
        <v>486</v>
      </c>
      <c r="J55" s="1" t="s">
        <v>59</v>
      </c>
      <c r="K55" s="1" t="s">
        <v>30</v>
      </c>
      <c r="L55" s="3" t="s">
        <v>484</v>
      </c>
      <c r="M55" s="1" t="s">
        <v>31</v>
      </c>
    </row>
    <row r="56" spans="1:13" x14ac:dyDescent="0.2">
      <c r="A56" s="1">
        <v>4</v>
      </c>
      <c r="B56">
        <v>1373</v>
      </c>
      <c r="C56" t="s">
        <v>466</v>
      </c>
      <c r="D56" t="s">
        <v>132</v>
      </c>
      <c r="E56" s="2">
        <v>38078</v>
      </c>
      <c r="F56" s="1" t="s">
        <v>177</v>
      </c>
      <c r="G56" s="1" t="s">
        <v>482</v>
      </c>
      <c r="H56" t="s">
        <v>27</v>
      </c>
      <c r="I56" t="s">
        <v>486</v>
      </c>
      <c r="J56" s="1" t="s">
        <v>25</v>
      </c>
      <c r="K56" s="1" t="s">
        <v>137</v>
      </c>
      <c r="L56" s="3" t="s">
        <v>484</v>
      </c>
      <c r="M56" s="1">
        <v>0</v>
      </c>
    </row>
    <row r="57" spans="1:13" x14ac:dyDescent="0.2">
      <c r="A57" s="1">
        <v>4</v>
      </c>
      <c r="B57">
        <v>1381</v>
      </c>
      <c r="C57" t="s">
        <v>474</v>
      </c>
      <c r="D57" t="s">
        <v>475</v>
      </c>
      <c r="E57" s="2">
        <v>38078</v>
      </c>
      <c r="F57" s="1" t="s">
        <v>68</v>
      </c>
      <c r="G57" s="1" t="s">
        <v>482</v>
      </c>
      <c r="H57" t="s">
        <v>89</v>
      </c>
      <c r="I57" t="s">
        <v>486</v>
      </c>
      <c r="J57" s="1" t="s">
        <v>59</v>
      </c>
      <c r="K57" s="1" t="s">
        <v>39</v>
      </c>
      <c r="L57" s="3">
        <v>85</v>
      </c>
      <c r="M57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397"/>
  <sheetViews>
    <sheetView topLeftCell="A378" workbookViewId="0">
      <selection activeCell="C388" sqref="C388"/>
    </sheetView>
  </sheetViews>
  <sheetFormatPr baseColWidth="10" defaultColWidth="8.83203125" defaultRowHeight="15" x14ac:dyDescent="0.2"/>
  <cols>
    <col min="1" max="1" width="5.5" customWidth="1"/>
    <col min="2" max="2" width="9.1640625"/>
    <col min="3" max="3" width="18.5" customWidth="1"/>
    <col min="4" max="4" width="17.1640625" customWidth="1"/>
    <col min="5" max="5" width="17.83203125" customWidth="1"/>
    <col min="6" max="6" width="15" customWidth="1"/>
    <col min="7" max="7" width="15.5" customWidth="1"/>
    <col min="8" max="8" width="13.83203125" customWidth="1"/>
    <col min="9" max="9" width="33.83203125" customWidth="1"/>
    <col min="10" max="10" width="15.83203125" customWidth="1"/>
    <col min="11" max="13" width="8.83203125" customWidth="1"/>
    <col min="14" max="14" width="24.5" customWidth="1"/>
    <col min="15" max="15" width="19.5" customWidth="1"/>
    <col min="16" max="16" width="21.83203125" customWidth="1"/>
    <col min="17" max="17" width="21.5" customWidth="1"/>
    <col min="18" max="18" width="10.5" customWidth="1"/>
    <col min="19" max="19" width="10.83203125" customWidth="1"/>
    <col min="20" max="20" width="32.83203125" customWidth="1"/>
    <col min="21" max="21" width="32.5" customWidth="1"/>
    <col min="22" max="22" width="38.1640625" customWidth="1"/>
    <col min="23" max="23" width="46.5" customWidth="1"/>
    <col min="24" max="24" width="24.1640625" customWidth="1"/>
    <col min="25" max="25" width="21" customWidth="1"/>
    <col min="26" max="26" width="30.5" customWidth="1"/>
    <col min="27" max="27" width="28.5" customWidth="1"/>
    <col min="28" max="28" width="22.83203125" customWidth="1"/>
    <col min="29" max="29" width="18.83203125" customWidth="1"/>
    <col min="30" max="30" width="32.1640625" customWidth="1"/>
    <col min="31" max="31" width="32.83203125" customWidth="1"/>
    <col min="32" max="32" width="13.1640625" customWidth="1"/>
    <col min="33" max="33" width="13" customWidth="1"/>
    <col min="34" max="34" width="17.1640625" customWidth="1"/>
    <col min="35" max="35" width="12.83203125" customWidth="1"/>
    <col min="36" max="36" width="13.5" customWidth="1"/>
    <col min="37" max="37" width="10.83203125" customWidth="1"/>
    <col min="38" max="38" width="12" customWidth="1"/>
    <col min="39" max="39" width="11.1640625" customWidth="1"/>
    <col min="40" max="41" width="11.33203125" customWidth="1"/>
    <col min="42" max="42" width="10.1640625" customWidth="1"/>
    <col min="43" max="43" width="11.5" customWidth="1"/>
    <col min="44" max="44" width="12.5" customWidth="1"/>
    <col min="45" max="45" width="11.1640625" customWidth="1"/>
    <col min="46" max="67" width="8.83203125" customWidth="1"/>
    <col min="68" max="75" width="9.1640625" customWidth="1"/>
    <col min="76" max="16384" width="8.83203125" style="72"/>
  </cols>
  <sheetData>
    <row r="1" spans="1:46" ht="69" customHeight="1" x14ac:dyDescent="0.3">
      <c r="A1" s="69"/>
      <c r="B1" s="70"/>
      <c r="C1" s="70"/>
      <c r="D1" s="70"/>
      <c r="E1" s="354" t="s">
        <v>1222</v>
      </c>
      <c r="F1" s="354"/>
      <c r="G1" s="354"/>
      <c r="H1" s="354"/>
      <c r="I1" s="354"/>
      <c r="J1" s="92"/>
      <c r="K1" s="92"/>
      <c r="L1" s="92"/>
      <c r="M1" s="92"/>
      <c r="N1" s="92"/>
      <c r="O1" s="92"/>
      <c r="P1" s="92"/>
      <c r="Q1" s="221"/>
      <c r="R1" s="221"/>
      <c r="S1" s="221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0"/>
      <c r="AN1" s="93" t="s">
        <v>1223</v>
      </c>
      <c r="AO1" s="93"/>
      <c r="AP1" s="93"/>
      <c r="AQ1" s="93"/>
      <c r="AR1" s="93"/>
      <c r="AS1" s="93"/>
    </row>
    <row r="2" spans="1:46" ht="13.25" customHeight="1" x14ac:dyDescent="0.2">
      <c r="A2" s="154" t="s">
        <v>1224</v>
      </c>
      <c r="B2" s="155"/>
      <c r="C2" s="155"/>
      <c r="D2" s="155"/>
      <c r="E2" s="231"/>
      <c r="F2" s="155"/>
      <c r="G2" s="155"/>
      <c r="H2" s="155"/>
      <c r="I2" s="155"/>
      <c r="J2" s="155"/>
      <c r="K2" s="155"/>
      <c r="L2" s="155"/>
      <c r="M2" s="155"/>
      <c r="N2" s="97"/>
      <c r="O2" s="154" t="s">
        <v>1225</v>
      </c>
      <c r="P2" s="155"/>
      <c r="Q2" s="222"/>
      <c r="R2" s="228">
        <v>45473</v>
      </c>
      <c r="S2" s="222"/>
      <c r="T2" s="155"/>
      <c r="U2" s="155"/>
      <c r="V2" s="155"/>
      <c r="W2" s="155"/>
      <c r="X2" s="155"/>
      <c r="Y2" s="155"/>
      <c r="Z2" s="155"/>
      <c r="AA2" s="97"/>
      <c r="AB2" s="97"/>
      <c r="AC2" s="97"/>
      <c r="AD2" s="97"/>
      <c r="AE2" s="74"/>
      <c r="AF2" s="355" t="s">
        <v>1226</v>
      </c>
      <c r="AG2" s="356"/>
      <c r="AH2" s="355" t="s">
        <v>1227</v>
      </c>
      <c r="AI2" s="356"/>
      <c r="AJ2" s="355" t="s">
        <v>1228</v>
      </c>
      <c r="AK2" s="356"/>
      <c r="AL2" s="355" t="s">
        <v>1229</v>
      </c>
      <c r="AM2" s="356"/>
      <c r="AN2" s="355" t="s">
        <v>1230</v>
      </c>
      <c r="AO2" s="356"/>
      <c r="AP2" s="355" t="s">
        <v>1231</v>
      </c>
      <c r="AQ2" s="356"/>
      <c r="AR2" s="353" t="s">
        <v>1232</v>
      </c>
      <c r="AS2" s="353"/>
      <c r="AT2" s="73"/>
    </row>
    <row r="3" spans="1:46" s="14" customFormat="1" ht="42" customHeight="1" thickBot="1" x14ac:dyDescent="0.25">
      <c r="A3" s="29" t="s">
        <v>5186</v>
      </c>
      <c r="B3" s="29" t="s">
        <v>496</v>
      </c>
      <c r="C3" s="29" t="s">
        <v>491</v>
      </c>
      <c r="D3" s="29" t="s">
        <v>492</v>
      </c>
      <c r="E3" s="29" t="s">
        <v>493</v>
      </c>
      <c r="F3" s="29" t="s">
        <v>633</v>
      </c>
      <c r="G3" s="29" t="s">
        <v>501</v>
      </c>
      <c r="H3" s="29" t="s">
        <v>2460</v>
      </c>
      <c r="I3" s="29" t="s">
        <v>494</v>
      </c>
      <c r="J3" s="29" t="s">
        <v>481</v>
      </c>
      <c r="K3" s="29" t="s">
        <v>495</v>
      </c>
      <c r="L3" s="29" t="s">
        <v>500</v>
      </c>
      <c r="M3" s="29" t="s">
        <v>498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4493</v>
      </c>
      <c r="S3" s="15" t="s">
        <v>4491</v>
      </c>
      <c r="T3" s="15" t="s">
        <v>504</v>
      </c>
      <c r="U3" s="15" t="s">
        <v>555</v>
      </c>
      <c r="V3" s="15" t="s">
        <v>556</v>
      </c>
      <c r="W3" s="15" t="s">
        <v>505</v>
      </c>
      <c r="X3" s="15" t="s">
        <v>506</v>
      </c>
      <c r="Y3" s="15" t="s">
        <v>507</v>
      </c>
      <c r="Z3" s="15" t="s">
        <v>752</v>
      </c>
      <c r="AA3" s="15" t="s">
        <v>880</v>
      </c>
      <c r="AB3" s="15" t="s">
        <v>1236</v>
      </c>
      <c r="AC3" s="15" t="s">
        <v>1454</v>
      </c>
      <c r="AD3" s="15" t="s">
        <v>1237</v>
      </c>
      <c r="AE3" s="15" t="s">
        <v>1233</v>
      </c>
      <c r="AF3" s="75" t="s">
        <v>1234</v>
      </c>
      <c r="AG3" s="75" t="s">
        <v>1235</v>
      </c>
      <c r="AH3" s="75" t="s">
        <v>1234</v>
      </c>
      <c r="AI3" s="75" t="s">
        <v>1235</v>
      </c>
      <c r="AJ3" s="75" t="s">
        <v>1234</v>
      </c>
      <c r="AK3" s="75" t="s">
        <v>1235</v>
      </c>
      <c r="AL3" s="75" t="s">
        <v>1234</v>
      </c>
      <c r="AM3" s="75" t="s">
        <v>1235</v>
      </c>
      <c r="AN3" s="75" t="s">
        <v>1234</v>
      </c>
      <c r="AO3" s="75" t="s">
        <v>1235</v>
      </c>
      <c r="AP3" s="75" t="s">
        <v>1234</v>
      </c>
      <c r="AQ3" s="75" t="s">
        <v>1235</v>
      </c>
      <c r="AR3" s="75" t="s">
        <v>1234</v>
      </c>
      <c r="AS3" s="75" t="s">
        <v>1235</v>
      </c>
    </row>
    <row r="4" spans="1:46" ht="15" customHeight="1" x14ac:dyDescent="0.2">
      <c r="A4" s="18">
        <v>4</v>
      </c>
      <c r="B4" s="9" t="s">
        <v>509</v>
      </c>
      <c r="C4" s="9" t="s">
        <v>514</v>
      </c>
      <c r="D4" s="9" t="s">
        <v>220</v>
      </c>
      <c r="E4" s="12">
        <v>40245</v>
      </c>
      <c r="F4" s="12">
        <v>41973</v>
      </c>
      <c r="G4" s="20" t="s">
        <v>637</v>
      </c>
      <c r="H4" s="32"/>
      <c r="I4" s="25"/>
      <c r="J4" s="10" t="s">
        <v>482</v>
      </c>
      <c r="K4" s="23">
        <v>7</v>
      </c>
      <c r="L4" s="28" t="s">
        <v>511</v>
      </c>
      <c r="M4" s="22" t="s">
        <v>499</v>
      </c>
      <c r="N4" s="27"/>
      <c r="O4" s="27"/>
      <c r="P4" s="17" t="s">
        <v>593</v>
      </c>
      <c r="Q4" s="19">
        <v>30538</v>
      </c>
      <c r="R4" s="17">
        <f t="shared" ref="R4:R67" si="0">DATEDIF(Q4,$R$2,"Y")</f>
        <v>40</v>
      </c>
      <c r="S4" s="19" t="str">
        <f t="shared" ref="S4:S67" si="1">IF(VALUE(MID(TRIM(T4),10,2))&gt;40,"F","M")</f>
        <v>M</v>
      </c>
      <c r="T4" s="16" t="s">
        <v>594</v>
      </c>
      <c r="U4" s="17" t="s">
        <v>595</v>
      </c>
      <c r="V4" s="16"/>
      <c r="W4" s="16"/>
      <c r="X4" s="16"/>
      <c r="Y4" s="16"/>
      <c r="Z4" s="16"/>
      <c r="AA4" s="16"/>
      <c r="AB4" s="16"/>
      <c r="AF4" s="80"/>
      <c r="AG4" s="24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315"/>
    </row>
    <row r="5" spans="1:46" ht="15" customHeight="1" thickBot="1" x14ac:dyDescent="0.25">
      <c r="A5" s="18"/>
      <c r="B5" s="9" t="s">
        <v>509</v>
      </c>
      <c r="C5" s="9" t="s">
        <v>573</v>
      </c>
      <c r="D5" s="9" t="s">
        <v>48</v>
      </c>
      <c r="E5" s="12">
        <v>41640</v>
      </c>
      <c r="F5" s="12">
        <v>42004</v>
      </c>
      <c r="G5" s="12" t="s">
        <v>635</v>
      </c>
      <c r="H5" s="263"/>
      <c r="I5" s="25"/>
      <c r="J5" s="10" t="s">
        <v>482</v>
      </c>
      <c r="K5" s="23">
        <v>4</v>
      </c>
      <c r="L5" s="28" t="s">
        <v>511</v>
      </c>
      <c r="M5" s="22" t="s">
        <v>499</v>
      </c>
      <c r="N5" s="27"/>
      <c r="O5" s="27"/>
      <c r="P5" s="17" t="s">
        <v>574</v>
      </c>
      <c r="Q5" s="19">
        <v>26937</v>
      </c>
      <c r="R5" s="17">
        <f t="shared" si="0"/>
        <v>50</v>
      </c>
      <c r="S5" s="19" t="str">
        <f t="shared" si="1"/>
        <v>M</v>
      </c>
      <c r="T5" s="16" t="s">
        <v>575</v>
      </c>
      <c r="U5" s="17" t="s">
        <v>574</v>
      </c>
      <c r="V5" s="16"/>
      <c r="W5" s="16"/>
      <c r="X5" s="17"/>
      <c r="Y5" s="17"/>
      <c r="Z5" s="16"/>
      <c r="AA5" s="16"/>
      <c r="AB5" s="16"/>
      <c r="AF5" s="80"/>
      <c r="AG5" s="24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</row>
    <row r="6" spans="1:46" ht="15" customHeight="1" thickBot="1" x14ac:dyDescent="0.25">
      <c r="A6" s="18"/>
      <c r="B6" s="9" t="s">
        <v>509</v>
      </c>
      <c r="C6" s="9" t="s">
        <v>576</v>
      </c>
      <c r="D6" s="9" t="s">
        <v>543</v>
      </c>
      <c r="E6" s="12">
        <v>40581</v>
      </c>
      <c r="F6" s="24">
        <v>42004</v>
      </c>
      <c r="G6" s="20" t="s">
        <v>634</v>
      </c>
      <c r="H6" s="32"/>
      <c r="I6" s="25"/>
      <c r="J6" s="10" t="s">
        <v>482</v>
      </c>
      <c r="K6" s="23">
        <v>5</v>
      </c>
      <c r="L6" s="28" t="s">
        <v>511</v>
      </c>
      <c r="M6" s="22" t="s">
        <v>499</v>
      </c>
      <c r="N6" s="27"/>
      <c r="O6" s="27"/>
      <c r="P6" s="17" t="s">
        <v>577</v>
      </c>
      <c r="Q6" s="19">
        <v>28153</v>
      </c>
      <c r="R6" s="17">
        <f t="shared" si="0"/>
        <v>47</v>
      </c>
      <c r="S6" s="19" t="str">
        <f t="shared" si="1"/>
        <v>M</v>
      </c>
      <c r="T6" s="16" t="s">
        <v>578</v>
      </c>
      <c r="U6" s="17" t="s">
        <v>579</v>
      </c>
      <c r="V6" s="16"/>
      <c r="W6" s="16"/>
      <c r="X6" s="17"/>
      <c r="Y6" s="17"/>
      <c r="Z6" s="16"/>
      <c r="AA6" s="16"/>
      <c r="AB6" s="16"/>
      <c r="AF6" s="80"/>
      <c r="AG6" s="24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</row>
    <row r="7" spans="1:46" ht="15" customHeight="1" thickBot="1" x14ac:dyDescent="0.25">
      <c r="A7" s="18">
        <v>26</v>
      </c>
      <c r="B7" s="9" t="s">
        <v>509</v>
      </c>
      <c r="C7" s="9" t="s">
        <v>545</v>
      </c>
      <c r="D7" s="9" t="s">
        <v>220</v>
      </c>
      <c r="E7" s="12">
        <v>41548</v>
      </c>
      <c r="F7" s="24">
        <v>42004</v>
      </c>
      <c r="G7" s="20" t="s">
        <v>637</v>
      </c>
      <c r="H7" s="32"/>
      <c r="I7" s="25"/>
      <c r="J7" s="10" t="s">
        <v>482</v>
      </c>
      <c r="K7" s="23">
        <v>5</v>
      </c>
      <c r="L7" s="28" t="s">
        <v>511</v>
      </c>
      <c r="M7" s="22" t="s">
        <v>499</v>
      </c>
      <c r="N7" s="26"/>
      <c r="O7" s="26"/>
      <c r="P7" s="17" t="s">
        <v>499</v>
      </c>
      <c r="Q7" s="19">
        <v>29057</v>
      </c>
      <c r="R7" s="17">
        <f t="shared" si="0"/>
        <v>44</v>
      </c>
      <c r="S7" s="19" t="str">
        <f t="shared" si="1"/>
        <v>M</v>
      </c>
      <c r="T7" s="16" t="s">
        <v>624</v>
      </c>
      <c r="U7" s="17" t="s">
        <v>499</v>
      </c>
      <c r="V7" s="16"/>
      <c r="W7" s="16"/>
      <c r="X7" s="17"/>
      <c r="Y7" s="17"/>
      <c r="Z7" s="16"/>
      <c r="AA7" s="16"/>
      <c r="AB7" s="16"/>
      <c r="AF7" s="80"/>
      <c r="AG7" s="24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</row>
    <row r="8" spans="1:46" ht="15" customHeight="1" x14ac:dyDescent="0.2">
      <c r="A8" s="18">
        <v>39</v>
      </c>
      <c r="B8" s="9" t="s">
        <v>509</v>
      </c>
      <c r="C8" s="11" t="s">
        <v>586</v>
      </c>
      <c r="D8" s="9" t="s">
        <v>587</v>
      </c>
      <c r="E8" s="12">
        <v>36617</v>
      </c>
      <c r="F8" s="12">
        <v>42083</v>
      </c>
      <c r="G8" s="20" t="s">
        <v>634</v>
      </c>
      <c r="H8" s="32"/>
      <c r="I8" s="25"/>
      <c r="J8" s="10" t="s">
        <v>482</v>
      </c>
      <c r="K8" s="23" t="s">
        <v>636</v>
      </c>
      <c r="L8" s="28" t="s">
        <v>511</v>
      </c>
      <c r="M8" s="22" t="s">
        <v>499</v>
      </c>
      <c r="N8" s="26"/>
      <c r="O8" s="26"/>
      <c r="P8" s="17" t="s">
        <v>499</v>
      </c>
      <c r="Q8" s="19">
        <v>27839</v>
      </c>
      <c r="R8" s="17">
        <f t="shared" si="0"/>
        <v>48</v>
      </c>
      <c r="S8" s="19" t="str">
        <f t="shared" si="1"/>
        <v>M</v>
      </c>
      <c r="T8" s="16" t="s">
        <v>588</v>
      </c>
      <c r="U8" s="17" t="s">
        <v>499</v>
      </c>
      <c r="V8" s="16"/>
      <c r="W8" s="16"/>
      <c r="X8" s="19" t="s">
        <v>684</v>
      </c>
      <c r="Y8" s="19"/>
      <c r="Z8" s="34" t="s">
        <v>685</v>
      </c>
      <c r="AA8" s="34"/>
      <c r="AB8" s="16"/>
      <c r="AF8" s="80"/>
      <c r="AG8" s="24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</row>
    <row r="9" spans="1:46" ht="15" customHeight="1" x14ac:dyDescent="0.2">
      <c r="A9" s="18">
        <v>9</v>
      </c>
      <c r="B9" s="9" t="s">
        <v>509</v>
      </c>
      <c r="C9" s="11" t="s">
        <v>520</v>
      </c>
      <c r="D9" s="9" t="s">
        <v>212</v>
      </c>
      <c r="E9" s="12">
        <v>39768</v>
      </c>
      <c r="F9" s="32">
        <v>42124</v>
      </c>
      <c r="G9" s="12" t="s">
        <v>634</v>
      </c>
      <c r="H9" s="32"/>
      <c r="I9" s="33"/>
      <c r="J9" s="10" t="s">
        <v>482</v>
      </c>
      <c r="K9" s="23">
        <v>5</v>
      </c>
      <c r="L9" s="28" t="s">
        <v>511</v>
      </c>
      <c r="M9" s="22" t="s">
        <v>499</v>
      </c>
      <c r="N9" s="26"/>
      <c r="O9" s="26"/>
      <c r="P9" s="17" t="s">
        <v>499</v>
      </c>
      <c r="Q9" s="19">
        <v>30196</v>
      </c>
      <c r="R9" s="17">
        <f t="shared" si="0"/>
        <v>41</v>
      </c>
      <c r="S9" s="19" t="str">
        <f t="shared" si="1"/>
        <v>M</v>
      </c>
      <c r="T9" s="16" t="s">
        <v>603</v>
      </c>
      <c r="U9" s="17" t="s">
        <v>499</v>
      </c>
      <c r="V9" s="311" t="s">
        <v>643</v>
      </c>
      <c r="W9" s="16"/>
      <c r="X9" s="16"/>
      <c r="Y9" s="16"/>
      <c r="Z9" s="16"/>
      <c r="AA9" s="16"/>
      <c r="AB9" s="16"/>
      <c r="AF9" s="80"/>
      <c r="AG9" s="24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</row>
    <row r="10" spans="1:46" ht="15" customHeight="1" x14ac:dyDescent="0.2">
      <c r="A10" s="18" t="s">
        <v>770</v>
      </c>
      <c r="B10" s="9" t="s">
        <v>509</v>
      </c>
      <c r="C10" s="11" t="s">
        <v>666</v>
      </c>
      <c r="D10" s="9" t="s">
        <v>667</v>
      </c>
      <c r="E10" s="12">
        <v>42128</v>
      </c>
      <c r="F10" s="32">
        <v>42185</v>
      </c>
      <c r="G10" s="12" t="s">
        <v>661</v>
      </c>
      <c r="H10" s="32"/>
      <c r="I10" s="33" t="s">
        <v>638</v>
      </c>
      <c r="J10" s="10" t="s">
        <v>482</v>
      </c>
      <c r="K10" s="23"/>
      <c r="L10" s="28" t="s">
        <v>511</v>
      </c>
      <c r="M10" s="22" t="s">
        <v>499</v>
      </c>
      <c r="N10" s="27"/>
      <c r="O10" s="27"/>
      <c r="P10" s="17" t="s">
        <v>668</v>
      </c>
      <c r="Q10" s="19">
        <v>24930</v>
      </c>
      <c r="R10" s="17">
        <f t="shared" si="0"/>
        <v>56</v>
      </c>
      <c r="S10" s="19" t="str">
        <f t="shared" si="1"/>
        <v>M</v>
      </c>
      <c r="T10" s="16" t="s">
        <v>669</v>
      </c>
      <c r="U10" s="17" t="s">
        <v>670</v>
      </c>
      <c r="V10" s="16" t="s">
        <v>671</v>
      </c>
      <c r="W10" s="16"/>
      <c r="X10" s="17" t="s">
        <v>672</v>
      </c>
      <c r="Y10" s="205"/>
      <c r="Z10" s="38" t="s">
        <v>673</v>
      </c>
      <c r="AA10" s="38"/>
      <c r="AB10" s="34"/>
      <c r="AF10" s="80"/>
      <c r="AG10" s="24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</row>
    <row r="11" spans="1:46" ht="15" customHeight="1" x14ac:dyDescent="0.2">
      <c r="A11" s="18"/>
      <c r="B11" s="9" t="s">
        <v>509</v>
      </c>
      <c r="C11" s="11" t="s">
        <v>650</v>
      </c>
      <c r="D11" s="9" t="s">
        <v>651</v>
      </c>
      <c r="E11" s="12">
        <v>42128</v>
      </c>
      <c r="F11" s="32">
        <v>42195</v>
      </c>
      <c r="G11" s="12" t="s">
        <v>637</v>
      </c>
      <c r="H11" s="32"/>
      <c r="I11" s="33" t="s">
        <v>652</v>
      </c>
      <c r="J11" s="10" t="s">
        <v>482</v>
      </c>
      <c r="K11" s="23">
        <v>3</v>
      </c>
      <c r="L11" s="28" t="s">
        <v>511</v>
      </c>
      <c r="M11" s="22" t="s">
        <v>499</v>
      </c>
      <c r="N11" s="27"/>
      <c r="O11" s="27"/>
      <c r="P11" s="17" t="s">
        <v>653</v>
      </c>
      <c r="Q11" s="19">
        <v>30257</v>
      </c>
      <c r="R11" s="17">
        <f t="shared" si="0"/>
        <v>41</v>
      </c>
      <c r="S11" s="19" t="str">
        <f t="shared" si="1"/>
        <v>F</v>
      </c>
      <c r="T11" s="16" t="s">
        <v>654</v>
      </c>
      <c r="U11" s="17" t="s">
        <v>653</v>
      </c>
      <c r="V11" s="16" t="s">
        <v>655</v>
      </c>
      <c r="W11" s="16"/>
      <c r="X11" s="17" t="s">
        <v>656</v>
      </c>
      <c r="Y11" s="17"/>
      <c r="Z11" s="34" t="s">
        <v>657</v>
      </c>
      <c r="AA11" s="34"/>
      <c r="AB11" s="34"/>
      <c r="AF11" s="80"/>
      <c r="AG11" s="24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</row>
    <row r="12" spans="1:46" ht="15" customHeight="1" x14ac:dyDescent="0.2">
      <c r="A12" s="18">
        <v>4</v>
      </c>
      <c r="B12" s="9" t="s">
        <v>509</v>
      </c>
      <c r="C12" s="11" t="s">
        <v>515</v>
      </c>
      <c r="D12" s="9" t="s">
        <v>516</v>
      </c>
      <c r="E12" s="12">
        <v>39479</v>
      </c>
      <c r="F12" s="32">
        <v>42288</v>
      </c>
      <c r="G12" s="12" t="s">
        <v>634</v>
      </c>
      <c r="H12" s="32"/>
      <c r="I12" s="33" t="s">
        <v>658</v>
      </c>
      <c r="J12" s="10" t="s">
        <v>482</v>
      </c>
      <c r="K12" s="23">
        <v>6</v>
      </c>
      <c r="L12" s="28" t="s">
        <v>511</v>
      </c>
      <c r="M12" s="22" t="s">
        <v>499</v>
      </c>
      <c r="N12" s="26"/>
      <c r="O12" s="26"/>
      <c r="P12" s="17" t="s">
        <v>596</v>
      </c>
      <c r="Q12" s="19">
        <v>28763</v>
      </c>
      <c r="R12" s="17">
        <f t="shared" si="0"/>
        <v>45</v>
      </c>
      <c r="S12" s="19" t="str">
        <f t="shared" si="1"/>
        <v>M</v>
      </c>
      <c r="T12" s="16" t="s">
        <v>597</v>
      </c>
      <c r="U12" s="17" t="s">
        <v>499</v>
      </c>
      <c r="V12" s="17"/>
      <c r="W12" s="16"/>
      <c r="X12" s="17"/>
      <c r="Y12" s="39"/>
      <c r="Z12" s="39"/>
      <c r="AA12" s="39"/>
      <c r="AB12" s="16"/>
      <c r="AC12" s="16"/>
      <c r="AD12" s="16"/>
      <c r="AF12" s="80"/>
      <c r="AG12" s="24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316"/>
    </row>
    <row r="13" spans="1:46" ht="15" customHeight="1" x14ac:dyDescent="0.2">
      <c r="A13" s="18">
        <v>11</v>
      </c>
      <c r="B13" s="9" t="s">
        <v>509</v>
      </c>
      <c r="C13" s="11" t="s">
        <v>766</v>
      </c>
      <c r="D13" s="9" t="s">
        <v>127</v>
      </c>
      <c r="E13" s="12">
        <v>35886</v>
      </c>
      <c r="F13" s="32">
        <v>42291</v>
      </c>
      <c r="G13" s="12" t="s">
        <v>634</v>
      </c>
      <c r="H13" s="32"/>
      <c r="I13" s="10"/>
      <c r="J13" s="10" t="s">
        <v>482</v>
      </c>
      <c r="K13" s="23">
        <v>6</v>
      </c>
      <c r="L13" s="28" t="s">
        <v>511</v>
      </c>
      <c r="M13" s="22" t="s">
        <v>499</v>
      </c>
      <c r="N13" s="26"/>
      <c r="O13" s="26"/>
      <c r="P13" s="17" t="s">
        <v>499</v>
      </c>
      <c r="Q13" s="19">
        <v>26275</v>
      </c>
      <c r="R13" s="17">
        <f t="shared" si="0"/>
        <v>52</v>
      </c>
      <c r="S13" s="19" t="str">
        <f t="shared" si="1"/>
        <v>F</v>
      </c>
      <c r="T13" s="16" t="s">
        <v>606</v>
      </c>
      <c r="U13" s="17" t="s">
        <v>499</v>
      </c>
      <c r="V13" s="17"/>
      <c r="W13" s="16"/>
      <c r="X13" s="17"/>
      <c r="Y13" s="39"/>
      <c r="Z13" s="16"/>
      <c r="AA13" s="16"/>
      <c r="AB13" s="16"/>
      <c r="AC13" s="16"/>
      <c r="AF13" s="80"/>
      <c r="AG13" s="24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</row>
    <row r="14" spans="1:46" ht="15" customHeight="1" x14ac:dyDescent="0.2">
      <c r="A14" s="18">
        <v>45</v>
      </c>
      <c r="B14" s="9" t="s">
        <v>509</v>
      </c>
      <c r="C14" s="11" t="s">
        <v>279</v>
      </c>
      <c r="D14" s="9" t="s">
        <v>225</v>
      </c>
      <c r="E14" s="12">
        <v>42125</v>
      </c>
      <c r="F14" s="32">
        <v>42308</v>
      </c>
      <c r="G14" s="12" t="s">
        <v>637</v>
      </c>
      <c r="H14" s="32"/>
      <c r="I14" s="33" t="s">
        <v>638</v>
      </c>
      <c r="J14" s="10" t="s">
        <v>482</v>
      </c>
      <c r="K14" s="23">
        <v>6</v>
      </c>
      <c r="L14" s="28" t="s">
        <v>511</v>
      </c>
      <c r="M14" s="22" t="s">
        <v>499</v>
      </c>
      <c r="N14" s="26"/>
      <c r="O14" s="26"/>
      <c r="P14" s="17" t="s">
        <v>497</v>
      </c>
      <c r="Q14" s="19">
        <v>27549</v>
      </c>
      <c r="R14" s="17">
        <f t="shared" si="0"/>
        <v>49</v>
      </c>
      <c r="S14" s="19" t="str">
        <f t="shared" si="1"/>
        <v>F</v>
      </c>
      <c r="T14" s="16" t="s">
        <v>680</v>
      </c>
      <c r="U14" s="17" t="s">
        <v>499</v>
      </c>
      <c r="V14" s="17" t="s">
        <v>681</v>
      </c>
      <c r="W14" s="16"/>
      <c r="X14" s="17" t="s">
        <v>682</v>
      </c>
      <c r="Y14" s="205"/>
      <c r="Z14" s="16"/>
      <c r="AA14" s="16"/>
      <c r="AB14" s="16"/>
      <c r="AD14" t="s">
        <v>818</v>
      </c>
      <c r="AF14" s="80"/>
      <c r="AG14" s="24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</row>
    <row r="15" spans="1:46" ht="15" customHeight="1" x14ac:dyDescent="0.2">
      <c r="A15" s="18">
        <v>24</v>
      </c>
      <c r="B15" s="9" t="s">
        <v>509</v>
      </c>
      <c r="C15" s="11" t="s">
        <v>544</v>
      </c>
      <c r="D15" s="9" t="s">
        <v>54</v>
      </c>
      <c r="E15" s="12">
        <v>40721</v>
      </c>
      <c r="F15" s="32">
        <v>42316</v>
      </c>
      <c r="G15" s="12" t="s">
        <v>634</v>
      </c>
      <c r="H15" s="32"/>
      <c r="I15" s="33" t="s">
        <v>642</v>
      </c>
      <c r="J15" s="10" t="s">
        <v>482</v>
      </c>
      <c r="K15" s="23">
        <v>5</v>
      </c>
      <c r="L15" s="28" t="s">
        <v>511</v>
      </c>
      <c r="M15" s="22" t="s">
        <v>499</v>
      </c>
      <c r="N15" s="27"/>
      <c r="O15" s="27"/>
      <c r="P15" s="17" t="s">
        <v>499</v>
      </c>
      <c r="Q15" s="19">
        <v>29274</v>
      </c>
      <c r="R15" s="17">
        <f t="shared" si="0"/>
        <v>44</v>
      </c>
      <c r="S15" s="19" t="str">
        <f t="shared" si="1"/>
        <v>M</v>
      </c>
      <c r="T15" s="16" t="s">
        <v>623</v>
      </c>
      <c r="U15" s="17" t="s">
        <v>591</v>
      </c>
      <c r="V15" s="17"/>
      <c r="W15" s="16"/>
      <c r="X15" s="17"/>
      <c r="Y15" s="39"/>
      <c r="Z15" s="16"/>
      <c r="AA15" s="16"/>
      <c r="AB15" s="16"/>
      <c r="AF15" s="80"/>
      <c r="AG15" s="24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</row>
    <row r="16" spans="1:46" ht="15" customHeight="1" x14ac:dyDescent="0.2">
      <c r="A16" s="18" t="s">
        <v>1784</v>
      </c>
      <c r="B16" s="9" t="s">
        <v>509</v>
      </c>
      <c r="C16" s="11" t="s">
        <v>750</v>
      </c>
      <c r="D16" s="9" t="s">
        <v>220</v>
      </c>
      <c r="E16" s="12">
        <v>42156</v>
      </c>
      <c r="F16" s="32">
        <v>42369</v>
      </c>
      <c r="G16" s="12" t="s">
        <v>751</v>
      </c>
      <c r="H16" s="32"/>
      <c r="I16" s="33"/>
      <c r="J16" s="10"/>
      <c r="K16" s="23"/>
      <c r="L16" s="28"/>
      <c r="M16" s="22"/>
      <c r="N16" s="26"/>
      <c r="O16" s="26"/>
      <c r="P16" s="17"/>
      <c r="Q16" s="19"/>
      <c r="R16" s="17">
        <f t="shared" si="0"/>
        <v>124</v>
      </c>
      <c r="S16" s="19" t="e">
        <f t="shared" si="1"/>
        <v>#VALUE!</v>
      </c>
      <c r="T16" s="16"/>
      <c r="U16" s="17"/>
      <c r="V16" s="17"/>
      <c r="W16" s="16"/>
      <c r="X16" s="17" t="s">
        <v>884</v>
      </c>
      <c r="Y16" s="205"/>
      <c r="Z16" s="16"/>
      <c r="AA16" s="16" t="s">
        <v>881</v>
      </c>
      <c r="AB16" s="16"/>
      <c r="AF16" s="80"/>
      <c r="AG16" s="24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</row>
    <row r="17" spans="1:46" ht="15" customHeight="1" x14ac:dyDescent="0.2">
      <c r="A17" s="18">
        <v>20</v>
      </c>
      <c r="B17" s="9" t="s">
        <v>509</v>
      </c>
      <c r="C17" s="11" t="s">
        <v>537</v>
      </c>
      <c r="D17" s="9" t="s">
        <v>538</v>
      </c>
      <c r="E17" s="12">
        <v>37316</v>
      </c>
      <c r="F17" s="32">
        <v>42400</v>
      </c>
      <c r="G17" s="12" t="s">
        <v>634</v>
      </c>
      <c r="H17" s="32"/>
      <c r="I17" s="33"/>
      <c r="J17" s="10" t="s">
        <v>482</v>
      </c>
      <c r="K17" s="23">
        <v>6</v>
      </c>
      <c r="L17" s="28" t="s">
        <v>511</v>
      </c>
      <c r="M17" s="22" t="s">
        <v>499</v>
      </c>
      <c r="N17" s="27"/>
      <c r="O17" s="27"/>
      <c r="P17" s="17" t="s">
        <v>619</v>
      </c>
      <c r="Q17" s="19">
        <v>29557</v>
      </c>
      <c r="R17" s="17">
        <f t="shared" si="0"/>
        <v>43</v>
      </c>
      <c r="S17" s="19" t="str">
        <f t="shared" si="1"/>
        <v>M</v>
      </c>
      <c r="T17" s="16" t="s">
        <v>639</v>
      </c>
      <c r="U17" s="17" t="s">
        <v>619</v>
      </c>
      <c r="V17" s="17" t="s">
        <v>1073</v>
      </c>
      <c r="W17" s="16"/>
      <c r="X17" s="17" t="s">
        <v>806</v>
      </c>
      <c r="Y17" s="16"/>
      <c r="Z17" s="160" t="s">
        <v>1482</v>
      </c>
      <c r="AA17" s="54" t="s">
        <v>881</v>
      </c>
      <c r="AB17" s="16" t="s">
        <v>866</v>
      </c>
      <c r="AC17" s="16"/>
      <c r="AD17" s="16"/>
      <c r="AF17" s="80"/>
      <c r="AG17" s="24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</row>
    <row r="18" spans="1:46" ht="15" customHeight="1" x14ac:dyDescent="0.2">
      <c r="A18" s="18">
        <v>16</v>
      </c>
      <c r="B18" s="9" t="s">
        <v>509</v>
      </c>
      <c r="C18" s="11" t="s">
        <v>528</v>
      </c>
      <c r="D18" s="9" t="s">
        <v>529</v>
      </c>
      <c r="E18" s="12">
        <v>39118</v>
      </c>
      <c r="F18" s="263">
        <v>42400</v>
      </c>
      <c r="G18" s="12" t="s">
        <v>634</v>
      </c>
      <c r="H18" s="42"/>
      <c r="I18" s="33"/>
      <c r="J18" s="10" t="s">
        <v>482</v>
      </c>
      <c r="K18" s="23">
        <v>5</v>
      </c>
      <c r="L18" s="28" t="s">
        <v>511</v>
      </c>
      <c r="M18" s="22" t="s">
        <v>499</v>
      </c>
      <c r="N18" s="10"/>
      <c r="O18" s="27"/>
      <c r="P18" s="17" t="s">
        <v>497</v>
      </c>
      <c r="Q18" s="19">
        <v>30109</v>
      </c>
      <c r="R18" s="17">
        <f t="shared" si="0"/>
        <v>42</v>
      </c>
      <c r="S18" s="19" t="str">
        <f t="shared" si="1"/>
        <v>F</v>
      </c>
      <c r="T18" s="16" t="s">
        <v>612</v>
      </c>
      <c r="U18" s="17" t="s">
        <v>611</v>
      </c>
      <c r="V18" s="17" t="s">
        <v>698</v>
      </c>
      <c r="W18" s="16"/>
      <c r="X18" s="17" t="s">
        <v>876</v>
      </c>
      <c r="Y18" s="16"/>
      <c r="Z18" s="147"/>
      <c r="AA18" s="54" t="s">
        <v>881</v>
      </c>
      <c r="AB18" s="16"/>
      <c r="AC18" s="16"/>
      <c r="AD18" s="16"/>
      <c r="AF18" s="80"/>
      <c r="AG18" s="24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</row>
    <row r="19" spans="1:46" ht="15" customHeight="1" x14ac:dyDescent="0.2">
      <c r="A19" s="16">
        <v>77</v>
      </c>
      <c r="B19" s="9" t="s">
        <v>509</v>
      </c>
      <c r="C19" s="11" t="s">
        <v>107</v>
      </c>
      <c r="D19" s="37" t="s">
        <v>112</v>
      </c>
      <c r="E19" s="12">
        <v>39349</v>
      </c>
      <c r="F19" s="32">
        <v>42414</v>
      </c>
      <c r="G19" s="12" t="s">
        <v>634</v>
      </c>
      <c r="H19" s="42"/>
      <c r="I19" s="51" t="s">
        <v>917</v>
      </c>
      <c r="J19" s="10" t="s">
        <v>482</v>
      </c>
      <c r="K19" s="23" t="s">
        <v>36</v>
      </c>
      <c r="L19" s="28" t="s">
        <v>511</v>
      </c>
      <c r="M19" s="22" t="s">
        <v>755</v>
      </c>
      <c r="N19" s="27" t="s">
        <v>915</v>
      </c>
      <c r="O19" s="27"/>
      <c r="P19" s="17" t="s">
        <v>914</v>
      </c>
      <c r="Q19" s="19">
        <v>26861</v>
      </c>
      <c r="R19" s="17">
        <f t="shared" si="0"/>
        <v>50</v>
      </c>
      <c r="S19" s="19" t="str">
        <f t="shared" si="1"/>
        <v>M</v>
      </c>
      <c r="T19" s="16" t="s">
        <v>918</v>
      </c>
      <c r="U19" s="17" t="s">
        <v>914</v>
      </c>
      <c r="V19" s="17" t="s">
        <v>919</v>
      </c>
      <c r="W19" s="16"/>
      <c r="X19" s="17"/>
      <c r="Y19" s="16"/>
      <c r="Z19" s="38" t="s">
        <v>1238</v>
      </c>
      <c r="AA19" s="54" t="s">
        <v>881</v>
      </c>
      <c r="AB19" s="16" t="s">
        <v>951</v>
      </c>
      <c r="AC19" s="16"/>
      <c r="AD19" s="50" t="s">
        <v>816</v>
      </c>
      <c r="AF19" s="80"/>
      <c r="AG19" s="24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316"/>
    </row>
    <row r="20" spans="1:46" ht="15" customHeight="1" x14ac:dyDescent="0.2">
      <c r="A20" s="18">
        <v>99</v>
      </c>
      <c r="B20" s="9" t="s">
        <v>509</v>
      </c>
      <c r="C20" s="11" t="s">
        <v>984</v>
      </c>
      <c r="D20" s="9" t="s">
        <v>516</v>
      </c>
      <c r="E20" s="12">
        <v>42369</v>
      </c>
      <c r="F20" s="32">
        <v>42417</v>
      </c>
      <c r="G20" s="12" t="s">
        <v>634</v>
      </c>
      <c r="H20" s="32"/>
      <c r="I20" s="33" t="s">
        <v>903</v>
      </c>
      <c r="J20" s="10" t="s">
        <v>482</v>
      </c>
      <c r="K20" s="23">
        <v>3</v>
      </c>
      <c r="L20" s="28" t="s">
        <v>511</v>
      </c>
      <c r="M20" s="22" t="s">
        <v>886</v>
      </c>
      <c r="N20" s="26" t="s">
        <v>905</v>
      </c>
      <c r="O20" s="26"/>
      <c r="P20" s="17" t="s">
        <v>904</v>
      </c>
      <c r="Q20" s="19">
        <v>31532</v>
      </c>
      <c r="R20" s="17">
        <f t="shared" si="0"/>
        <v>38</v>
      </c>
      <c r="S20" s="19" t="str">
        <f t="shared" si="1"/>
        <v>M</v>
      </c>
      <c r="T20" s="16" t="s">
        <v>910</v>
      </c>
      <c r="U20" s="17" t="s">
        <v>904</v>
      </c>
      <c r="V20" s="17" t="s">
        <v>911</v>
      </c>
      <c r="W20" s="16"/>
      <c r="X20" s="17" t="s">
        <v>912</v>
      </c>
      <c r="Y20" s="205"/>
      <c r="Z20" s="16" t="s">
        <v>1483</v>
      </c>
      <c r="AA20" s="16" t="s">
        <v>881</v>
      </c>
      <c r="AB20" s="16" t="s">
        <v>864</v>
      </c>
      <c r="AD20" t="s">
        <v>819</v>
      </c>
      <c r="AF20" s="80"/>
      <c r="AG20" s="24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</row>
    <row r="21" spans="1:46" ht="15" customHeight="1" x14ac:dyDescent="0.2">
      <c r="A21" s="18">
        <v>19</v>
      </c>
      <c r="B21" s="9" t="s">
        <v>509</v>
      </c>
      <c r="C21" s="11" t="s">
        <v>535</v>
      </c>
      <c r="D21" s="9" t="s">
        <v>536</v>
      </c>
      <c r="E21" s="12">
        <v>40142</v>
      </c>
      <c r="F21" s="32">
        <v>42429</v>
      </c>
      <c r="G21" s="12" t="s">
        <v>634</v>
      </c>
      <c r="H21" s="32"/>
      <c r="I21" s="33" t="s">
        <v>638</v>
      </c>
      <c r="J21" s="10" t="s">
        <v>482</v>
      </c>
      <c r="K21" s="23">
        <v>7</v>
      </c>
      <c r="L21" s="28" t="s">
        <v>511</v>
      </c>
      <c r="M21" s="22" t="s">
        <v>499</v>
      </c>
      <c r="N21" s="26"/>
      <c r="O21" s="26"/>
      <c r="P21" s="17" t="s">
        <v>499</v>
      </c>
      <c r="Q21" s="19">
        <v>25045</v>
      </c>
      <c r="R21" s="17">
        <f t="shared" si="0"/>
        <v>55</v>
      </c>
      <c r="S21" s="19" t="str">
        <f t="shared" si="1"/>
        <v>M</v>
      </c>
      <c r="T21" s="16" t="s">
        <v>618</v>
      </c>
      <c r="U21" s="17" t="s">
        <v>499</v>
      </c>
      <c r="V21" s="17"/>
      <c r="W21" s="16"/>
      <c r="X21" s="17" t="s">
        <v>1044</v>
      </c>
      <c r="Y21" s="205"/>
      <c r="Z21" s="16" t="s">
        <v>1486</v>
      </c>
      <c r="AA21" s="16" t="s">
        <v>881</v>
      </c>
      <c r="AB21" s="16" t="s">
        <v>963</v>
      </c>
      <c r="AF21" s="80"/>
      <c r="AG21" s="24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</row>
    <row r="22" spans="1:46" ht="15" customHeight="1" x14ac:dyDescent="0.2">
      <c r="A22" s="18">
        <v>17</v>
      </c>
      <c r="B22" s="9" t="s">
        <v>509</v>
      </c>
      <c r="C22" s="11" t="s">
        <v>530</v>
      </c>
      <c r="D22" s="9" t="s">
        <v>531</v>
      </c>
      <c r="E22" s="12">
        <v>41288</v>
      </c>
      <c r="F22" s="32">
        <v>42429</v>
      </c>
      <c r="G22" s="12" t="s">
        <v>634</v>
      </c>
      <c r="H22" s="42"/>
      <c r="I22" s="33"/>
      <c r="J22" s="10" t="s">
        <v>482</v>
      </c>
      <c r="K22" s="23">
        <v>4</v>
      </c>
      <c r="L22" s="28" t="s">
        <v>511</v>
      </c>
      <c r="M22" s="22" t="s">
        <v>499</v>
      </c>
      <c r="N22" s="26"/>
      <c r="O22" s="27"/>
      <c r="P22" s="17" t="s">
        <v>613</v>
      </c>
      <c r="Q22" s="19">
        <v>24409</v>
      </c>
      <c r="R22" s="17">
        <f t="shared" si="0"/>
        <v>57</v>
      </c>
      <c r="S22" s="19" t="str">
        <f t="shared" si="1"/>
        <v>M</v>
      </c>
      <c r="T22" s="16" t="s">
        <v>614</v>
      </c>
      <c r="U22" s="17" t="s">
        <v>615</v>
      </c>
      <c r="V22" s="17"/>
      <c r="W22" s="16"/>
      <c r="X22" s="17"/>
      <c r="Y22" s="16"/>
      <c r="Z22" s="39"/>
      <c r="AA22" s="54" t="s">
        <v>881</v>
      </c>
      <c r="AB22" s="16"/>
      <c r="AC22" s="16"/>
      <c r="AD22" s="16"/>
      <c r="AF22" s="80"/>
      <c r="AG22" s="24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</row>
    <row r="23" spans="1:46" ht="15" customHeight="1" x14ac:dyDescent="0.2">
      <c r="A23" s="43">
        <v>44</v>
      </c>
      <c r="B23" s="9" t="s">
        <v>509</v>
      </c>
      <c r="C23" s="11" t="s">
        <v>114</v>
      </c>
      <c r="D23" s="9" t="s">
        <v>112</v>
      </c>
      <c r="E23" s="12">
        <v>42125</v>
      </c>
      <c r="F23" s="263">
        <v>42429</v>
      </c>
      <c r="G23" s="12" t="s">
        <v>634</v>
      </c>
      <c r="H23" s="42"/>
      <c r="I23" s="42" t="s">
        <v>117</v>
      </c>
      <c r="J23" s="10" t="s">
        <v>482</v>
      </c>
      <c r="K23" s="23">
        <v>7</v>
      </c>
      <c r="L23" s="28" t="s">
        <v>511</v>
      </c>
      <c r="M23" s="22" t="s">
        <v>499</v>
      </c>
      <c r="N23" s="27"/>
      <c r="O23" s="27"/>
      <c r="P23" s="17" t="s">
        <v>644</v>
      </c>
      <c r="Q23" s="19">
        <v>21770</v>
      </c>
      <c r="R23" s="17">
        <f t="shared" si="0"/>
        <v>64</v>
      </c>
      <c r="S23" s="19" t="str">
        <f t="shared" si="1"/>
        <v>M</v>
      </c>
      <c r="T23" s="16" t="s">
        <v>645</v>
      </c>
      <c r="U23" s="17" t="s">
        <v>644</v>
      </c>
      <c r="V23" s="17" t="s">
        <v>646</v>
      </c>
      <c r="W23" s="16"/>
      <c r="X23" s="17" t="s">
        <v>1050</v>
      </c>
      <c r="Y23" s="16"/>
      <c r="Z23" s="38" t="s">
        <v>1484</v>
      </c>
      <c r="AA23" s="54" t="s">
        <v>881</v>
      </c>
      <c r="AB23" s="16" t="s">
        <v>812</v>
      </c>
      <c r="AC23" s="16"/>
      <c r="AD23" s="16" t="s">
        <v>819</v>
      </c>
      <c r="AF23" s="80"/>
      <c r="AG23" s="24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</row>
    <row r="24" spans="1:46" ht="15" customHeight="1" x14ac:dyDescent="0.2">
      <c r="A24" s="18">
        <v>50</v>
      </c>
      <c r="B24" s="9" t="s">
        <v>509</v>
      </c>
      <c r="C24" s="11" t="s">
        <v>231</v>
      </c>
      <c r="D24" s="9" t="s">
        <v>699</v>
      </c>
      <c r="E24" s="12">
        <v>42177</v>
      </c>
      <c r="F24" s="32">
        <v>42457</v>
      </c>
      <c r="G24" s="12" t="s">
        <v>634</v>
      </c>
      <c r="H24" s="42"/>
      <c r="I24" s="33" t="s">
        <v>638</v>
      </c>
      <c r="J24" s="10" t="s">
        <v>482</v>
      </c>
      <c r="K24" s="23">
        <v>6</v>
      </c>
      <c r="L24" s="28" t="s">
        <v>511</v>
      </c>
      <c r="M24" s="22" t="s">
        <v>499</v>
      </c>
      <c r="N24" s="27"/>
      <c r="O24" s="27"/>
      <c r="P24" s="17" t="s">
        <v>499</v>
      </c>
      <c r="Q24" s="19">
        <v>25001</v>
      </c>
      <c r="R24" s="17">
        <f t="shared" si="0"/>
        <v>56</v>
      </c>
      <c r="S24" s="19" t="str">
        <f t="shared" si="1"/>
        <v>F</v>
      </c>
      <c r="T24" s="16" t="s">
        <v>701</v>
      </c>
      <c r="U24" s="17" t="s">
        <v>499</v>
      </c>
      <c r="V24" s="17" t="s">
        <v>700</v>
      </c>
      <c r="W24" s="16"/>
      <c r="X24" s="17" t="s">
        <v>1000</v>
      </c>
      <c r="Y24" s="16"/>
      <c r="Z24" s="38" t="s">
        <v>1485</v>
      </c>
      <c r="AA24" s="54" t="s">
        <v>881</v>
      </c>
      <c r="AB24" s="16" t="s">
        <v>861</v>
      </c>
      <c r="AC24" s="16"/>
      <c r="AD24" s="50" t="s">
        <v>819</v>
      </c>
      <c r="AE24" s="313"/>
      <c r="AF24" s="80"/>
      <c r="AG24" s="24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</row>
    <row r="25" spans="1:46" x14ac:dyDescent="0.2">
      <c r="A25" s="18">
        <v>39</v>
      </c>
      <c r="B25" s="9" t="s">
        <v>509</v>
      </c>
      <c r="C25" s="11" t="s">
        <v>675</v>
      </c>
      <c r="D25" s="9" t="s">
        <v>582</v>
      </c>
      <c r="E25" s="12">
        <v>40603</v>
      </c>
      <c r="F25" s="32">
        <v>42460</v>
      </c>
      <c r="G25" s="12" t="s">
        <v>634</v>
      </c>
      <c r="H25" s="12"/>
      <c r="I25" s="10" t="s">
        <v>642</v>
      </c>
      <c r="J25" s="10" t="s">
        <v>482</v>
      </c>
      <c r="K25" s="23" t="s">
        <v>632</v>
      </c>
      <c r="L25" s="28" t="s">
        <v>511</v>
      </c>
      <c r="M25" s="55" t="s">
        <v>499</v>
      </c>
      <c r="N25" s="10"/>
      <c r="O25" s="26"/>
      <c r="P25" s="17" t="s">
        <v>583</v>
      </c>
      <c r="Q25" s="19">
        <v>30378</v>
      </c>
      <c r="R25" s="17">
        <f t="shared" si="0"/>
        <v>41</v>
      </c>
      <c r="S25" s="19" t="str">
        <f t="shared" si="1"/>
        <v>M</v>
      </c>
      <c r="T25" s="16" t="s">
        <v>584</v>
      </c>
      <c r="U25" s="17" t="s">
        <v>585</v>
      </c>
      <c r="V25" s="17"/>
      <c r="W25" s="16"/>
      <c r="X25" s="17" t="s">
        <v>865</v>
      </c>
      <c r="Y25" s="39"/>
      <c r="Z25" s="39"/>
      <c r="AA25" s="54" t="s">
        <v>881</v>
      </c>
      <c r="AB25" s="16"/>
      <c r="AC25" s="16"/>
      <c r="AD25" s="16" t="s">
        <v>842</v>
      </c>
      <c r="AE25" s="277"/>
      <c r="AF25" s="80"/>
      <c r="AG25" s="24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</row>
    <row r="26" spans="1:46" ht="15" customHeight="1" x14ac:dyDescent="0.2">
      <c r="A26" s="18">
        <v>66</v>
      </c>
      <c r="B26" s="9" t="s">
        <v>509</v>
      </c>
      <c r="C26" s="11" t="s">
        <v>799</v>
      </c>
      <c r="D26" s="9" t="s">
        <v>800</v>
      </c>
      <c r="E26" s="19">
        <v>42263</v>
      </c>
      <c r="F26" s="32">
        <v>42475</v>
      </c>
      <c r="G26" s="12" t="s">
        <v>634</v>
      </c>
      <c r="H26" s="42"/>
      <c r="I26" s="33" t="s">
        <v>801</v>
      </c>
      <c r="J26" s="10" t="s">
        <v>482</v>
      </c>
      <c r="K26" s="23">
        <v>7</v>
      </c>
      <c r="L26" s="28" t="s">
        <v>511</v>
      </c>
      <c r="M26" s="22" t="s">
        <v>755</v>
      </c>
      <c r="N26" s="27"/>
      <c r="O26" s="27"/>
      <c r="P26" s="17" t="s">
        <v>802</v>
      </c>
      <c r="Q26" s="19">
        <v>18157</v>
      </c>
      <c r="R26" s="17">
        <f t="shared" si="0"/>
        <v>74</v>
      </c>
      <c r="S26" s="19" t="str">
        <f t="shared" si="1"/>
        <v>F</v>
      </c>
      <c r="T26" s="16" t="s">
        <v>803</v>
      </c>
      <c r="U26" s="17" t="s">
        <v>804</v>
      </c>
      <c r="V26" s="17" t="s">
        <v>805</v>
      </c>
      <c r="W26" s="35"/>
      <c r="X26" s="17" t="s">
        <v>1064</v>
      </c>
      <c r="Y26" s="16"/>
      <c r="Z26" s="16"/>
      <c r="AA26" s="54" t="s">
        <v>881</v>
      </c>
      <c r="AB26" s="16" t="s">
        <v>1049</v>
      </c>
      <c r="AC26" s="16"/>
      <c r="AD26" s="50" t="s">
        <v>819</v>
      </c>
      <c r="AF26" s="80"/>
      <c r="AG26" s="24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</row>
    <row r="27" spans="1:46" ht="15" customHeight="1" x14ac:dyDescent="0.2">
      <c r="A27" s="16">
        <v>98</v>
      </c>
      <c r="B27" s="9" t="s">
        <v>509</v>
      </c>
      <c r="C27" s="37" t="s">
        <v>983</v>
      </c>
      <c r="D27" s="37" t="s">
        <v>990</v>
      </c>
      <c r="E27" s="32">
        <v>42369</v>
      </c>
      <c r="F27" s="32">
        <v>42484</v>
      </c>
      <c r="G27" s="12" t="s">
        <v>634</v>
      </c>
      <c r="H27" s="42"/>
      <c r="I27" s="51" t="s">
        <v>903</v>
      </c>
      <c r="J27" s="10" t="s">
        <v>482</v>
      </c>
      <c r="K27" s="23">
        <v>3</v>
      </c>
      <c r="L27" s="28" t="s">
        <v>511</v>
      </c>
      <c r="M27" s="22" t="s">
        <v>886</v>
      </c>
      <c r="N27" s="26" t="s">
        <v>905</v>
      </c>
      <c r="O27" s="26"/>
      <c r="P27" s="17" t="s">
        <v>906</v>
      </c>
      <c r="Q27" s="19">
        <v>30125</v>
      </c>
      <c r="R27" s="17">
        <f t="shared" si="0"/>
        <v>42</v>
      </c>
      <c r="S27" s="19" t="str">
        <f t="shared" si="1"/>
        <v>M</v>
      </c>
      <c r="T27" s="16" t="s">
        <v>907</v>
      </c>
      <c r="U27" s="17" t="s">
        <v>906</v>
      </c>
      <c r="V27" s="17" t="s">
        <v>908</v>
      </c>
      <c r="W27" s="16"/>
      <c r="X27" s="17" t="s">
        <v>909</v>
      </c>
      <c r="Y27" s="16"/>
      <c r="Z27" s="38"/>
      <c r="AA27" s="54" t="s">
        <v>881</v>
      </c>
      <c r="AB27" s="52" t="s">
        <v>864</v>
      </c>
      <c r="AC27" s="16"/>
      <c r="AD27" s="50" t="s">
        <v>819</v>
      </c>
      <c r="AF27" s="80"/>
      <c r="AG27" s="24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</row>
    <row r="28" spans="1:46" ht="15" customHeight="1" x14ac:dyDescent="0.2">
      <c r="A28" s="43">
        <v>97</v>
      </c>
      <c r="B28" s="9" t="s">
        <v>509</v>
      </c>
      <c r="C28" s="11" t="s">
        <v>659</v>
      </c>
      <c r="D28" s="9" t="s">
        <v>660</v>
      </c>
      <c r="E28" s="12">
        <v>42369</v>
      </c>
      <c r="F28" s="32">
        <v>42490</v>
      </c>
      <c r="G28" s="12" t="s">
        <v>634</v>
      </c>
      <c r="H28" s="42"/>
      <c r="I28" s="33" t="s">
        <v>638</v>
      </c>
      <c r="J28" s="10" t="s">
        <v>482</v>
      </c>
      <c r="K28" s="23">
        <v>5</v>
      </c>
      <c r="L28" s="28" t="s">
        <v>511</v>
      </c>
      <c r="M28" s="22" t="s">
        <v>755</v>
      </c>
      <c r="N28" s="27"/>
      <c r="O28" s="27"/>
      <c r="P28" s="17" t="s">
        <v>619</v>
      </c>
      <c r="Q28" s="19">
        <v>27004</v>
      </c>
      <c r="R28" s="17">
        <f t="shared" si="0"/>
        <v>50</v>
      </c>
      <c r="S28" s="19" t="str">
        <f t="shared" si="1"/>
        <v>M</v>
      </c>
      <c r="T28" s="16" t="s">
        <v>662</v>
      </c>
      <c r="U28" s="17" t="s">
        <v>619</v>
      </c>
      <c r="V28" s="17" t="s">
        <v>663</v>
      </c>
      <c r="W28" s="16"/>
      <c r="X28" s="17" t="s">
        <v>664</v>
      </c>
      <c r="Y28" s="16"/>
      <c r="Z28" s="38" t="s">
        <v>665</v>
      </c>
      <c r="AA28" s="54" t="s">
        <v>881</v>
      </c>
      <c r="AB28" s="173" t="s">
        <v>885</v>
      </c>
      <c r="AC28" s="16"/>
      <c r="AD28" s="50" t="s">
        <v>819</v>
      </c>
      <c r="AF28" s="80"/>
      <c r="AG28" s="24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316"/>
    </row>
    <row r="29" spans="1:46" ht="15" customHeight="1" x14ac:dyDescent="0.2">
      <c r="A29" s="16">
        <v>27</v>
      </c>
      <c r="B29" s="9" t="s">
        <v>509</v>
      </c>
      <c r="C29" s="37" t="s">
        <v>353</v>
      </c>
      <c r="D29" s="37" t="s">
        <v>42</v>
      </c>
      <c r="E29" s="12">
        <v>39479</v>
      </c>
      <c r="F29" s="32">
        <v>42516</v>
      </c>
      <c r="G29" s="12" t="s">
        <v>634</v>
      </c>
      <c r="H29" s="42"/>
      <c r="I29" s="51" t="s">
        <v>658</v>
      </c>
      <c r="J29" s="10" t="s">
        <v>482</v>
      </c>
      <c r="K29" s="23">
        <v>6</v>
      </c>
      <c r="L29" s="28" t="s">
        <v>511</v>
      </c>
      <c r="M29" s="22" t="s">
        <v>499</v>
      </c>
      <c r="N29" s="27" t="s">
        <v>1209</v>
      </c>
      <c r="O29" s="27"/>
      <c r="P29" s="17" t="s">
        <v>499</v>
      </c>
      <c r="Q29" s="19">
        <v>29708</v>
      </c>
      <c r="R29" s="17">
        <f t="shared" si="0"/>
        <v>43</v>
      </c>
      <c r="S29" s="19" t="str">
        <f t="shared" si="1"/>
        <v>M</v>
      </c>
      <c r="T29" s="16" t="s">
        <v>627</v>
      </c>
      <c r="U29" s="17" t="s">
        <v>626</v>
      </c>
      <c r="V29" s="17"/>
      <c r="W29" s="16"/>
      <c r="X29" s="17" t="s">
        <v>1256</v>
      </c>
      <c r="Y29" s="16"/>
      <c r="Z29" s="38"/>
      <c r="AA29" s="54" t="s">
        <v>1164</v>
      </c>
      <c r="AB29" s="52"/>
      <c r="AC29" s="16"/>
      <c r="AD29" t="s">
        <v>961</v>
      </c>
      <c r="AF29" s="80">
        <v>41704</v>
      </c>
      <c r="AG29" s="246">
        <v>42435</v>
      </c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</row>
    <row r="30" spans="1:46" ht="15" customHeight="1" x14ac:dyDescent="0.2">
      <c r="A30" s="16">
        <v>23</v>
      </c>
      <c r="B30" s="9" t="s">
        <v>509</v>
      </c>
      <c r="C30" s="37" t="s">
        <v>542</v>
      </c>
      <c r="D30" s="37" t="s">
        <v>543</v>
      </c>
      <c r="E30" s="12">
        <v>41409</v>
      </c>
      <c r="F30" s="32">
        <v>42527</v>
      </c>
      <c r="G30" s="12" t="s">
        <v>634</v>
      </c>
      <c r="H30" s="42"/>
      <c r="I30" s="51" t="s">
        <v>638</v>
      </c>
      <c r="J30" s="10" t="s">
        <v>482</v>
      </c>
      <c r="K30" s="23" t="s">
        <v>696</v>
      </c>
      <c r="L30" s="28" t="s">
        <v>511</v>
      </c>
      <c r="M30" s="22" t="s">
        <v>499</v>
      </c>
      <c r="N30" s="27" t="s">
        <v>1206</v>
      </c>
      <c r="O30" s="27"/>
      <c r="P30" s="17" t="s">
        <v>499</v>
      </c>
      <c r="Q30" s="19">
        <v>31288</v>
      </c>
      <c r="R30" s="17">
        <f t="shared" si="0"/>
        <v>38</v>
      </c>
      <c r="S30" s="19" t="str">
        <f t="shared" si="1"/>
        <v>M</v>
      </c>
      <c r="T30" s="16" t="s">
        <v>622</v>
      </c>
      <c r="U30" s="17" t="s">
        <v>499</v>
      </c>
      <c r="V30" s="17"/>
      <c r="W30" s="16"/>
      <c r="X30" s="17" t="s">
        <v>683</v>
      </c>
      <c r="Y30" s="16"/>
      <c r="Z30" s="38"/>
      <c r="AA30" s="54" t="s">
        <v>1158</v>
      </c>
      <c r="AB30" s="52" t="s">
        <v>964</v>
      </c>
      <c r="AC30" s="16"/>
      <c r="AD30" t="s">
        <v>961</v>
      </c>
      <c r="AF30" s="80"/>
      <c r="AG30" s="24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</row>
    <row r="31" spans="1:46" ht="15" customHeight="1" x14ac:dyDescent="0.2">
      <c r="A31" s="16">
        <v>114</v>
      </c>
      <c r="B31" s="9" t="s">
        <v>509</v>
      </c>
      <c r="C31" s="37" t="s">
        <v>1074</v>
      </c>
      <c r="D31" s="37" t="s">
        <v>1075</v>
      </c>
      <c r="E31" s="12">
        <v>42486</v>
      </c>
      <c r="F31" s="32">
        <v>42577</v>
      </c>
      <c r="G31" s="12" t="s">
        <v>637</v>
      </c>
      <c r="H31" s="104"/>
      <c r="I31" s="46" t="s">
        <v>1218</v>
      </c>
      <c r="J31" s="10" t="s">
        <v>482</v>
      </c>
      <c r="K31" s="23">
        <v>3</v>
      </c>
      <c r="L31" s="28" t="s">
        <v>511</v>
      </c>
      <c r="M31" s="22" t="s">
        <v>886</v>
      </c>
      <c r="N31" s="64" t="s">
        <v>905</v>
      </c>
      <c r="O31" s="27" t="s">
        <v>1076</v>
      </c>
      <c r="P31" s="17" t="s">
        <v>904</v>
      </c>
      <c r="Q31" s="19">
        <v>21024</v>
      </c>
      <c r="R31" s="17">
        <f t="shared" si="0"/>
        <v>66</v>
      </c>
      <c r="S31" s="19" t="str">
        <f t="shared" si="1"/>
        <v>M</v>
      </c>
      <c r="T31" s="16" t="s">
        <v>1077</v>
      </c>
      <c r="U31" s="17" t="s">
        <v>1273</v>
      </c>
      <c r="V31" s="17" t="s">
        <v>1078</v>
      </c>
      <c r="W31" s="16"/>
      <c r="X31" s="17" t="s">
        <v>1079</v>
      </c>
      <c r="Y31" s="16"/>
      <c r="Z31" s="38"/>
      <c r="AA31" s="62" t="s">
        <v>1115</v>
      </c>
      <c r="AB31" s="77" t="s">
        <v>1259</v>
      </c>
      <c r="AC31" s="60"/>
      <c r="AD31" s="68" t="s">
        <v>818</v>
      </c>
      <c r="AE31" s="16"/>
      <c r="AF31" s="80">
        <v>42535</v>
      </c>
      <c r="AG31" s="246">
        <v>43265</v>
      </c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</row>
    <row r="32" spans="1:46" ht="15" customHeight="1" x14ac:dyDescent="0.2">
      <c r="A32" s="16">
        <v>67</v>
      </c>
      <c r="B32" s="9" t="s">
        <v>509</v>
      </c>
      <c r="C32" s="37" t="s">
        <v>807</v>
      </c>
      <c r="D32" s="37" t="s">
        <v>112</v>
      </c>
      <c r="E32" s="12">
        <v>42271</v>
      </c>
      <c r="F32" s="32">
        <v>42613</v>
      </c>
      <c r="G32" s="12" t="s">
        <v>634</v>
      </c>
      <c r="H32" s="104"/>
      <c r="I32" s="46" t="s">
        <v>638</v>
      </c>
      <c r="J32" s="10" t="s">
        <v>482</v>
      </c>
      <c r="K32" s="23">
        <v>7</v>
      </c>
      <c r="L32" s="28" t="s">
        <v>511</v>
      </c>
      <c r="M32" s="22" t="s">
        <v>755</v>
      </c>
      <c r="N32" s="64" t="s">
        <v>1212</v>
      </c>
      <c r="O32" s="27" t="s">
        <v>777</v>
      </c>
      <c r="P32" s="17" t="s">
        <v>653</v>
      </c>
      <c r="Q32" s="19">
        <v>28254</v>
      </c>
      <c r="R32" s="17">
        <f t="shared" si="0"/>
        <v>47</v>
      </c>
      <c r="S32" s="19" t="str">
        <f t="shared" si="1"/>
        <v>M</v>
      </c>
      <c r="T32" s="16" t="s">
        <v>808</v>
      </c>
      <c r="U32" s="17" t="s">
        <v>810</v>
      </c>
      <c r="V32" s="17" t="s">
        <v>809</v>
      </c>
      <c r="W32" s="16"/>
      <c r="X32" s="17" t="s">
        <v>811</v>
      </c>
      <c r="Y32" s="16"/>
      <c r="Z32" s="38"/>
      <c r="AA32" s="62" t="s">
        <v>1179</v>
      </c>
      <c r="AB32" s="77"/>
      <c r="AC32" s="60"/>
      <c r="AD32" s="68" t="s">
        <v>817</v>
      </c>
      <c r="AE32" s="16"/>
      <c r="AF32" s="80"/>
      <c r="AG32" s="24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</row>
    <row r="33" spans="1:46" ht="15" customHeight="1" x14ac:dyDescent="0.2">
      <c r="A33" s="44">
        <v>112</v>
      </c>
      <c r="B33" s="9" t="s">
        <v>509</v>
      </c>
      <c r="C33" s="167" t="s">
        <v>1052</v>
      </c>
      <c r="D33" s="168" t="s">
        <v>1053</v>
      </c>
      <c r="E33" s="24">
        <v>42443</v>
      </c>
      <c r="F33" s="32">
        <v>42643</v>
      </c>
      <c r="G33" s="12" t="s">
        <v>637</v>
      </c>
      <c r="H33" s="104"/>
      <c r="I33" s="46" t="s">
        <v>1218</v>
      </c>
      <c r="J33" s="47" t="s">
        <v>482</v>
      </c>
      <c r="K33" s="169">
        <v>2</v>
      </c>
      <c r="L33" s="170" t="s">
        <v>511</v>
      </c>
      <c r="M33" s="171" t="s">
        <v>499</v>
      </c>
      <c r="N33" s="64" t="s">
        <v>1205</v>
      </c>
      <c r="O33" s="27" t="s">
        <v>1054</v>
      </c>
      <c r="P33" s="48" t="s">
        <v>1055</v>
      </c>
      <c r="Q33" s="49">
        <v>29005</v>
      </c>
      <c r="R33" s="17">
        <f t="shared" si="0"/>
        <v>45</v>
      </c>
      <c r="S33" s="19" t="str">
        <f t="shared" si="1"/>
        <v>F</v>
      </c>
      <c r="T33" s="172" t="s">
        <v>1056</v>
      </c>
      <c r="U33" s="48" t="s">
        <v>601</v>
      </c>
      <c r="V33" s="48" t="s">
        <v>1057</v>
      </c>
      <c r="W33" s="172"/>
      <c r="X33" s="48" t="s">
        <v>1058</v>
      </c>
      <c r="Y33" s="172"/>
      <c r="Z33" s="268"/>
      <c r="AA33" s="62" t="s">
        <v>1113</v>
      </c>
      <c r="AB33" s="175" t="s">
        <v>1259</v>
      </c>
      <c r="AC33" s="60"/>
      <c r="AD33" s="67" t="s">
        <v>818</v>
      </c>
      <c r="AE33" s="16"/>
      <c r="AF33" s="80"/>
      <c r="AG33" s="24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</row>
    <row r="34" spans="1:46" ht="15" customHeight="1" x14ac:dyDescent="0.2">
      <c r="A34" s="44">
        <v>71</v>
      </c>
      <c r="B34" s="9" t="s">
        <v>509</v>
      </c>
      <c r="C34" s="167" t="s">
        <v>837</v>
      </c>
      <c r="D34" s="168" t="s">
        <v>838</v>
      </c>
      <c r="E34" s="24">
        <v>42309</v>
      </c>
      <c r="F34" s="32">
        <v>42673</v>
      </c>
      <c r="G34" s="12" t="s">
        <v>634</v>
      </c>
      <c r="H34" s="104"/>
      <c r="I34" s="46" t="s">
        <v>642</v>
      </c>
      <c r="J34" s="47" t="s">
        <v>482</v>
      </c>
      <c r="K34" s="169">
        <v>3</v>
      </c>
      <c r="L34" s="170" t="s">
        <v>511</v>
      </c>
      <c r="M34" s="171" t="s">
        <v>499</v>
      </c>
      <c r="N34" s="64" t="s">
        <v>1210</v>
      </c>
      <c r="O34" s="27" t="s">
        <v>873</v>
      </c>
      <c r="P34" s="48" t="s">
        <v>840</v>
      </c>
      <c r="Q34" s="49">
        <v>23459</v>
      </c>
      <c r="R34" s="17">
        <f t="shared" si="0"/>
        <v>60</v>
      </c>
      <c r="S34" s="19" t="str">
        <f t="shared" si="1"/>
        <v>M</v>
      </c>
      <c r="T34" s="172" t="s">
        <v>883</v>
      </c>
      <c r="U34" s="48" t="s">
        <v>839</v>
      </c>
      <c r="V34" s="48" t="s">
        <v>841</v>
      </c>
      <c r="W34" s="172"/>
      <c r="X34" s="48" t="s">
        <v>874</v>
      </c>
      <c r="Y34" s="172"/>
      <c r="Z34" s="268"/>
      <c r="AA34" s="62" t="s">
        <v>1180</v>
      </c>
      <c r="AB34" s="175" t="s">
        <v>855</v>
      </c>
      <c r="AC34" s="60"/>
      <c r="AD34" s="67" t="s">
        <v>819</v>
      </c>
      <c r="AE34" s="16"/>
      <c r="AF34" s="80">
        <v>42534</v>
      </c>
      <c r="AG34" s="246">
        <v>43264</v>
      </c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</row>
    <row r="35" spans="1:46" ht="15" customHeight="1" x14ac:dyDescent="0.2">
      <c r="A35" s="43" t="s">
        <v>1785</v>
      </c>
      <c r="B35" s="9" t="s">
        <v>509</v>
      </c>
      <c r="C35" s="78" t="s">
        <v>1065</v>
      </c>
      <c r="D35" s="9" t="s">
        <v>418</v>
      </c>
      <c r="E35" s="12">
        <v>42461</v>
      </c>
      <c r="F35" s="32">
        <v>42674</v>
      </c>
      <c r="G35" s="10" t="s">
        <v>751</v>
      </c>
      <c r="H35" s="33"/>
      <c r="I35" s="33" t="s">
        <v>1221</v>
      </c>
      <c r="J35" s="10"/>
      <c r="K35" s="23"/>
      <c r="L35" s="28"/>
      <c r="M35" s="22" t="s">
        <v>499</v>
      </c>
      <c r="N35" s="64" t="s">
        <v>161</v>
      </c>
      <c r="O35" s="27"/>
      <c r="P35" s="17" t="s">
        <v>499</v>
      </c>
      <c r="Q35" s="19">
        <v>32833</v>
      </c>
      <c r="R35" s="17">
        <f t="shared" si="0"/>
        <v>34</v>
      </c>
      <c r="S35" s="19" t="str">
        <f t="shared" si="1"/>
        <v>M</v>
      </c>
      <c r="T35" s="16" t="s">
        <v>1080</v>
      </c>
      <c r="U35" s="17"/>
      <c r="V35" s="14"/>
      <c r="W35" s="16"/>
      <c r="X35" s="17" t="s">
        <v>1363</v>
      </c>
      <c r="Y35" s="16"/>
      <c r="Z35" s="38"/>
      <c r="AA35" s="62" t="s">
        <v>1120</v>
      </c>
      <c r="AB35" s="176"/>
      <c r="AC35" s="60"/>
      <c r="AD35" s="68" t="s">
        <v>1081</v>
      </c>
      <c r="AE35" s="16"/>
      <c r="AF35" s="80"/>
      <c r="AG35" s="24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</row>
    <row r="36" spans="1:46" ht="15" customHeight="1" x14ac:dyDescent="0.2">
      <c r="A36" s="16">
        <v>95</v>
      </c>
      <c r="B36" s="9" t="s">
        <v>509</v>
      </c>
      <c r="C36" s="37" t="s">
        <v>981</v>
      </c>
      <c r="D36" s="37" t="s">
        <v>97</v>
      </c>
      <c r="E36" s="12">
        <v>42369</v>
      </c>
      <c r="F36" s="32">
        <v>42707</v>
      </c>
      <c r="G36" s="12" t="s">
        <v>634</v>
      </c>
      <c r="H36" s="12"/>
      <c r="I36" s="265" t="s">
        <v>638</v>
      </c>
      <c r="J36" s="10" t="s">
        <v>482</v>
      </c>
      <c r="K36" s="23">
        <v>4</v>
      </c>
      <c r="L36" s="56" t="s">
        <v>948</v>
      </c>
      <c r="M36" s="22" t="s">
        <v>755</v>
      </c>
      <c r="N36" s="64" t="s">
        <v>892</v>
      </c>
      <c r="O36" s="27"/>
      <c r="P36" s="17" t="s">
        <v>896</v>
      </c>
      <c r="Q36" s="19">
        <v>33182</v>
      </c>
      <c r="R36" s="17">
        <f t="shared" si="0"/>
        <v>33</v>
      </c>
      <c r="S36" s="19" t="str">
        <f t="shared" si="1"/>
        <v>M</v>
      </c>
      <c r="T36" s="16" t="s">
        <v>897</v>
      </c>
      <c r="U36" s="17" t="s">
        <v>1264</v>
      </c>
      <c r="V36" s="17" t="s">
        <v>898</v>
      </c>
      <c r="W36" s="16"/>
      <c r="X36" s="17" t="s">
        <v>1035</v>
      </c>
      <c r="Y36" s="16"/>
      <c r="Z36" s="38" t="s">
        <v>1487</v>
      </c>
      <c r="AA36" s="62" t="s">
        <v>1144</v>
      </c>
      <c r="AB36" s="77"/>
      <c r="AC36" s="60"/>
      <c r="AD36" s="68" t="s">
        <v>819</v>
      </c>
      <c r="AE36" s="16"/>
      <c r="AF36" s="79">
        <v>42649</v>
      </c>
      <c r="AG36" s="79">
        <v>44475</v>
      </c>
      <c r="AH36" s="16">
        <v>42649</v>
      </c>
      <c r="AI36" s="16">
        <v>44475</v>
      </c>
      <c r="AJ36" s="16"/>
      <c r="AK36" s="16"/>
      <c r="AL36" s="16"/>
      <c r="AM36" s="16"/>
      <c r="AN36" s="16"/>
      <c r="AO36" s="16"/>
      <c r="AP36" s="16"/>
      <c r="AQ36" s="16"/>
      <c r="AR36" s="16"/>
      <c r="AS36" s="16"/>
    </row>
    <row r="37" spans="1:46" ht="15" customHeight="1" x14ac:dyDescent="0.2">
      <c r="A37" s="18">
        <v>13</v>
      </c>
      <c r="B37" s="9" t="s">
        <v>509</v>
      </c>
      <c r="C37" s="11" t="s">
        <v>524</v>
      </c>
      <c r="D37" s="9" t="s">
        <v>100</v>
      </c>
      <c r="E37" s="12">
        <v>40127</v>
      </c>
      <c r="F37" s="32">
        <v>42734</v>
      </c>
      <c r="G37" s="12" t="s">
        <v>634</v>
      </c>
      <c r="H37" s="42"/>
      <c r="I37" s="33" t="s">
        <v>638</v>
      </c>
      <c r="J37" s="10" t="s">
        <v>482</v>
      </c>
      <c r="K37" s="23">
        <v>6</v>
      </c>
      <c r="L37" s="28" t="s">
        <v>511</v>
      </c>
      <c r="M37" s="22" t="s">
        <v>499</v>
      </c>
      <c r="N37" s="64" t="s">
        <v>1208</v>
      </c>
      <c r="O37" s="27"/>
      <c r="P37" s="17" t="s">
        <v>499</v>
      </c>
      <c r="Q37" s="19">
        <v>27430</v>
      </c>
      <c r="R37" s="17">
        <f t="shared" si="0"/>
        <v>49</v>
      </c>
      <c r="S37" s="19" t="str">
        <f t="shared" si="1"/>
        <v>M</v>
      </c>
      <c r="T37" s="16" t="s">
        <v>1067</v>
      </c>
      <c r="U37" s="17" t="s">
        <v>499</v>
      </c>
      <c r="V37" s="17" t="s">
        <v>1301</v>
      </c>
      <c r="W37" s="16"/>
      <c r="X37" s="17" t="s">
        <v>1349</v>
      </c>
      <c r="Y37" s="16"/>
      <c r="Z37" s="39"/>
      <c r="AA37" s="62" t="s">
        <v>1131</v>
      </c>
      <c r="AB37" s="77" t="s">
        <v>1193</v>
      </c>
      <c r="AC37" s="60"/>
      <c r="AD37" s="68" t="s">
        <v>816</v>
      </c>
      <c r="AE37" s="16"/>
      <c r="AF37" s="79">
        <v>42534</v>
      </c>
      <c r="AG37" s="79">
        <v>44360</v>
      </c>
      <c r="AH37" s="16">
        <v>42534</v>
      </c>
      <c r="AI37" s="16">
        <v>44360</v>
      </c>
      <c r="AJ37" s="16"/>
      <c r="AK37" s="16"/>
      <c r="AL37" s="16"/>
      <c r="AM37" s="16"/>
      <c r="AN37" s="16"/>
      <c r="AO37" s="16"/>
      <c r="AP37" s="16"/>
      <c r="AQ37" s="16"/>
      <c r="AR37" s="16"/>
      <c r="AS37" s="16"/>
    </row>
    <row r="38" spans="1:46" ht="15" customHeight="1" x14ac:dyDescent="0.2">
      <c r="A38" s="18">
        <v>76</v>
      </c>
      <c r="B38" s="9" t="s">
        <v>509</v>
      </c>
      <c r="C38" s="61" t="s">
        <v>877</v>
      </c>
      <c r="D38" s="57" t="s">
        <v>220</v>
      </c>
      <c r="E38" s="12">
        <v>42339</v>
      </c>
      <c r="F38" s="32">
        <v>42761</v>
      </c>
      <c r="G38" s="12" t="s">
        <v>637</v>
      </c>
      <c r="H38" s="42"/>
      <c r="I38" s="33" t="s">
        <v>786</v>
      </c>
      <c r="J38" s="10" t="s">
        <v>482</v>
      </c>
      <c r="K38" s="23">
        <v>3</v>
      </c>
      <c r="L38" s="28" t="s">
        <v>511</v>
      </c>
      <c r="M38" s="22" t="s">
        <v>499</v>
      </c>
      <c r="N38" s="65" t="s">
        <v>1206</v>
      </c>
      <c r="O38" s="27" t="s">
        <v>1438</v>
      </c>
      <c r="P38" s="17" t="s">
        <v>499</v>
      </c>
      <c r="Q38" s="19">
        <v>25182</v>
      </c>
      <c r="R38" s="17">
        <f t="shared" si="0"/>
        <v>55</v>
      </c>
      <c r="S38" s="19" t="str">
        <f t="shared" si="1"/>
        <v>M</v>
      </c>
      <c r="T38" s="16" t="s">
        <v>878</v>
      </c>
      <c r="U38" s="17" t="s">
        <v>499</v>
      </c>
      <c r="V38" s="17" t="s">
        <v>879</v>
      </c>
      <c r="W38" s="16"/>
      <c r="X38" s="17" t="s">
        <v>1032</v>
      </c>
      <c r="Y38" s="16"/>
      <c r="Z38" s="38"/>
      <c r="AA38" s="62" t="s">
        <v>1119</v>
      </c>
      <c r="AB38" s="76" t="s">
        <v>1367</v>
      </c>
      <c r="AC38" s="60"/>
      <c r="AD38" s="67" t="s">
        <v>1194</v>
      </c>
      <c r="AE38" s="16"/>
      <c r="AF38" s="79">
        <v>42534</v>
      </c>
      <c r="AG38" s="79">
        <v>42534</v>
      </c>
      <c r="AH38" s="16">
        <v>43264</v>
      </c>
      <c r="AI38" s="16">
        <v>42534</v>
      </c>
      <c r="AJ38" s="16">
        <v>44360</v>
      </c>
      <c r="AK38" s="16"/>
      <c r="AL38" s="16"/>
      <c r="AM38" s="16"/>
      <c r="AN38" s="16"/>
      <c r="AO38" s="16"/>
      <c r="AP38" s="16"/>
      <c r="AQ38" s="16"/>
      <c r="AR38" s="16"/>
      <c r="AS38" s="16"/>
    </row>
    <row r="39" spans="1:46" s="30" customFormat="1" ht="15" customHeight="1" x14ac:dyDescent="0.2">
      <c r="A39" s="16">
        <v>115</v>
      </c>
      <c r="B39" s="9" t="s">
        <v>509</v>
      </c>
      <c r="C39" s="37" t="s">
        <v>1082</v>
      </c>
      <c r="D39" s="37" t="s">
        <v>990</v>
      </c>
      <c r="E39" s="12">
        <v>42486</v>
      </c>
      <c r="F39" s="32">
        <v>42794</v>
      </c>
      <c r="G39" s="12" t="s">
        <v>637</v>
      </c>
      <c r="H39" s="104"/>
      <c r="I39" s="46" t="s">
        <v>1218</v>
      </c>
      <c r="J39" s="10" t="s">
        <v>482</v>
      </c>
      <c r="K39" s="23">
        <v>3</v>
      </c>
      <c r="L39" s="28" t="s">
        <v>511</v>
      </c>
      <c r="M39" s="55" t="s">
        <v>886</v>
      </c>
      <c r="N39" s="64" t="s">
        <v>905</v>
      </c>
      <c r="O39" s="26" t="s">
        <v>1439</v>
      </c>
      <c r="P39" s="17" t="s">
        <v>497</v>
      </c>
      <c r="Q39" s="19">
        <v>24288</v>
      </c>
      <c r="R39" s="17">
        <f t="shared" si="0"/>
        <v>58</v>
      </c>
      <c r="S39" s="19" t="str">
        <f t="shared" si="1"/>
        <v>M</v>
      </c>
      <c r="T39" s="16" t="s">
        <v>1083</v>
      </c>
      <c r="U39" s="17" t="s">
        <v>1084</v>
      </c>
      <c r="V39" s="17" t="s">
        <v>1085</v>
      </c>
      <c r="W39" s="16"/>
      <c r="X39" s="17" t="s">
        <v>1386</v>
      </c>
      <c r="Y39" s="39"/>
      <c r="Z39" s="38"/>
      <c r="AA39" s="62" t="s">
        <v>1147</v>
      </c>
      <c r="AB39" s="269" t="s">
        <v>1259</v>
      </c>
      <c r="AC39" s="165">
        <v>6563</v>
      </c>
      <c r="AD39" s="67" t="s">
        <v>1194</v>
      </c>
      <c r="AE39" s="16"/>
      <c r="AF39" s="79">
        <v>42534</v>
      </c>
      <c r="AG39" s="79">
        <v>42534</v>
      </c>
      <c r="AH39" s="16">
        <v>43264</v>
      </c>
      <c r="AI39" s="16">
        <v>42534</v>
      </c>
      <c r="AJ39" s="16">
        <v>44360</v>
      </c>
      <c r="AK39" s="16"/>
      <c r="AL39" s="16"/>
      <c r="AM39" s="16"/>
      <c r="AN39" s="16"/>
      <c r="AO39" s="16"/>
      <c r="AP39" s="16"/>
      <c r="AQ39" s="16"/>
      <c r="AR39" s="16"/>
      <c r="AS39" s="16"/>
      <c r="AT39"/>
    </row>
    <row r="40" spans="1:46" ht="15" customHeight="1" x14ac:dyDescent="0.2">
      <c r="A40" s="81">
        <v>129</v>
      </c>
      <c r="B40" s="11" t="s">
        <v>509</v>
      </c>
      <c r="C40" s="11" t="s">
        <v>1375</v>
      </c>
      <c r="D40" s="11" t="s">
        <v>94</v>
      </c>
      <c r="E40" s="82">
        <v>42709</v>
      </c>
      <c r="F40" s="83">
        <v>42794</v>
      </c>
      <c r="G40" s="82" t="s">
        <v>637</v>
      </c>
      <c r="H40" s="262"/>
      <c r="I40" s="264" t="s">
        <v>1218</v>
      </c>
      <c r="J40" s="84" t="s">
        <v>482</v>
      </c>
      <c r="K40" s="85">
        <v>2</v>
      </c>
      <c r="L40" s="28" t="s">
        <v>1372</v>
      </c>
      <c r="M40" s="28" t="s">
        <v>755</v>
      </c>
      <c r="N40" s="245" t="s">
        <v>892</v>
      </c>
      <c r="O40" s="115" t="s">
        <v>1431</v>
      </c>
      <c r="P40" s="86" t="s">
        <v>1264</v>
      </c>
      <c r="Q40" s="87">
        <v>33551</v>
      </c>
      <c r="R40" s="17">
        <f t="shared" si="0"/>
        <v>32</v>
      </c>
      <c r="S40" s="19" t="str">
        <f t="shared" si="1"/>
        <v>M</v>
      </c>
      <c r="T40" s="66" t="s">
        <v>1376</v>
      </c>
      <c r="U40" s="86" t="s">
        <v>1264</v>
      </c>
      <c r="V40" s="86" t="s">
        <v>1390</v>
      </c>
      <c r="W40" s="66"/>
      <c r="X40" s="86" t="s">
        <v>1388</v>
      </c>
      <c r="Y40" s="66"/>
      <c r="Z40" s="67"/>
      <c r="AA40" s="88" t="s">
        <v>1389</v>
      </c>
      <c r="AB40" s="76"/>
      <c r="AC40" s="118">
        <v>6563</v>
      </c>
      <c r="AD40" s="68" t="s">
        <v>818</v>
      </c>
      <c r="AE40" s="66"/>
      <c r="AF40" s="89"/>
      <c r="AG40" s="89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316"/>
    </row>
    <row r="41" spans="1:46" ht="15" customHeight="1" x14ac:dyDescent="0.2">
      <c r="A41" s="18">
        <v>124</v>
      </c>
      <c r="B41" s="9" t="s">
        <v>509</v>
      </c>
      <c r="C41" s="11" t="s">
        <v>750</v>
      </c>
      <c r="D41" s="9" t="s">
        <v>220</v>
      </c>
      <c r="E41" s="12">
        <v>42583</v>
      </c>
      <c r="F41" s="32">
        <v>42809</v>
      </c>
      <c r="G41" s="12" t="s">
        <v>634</v>
      </c>
      <c r="H41" s="42"/>
      <c r="I41" s="33" t="s">
        <v>642</v>
      </c>
      <c r="J41" s="10" t="s">
        <v>482</v>
      </c>
      <c r="K41" s="23">
        <v>2</v>
      </c>
      <c r="L41" s="28" t="s">
        <v>511</v>
      </c>
      <c r="M41" s="55" t="s">
        <v>499</v>
      </c>
      <c r="N41" s="65"/>
      <c r="O41" s="26" t="s">
        <v>994</v>
      </c>
      <c r="P41" s="17" t="s">
        <v>499</v>
      </c>
      <c r="Q41" s="19">
        <v>33570</v>
      </c>
      <c r="R41" s="17">
        <f t="shared" si="0"/>
        <v>32</v>
      </c>
      <c r="S41" s="19" t="str">
        <f t="shared" si="1"/>
        <v>M</v>
      </c>
      <c r="T41" s="16" t="s">
        <v>1327</v>
      </c>
      <c r="U41" s="17" t="s">
        <v>499</v>
      </c>
      <c r="V41" s="17" t="s">
        <v>1328</v>
      </c>
      <c r="W41" s="16"/>
      <c r="X41" s="17" t="s">
        <v>884</v>
      </c>
      <c r="Y41" s="39"/>
      <c r="Z41" s="38"/>
      <c r="AA41" s="62" t="s">
        <v>1329</v>
      </c>
      <c r="AB41" s="77"/>
      <c r="AC41" s="91">
        <v>722</v>
      </c>
      <c r="AD41" s="68" t="s">
        <v>1347</v>
      </c>
      <c r="AE41" s="16"/>
      <c r="AF41" s="79">
        <v>42535</v>
      </c>
      <c r="AG41" s="79">
        <v>44361</v>
      </c>
      <c r="AH41" s="16">
        <v>42718</v>
      </c>
      <c r="AI41" s="16">
        <v>44544</v>
      </c>
      <c r="AJ41" s="16"/>
      <c r="AK41" s="16"/>
      <c r="AL41" s="16"/>
      <c r="AM41" s="16"/>
      <c r="AN41" s="16"/>
      <c r="AO41" s="16"/>
      <c r="AP41" s="16"/>
      <c r="AQ41" s="16"/>
      <c r="AR41" s="16"/>
      <c r="AS41" s="16"/>
    </row>
    <row r="42" spans="1:46" ht="15" customHeight="1" x14ac:dyDescent="0.2">
      <c r="A42" s="18">
        <v>130</v>
      </c>
      <c r="B42" s="9" t="s">
        <v>509</v>
      </c>
      <c r="C42" s="11" t="s">
        <v>1377</v>
      </c>
      <c r="D42" s="9" t="s">
        <v>1378</v>
      </c>
      <c r="E42" s="12">
        <v>42705</v>
      </c>
      <c r="F42" s="32">
        <v>42844</v>
      </c>
      <c r="G42" s="12" t="s">
        <v>1247</v>
      </c>
      <c r="H42" s="42"/>
      <c r="I42" s="33" t="s">
        <v>1379</v>
      </c>
      <c r="J42" s="10" t="s">
        <v>482</v>
      </c>
      <c r="K42" s="23">
        <v>2</v>
      </c>
      <c r="L42" s="28" t="s">
        <v>511</v>
      </c>
      <c r="M42" s="55" t="s">
        <v>499</v>
      </c>
      <c r="N42" s="65" t="s">
        <v>1507</v>
      </c>
      <c r="O42" s="26" t="s">
        <v>794</v>
      </c>
      <c r="P42" s="17" t="s">
        <v>1380</v>
      </c>
      <c r="Q42" s="19">
        <v>33884</v>
      </c>
      <c r="R42" s="17">
        <f t="shared" si="0"/>
        <v>31</v>
      </c>
      <c r="S42" s="19" t="str">
        <f t="shared" si="1"/>
        <v>M</v>
      </c>
      <c r="T42" s="16" t="s">
        <v>1403</v>
      </c>
      <c r="U42" s="17" t="s">
        <v>1381</v>
      </c>
      <c r="V42" s="17" t="s">
        <v>1382</v>
      </c>
      <c r="W42" s="16" t="s">
        <v>1383</v>
      </c>
      <c r="X42" s="17" t="s">
        <v>1384</v>
      </c>
      <c r="Y42" s="39"/>
      <c r="Z42" s="38"/>
      <c r="AA42" s="62" t="s">
        <v>1385</v>
      </c>
      <c r="AB42" s="77" t="s">
        <v>1259</v>
      </c>
      <c r="AC42" s="91">
        <v>722</v>
      </c>
      <c r="AD42" s="68" t="s">
        <v>1245</v>
      </c>
      <c r="AE42" s="16"/>
      <c r="AF42" s="79">
        <v>42535</v>
      </c>
      <c r="AG42" s="79">
        <v>44361</v>
      </c>
      <c r="AH42" s="16">
        <v>42535</v>
      </c>
      <c r="AI42" s="16">
        <v>44361</v>
      </c>
      <c r="AJ42" s="16"/>
      <c r="AK42" s="16"/>
      <c r="AL42" s="16"/>
      <c r="AM42" s="16"/>
      <c r="AN42" s="16"/>
      <c r="AO42" s="16"/>
      <c r="AP42" s="16"/>
      <c r="AQ42" s="16"/>
      <c r="AR42" s="16"/>
      <c r="AS42" s="16"/>
    </row>
    <row r="43" spans="1:46" ht="15" customHeight="1" x14ac:dyDescent="0.2">
      <c r="A43" s="18">
        <v>33</v>
      </c>
      <c r="B43" s="9" t="s">
        <v>509</v>
      </c>
      <c r="C43" s="11" t="s">
        <v>562</v>
      </c>
      <c r="D43" s="9" t="s">
        <v>563</v>
      </c>
      <c r="E43" s="12">
        <v>40618</v>
      </c>
      <c r="F43" s="32">
        <v>42854</v>
      </c>
      <c r="G43" s="12" t="s">
        <v>634</v>
      </c>
      <c r="H43" s="42"/>
      <c r="I43" s="33" t="s">
        <v>638</v>
      </c>
      <c r="J43" s="10" t="s">
        <v>482</v>
      </c>
      <c r="K43" s="23">
        <v>7</v>
      </c>
      <c r="L43" s="28" t="s">
        <v>511</v>
      </c>
      <c r="M43" s="55" t="s">
        <v>499</v>
      </c>
      <c r="N43" s="65" t="s">
        <v>1211</v>
      </c>
      <c r="O43" s="26" t="s">
        <v>1450</v>
      </c>
      <c r="P43" s="17" t="s">
        <v>564</v>
      </c>
      <c r="Q43" s="19">
        <v>25367</v>
      </c>
      <c r="R43" s="17">
        <f t="shared" si="0"/>
        <v>55</v>
      </c>
      <c r="S43" s="19" t="str">
        <f t="shared" si="1"/>
        <v>M</v>
      </c>
      <c r="T43" s="16" t="s">
        <v>565</v>
      </c>
      <c r="U43" s="17" t="s">
        <v>499</v>
      </c>
      <c r="V43" s="17" t="s">
        <v>1317</v>
      </c>
      <c r="W43" s="16"/>
      <c r="X43" s="17">
        <v>3472560522</v>
      </c>
      <c r="Y43" s="39"/>
      <c r="Z43" s="139" t="s">
        <v>1533</v>
      </c>
      <c r="AA43" s="62" t="s">
        <v>1175</v>
      </c>
      <c r="AB43" s="77" t="s">
        <v>1200</v>
      </c>
      <c r="AC43" s="91">
        <v>722</v>
      </c>
      <c r="AD43" s="68" t="s">
        <v>816</v>
      </c>
      <c r="AE43" s="16"/>
      <c r="AF43" s="79">
        <v>42534</v>
      </c>
      <c r="AG43" s="79">
        <v>43264</v>
      </c>
      <c r="AH43" s="16">
        <v>42534</v>
      </c>
      <c r="AI43" s="16">
        <v>44360</v>
      </c>
      <c r="AJ43" s="16"/>
      <c r="AK43" s="16"/>
      <c r="AL43" s="16"/>
      <c r="AM43" s="16"/>
      <c r="AN43" s="16"/>
      <c r="AO43" s="16"/>
      <c r="AP43" s="16"/>
      <c r="AQ43" s="16"/>
      <c r="AR43" s="16"/>
      <c r="AS43" s="16"/>
    </row>
    <row r="44" spans="1:46" ht="15" customHeight="1" x14ac:dyDescent="0.2">
      <c r="A44" s="18">
        <v>140</v>
      </c>
      <c r="B44" s="9" t="s">
        <v>509</v>
      </c>
      <c r="C44" s="11" t="s">
        <v>1516</v>
      </c>
      <c r="D44" s="9" t="s">
        <v>1517</v>
      </c>
      <c r="E44" s="12">
        <v>42857</v>
      </c>
      <c r="F44" s="32">
        <v>42860</v>
      </c>
      <c r="G44" s="12" t="s">
        <v>637</v>
      </c>
      <c r="H44" s="42"/>
      <c r="I44" s="33" t="s">
        <v>1218</v>
      </c>
      <c r="J44" s="10" t="s">
        <v>482</v>
      </c>
      <c r="K44" s="23">
        <v>2</v>
      </c>
      <c r="L44" s="28" t="s">
        <v>511</v>
      </c>
      <c r="M44" s="55" t="s">
        <v>499</v>
      </c>
      <c r="N44" s="65"/>
      <c r="O44" s="26" t="s">
        <v>794</v>
      </c>
      <c r="P44" s="17" t="s">
        <v>1518</v>
      </c>
      <c r="Q44" s="19">
        <v>27488</v>
      </c>
      <c r="R44" s="17">
        <f t="shared" si="0"/>
        <v>49</v>
      </c>
      <c r="S44" s="19" t="str">
        <f t="shared" si="1"/>
        <v>M</v>
      </c>
      <c r="T44" s="16" t="s">
        <v>1523</v>
      </c>
      <c r="U44" s="17" t="s">
        <v>1519</v>
      </c>
      <c r="V44" s="17" t="s">
        <v>1520</v>
      </c>
      <c r="W44" s="16"/>
      <c r="X44" s="17" t="s">
        <v>1521</v>
      </c>
      <c r="Y44" s="39"/>
      <c r="Z44" s="38" t="s">
        <v>1602</v>
      </c>
      <c r="AA44" s="62" t="s">
        <v>1522</v>
      </c>
      <c r="AB44" s="77" t="s">
        <v>1259</v>
      </c>
      <c r="AC44" s="91">
        <v>722</v>
      </c>
      <c r="AD44" s="68" t="s">
        <v>818</v>
      </c>
      <c r="AE44" s="16"/>
      <c r="AF44" s="79"/>
      <c r="AG44" s="79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</row>
    <row r="45" spans="1:46" ht="15.75" customHeight="1" x14ac:dyDescent="0.2">
      <c r="A45" s="81">
        <v>69</v>
      </c>
      <c r="B45" s="11" t="s">
        <v>509</v>
      </c>
      <c r="C45" s="11" t="s">
        <v>824</v>
      </c>
      <c r="D45" s="11" t="s">
        <v>100</v>
      </c>
      <c r="E45" s="82">
        <v>42278</v>
      </c>
      <c r="F45" s="83">
        <v>42933</v>
      </c>
      <c r="G45" s="82" t="s">
        <v>634</v>
      </c>
      <c r="H45" s="224"/>
      <c r="I45" s="225" t="s">
        <v>638</v>
      </c>
      <c r="J45" s="84" t="s">
        <v>482</v>
      </c>
      <c r="K45" s="85">
        <v>6</v>
      </c>
      <c r="L45" s="28" t="s">
        <v>511</v>
      </c>
      <c r="M45" s="267" t="s">
        <v>499</v>
      </c>
      <c r="N45" s="226" t="s">
        <v>1506</v>
      </c>
      <c r="O45" s="227" t="s">
        <v>1280</v>
      </c>
      <c r="P45" s="113" t="s">
        <v>710</v>
      </c>
      <c r="Q45" s="87">
        <v>28702</v>
      </c>
      <c r="R45" s="17">
        <f t="shared" si="0"/>
        <v>45</v>
      </c>
      <c r="S45" s="19" t="str">
        <f t="shared" si="1"/>
        <v>M</v>
      </c>
      <c r="T45" s="183" t="s">
        <v>825</v>
      </c>
      <c r="U45" s="87" t="s">
        <v>826</v>
      </c>
      <c r="V45" s="87" t="s">
        <v>1394</v>
      </c>
      <c r="W45" s="66"/>
      <c r="X45" s="86" t="s">
        <v>827</v>
      </c>
      <c r="Y45" s="67"/>
      <c r="Z45" s="117" t="s">
        <v>1601</v>
      </c>
      <c r="AA45" s="88" t="s">
        <v>1162</v>
      </c>
      <c r="AB45" s="76" t="s">
        <v>859</v>
      </c>
      <c r="AC45" s="118">
        <v>722</v>
      </c>
      <c r="AD45" s="177" t="s">
        <v>1063</v>
      </c>
      <c r="AE45" s="66" t="s">
        <v>1051</v>
      </c>
      <c r="AF45" s="89">
        <v>42534</v>
      </c>
      <c r="AG45" s="89">
        <v>44360</v>
      </c>
      <c r="AH45" s="16">
        <v>42534</v>
      </c>
      <c r="AI45" s="16">
        <v>44360</v>
      </c>
      <c r="AJ45" s="16"/>
      <c r="AK45" s="16"/>
      <c r="AL45" s="16"/>
      <c r="AM45" s="16"/>
      <c r="AN45" s="16"/>
      <c r="AO45" s="16"/>
      <c r="AP45" s="16"/>
      <c r="AQ45" s="16"/>
      <c r="AR45" s="16"/>
      <c r="AS45" s="16"/>
    </row>
    <row r="46" spans="1:46" ht="15.75" customHeight="1" x14ac:dyDescent="0.2">
      <c r="A46" s="18">
        <v>123</v>
      </c>
      <c r="B46" s="9" t="s">
        <v>509</v>
      </c>
      <c r="C46" s="11" t="s">
        <v>1322</v>
      </c>
      <c r="D46" s="9" t="s">
        <v>1323</v>
      </c>
      <c r="E46" s="12">
        <v>42576</v>
      </c>
      <c r="F46" s="32">
        <v>42941</v>
      </c>
      <c r="G46" s="12" t="s">
        <v>1247</v>
      </c>
      <c r="H46" s="42"/>
      <c r="I46" s="41" t="s">
        <v>1240</v>
      </c>
      <c r="J46" s="10" t="s">
        <v>482</v>
      </c>
      <c r="K46" s="23" t="s">
        <v>1241</v>
      </c>
      <c r="L46" s="28" t="s">
        <v>511</v>
      </c>
      <c r="M46" s="55" t="s">
        <v>499</v>
      </c>
      <c r="N46" s="65" t="s">
        <v>1507</v>
      </c>
      <c r="O46" s="26" t="s">
        <v>1532</v>
      </c>
      <c r="P46" s="35" t="s">
        <v>499</v>
      </c>
      <c r="Q46" s="19">
        <v>33072</v>
      </c>
      <c r="R46" s="17">
        <f t="shared" si="0"/>
        <v>33</v>
      </c>
      <c r="S46" s="19" t="str">
        <f t="shared" si="1"/>
        <v>M</v>
      </c>
      <c r="T46" s="99" t="s">
        <v>1324</v>
      </c>
      <c r="U46" s="19" t="s">
        <v>1325</v>
      </c>
      <c r="V46" s="19" t="s">
        <v>1326</v>
      </c>
      <c r="W46" s="16"/>
      <c r="X46" s="17" t="s">
        <v>1365</v>
      </c>
      <c r="Y46" s="39"/>
      <c r="Z46" s="38" t="s">
        <v>1569</v>
      </c>
      <c r="AA46" s="62" t="s">
        <v>1455</v>
      </c>
      <c r="AB46" s="77" t="s">
        <v>1259</v>
      </c>
      <c r="AC46" s="91">
        <v>722</v>
      </c>
      <c r="AD46" s="177" t="s">
        <v>1245</v>
      </c>
      <c r="AE46" s="66" t="s">
        <v>1255</v>
      </c>
      <c r="AF46" s="79">
        <v>42535</v>
      </c>
      <c r="AG46" s="79">
        <v>44361</v>
      </c>
      <c r="AH46" s="16">
        <v>42718</v>
      </c>
      <c r="AI46" s="16">
        <v>44544</v>
      </c>
      <c r="AJ46" s="16"/>
      <c r="AK46" s="16"/>
      <c r="AL46" s="16"/>
      <c r="AM46" s="16"/>
      <c r="AN46" s="16"/>
      <c r="AO46" s="16"/>
      <c r="AP46" s="16"/>
      <c r="AQ46" s="16"/>
      <c r="AR46" s="16"/>
      <c r="AS46" s="16"/>
    </row>
    <row r="47" spans="1:46" ht="15.75" customHeight="1" x14ac:dyDescent="0.2">
      <c r="A47" s="18">
        <v>128</v>
      </c>
      <c r="B47" s="9" t="s">
        <v>509</v>
      </c>
      <c r="C47" s="11" t="s">
        <v>1370</v>
      </c>
      <c r="D47" s="9" t="s">
        <v>1371</v>
      </c>
      <c r="E47" s="12">
        <v>42709</v>
      </c>
      <c r="F47" s="32">
        <v>42946</v>
      </c>
      <c r="G47" s="12" t="s">
        <v>637</v>
      </c>
      <c r="H47" s="42"/>
      <c r="I47" s="41" t="s">
        <v>1218</v>
      </c>
      <c r="J47" s="10" t="s">
        <v>482</v>
      </c>
      <c r="K47" s="23">
        <v>2</v>
      </c>
      <c r="L47" s="28" t="s">
        <v>1372</v>
      </c>
      <c r="M47" s="55" t="s">
        <v>755</v>
      </c>
      <c r="N47" s="65" t="s">
        <v>892</v>
      </c>
      <c r="O47" s="26" t="s">
        <v>1280</v>
      </c>
      <c r="P47" s="35" t="s">
        <v>1373</v>
      </c>
      <c r="Q47" s="19">
        <v>31390</v>
      </c>
      <c r="R47" s="17">
        <f t="shared" si="0"/>
        <v>38</v>
      </c>
      <c r="S47" s="19" t="str">
        <f t="shared" si="1"/>
        <v>F</v>
      </c>
      <c r="T47" s="99" t="s">
        <v>1374</v>
      </c>
      <c r="U47" s="19" t="s">
        <v>1264</v>
      </c>
      <c r="V47" s="19" t="s">
        <v>1391</v>
      </c>
      <c r="W47" s="16"/>
      <c r="X47" s="17" t="s">
        <v>1392</v>
      </c>
      <c r="Y47" s="39"/>
      <c r="Z47" s="38" t="s">
        <v>1585</v>
      </c>
      <c r="AA47" s="62" t="s">
        <v>1393</v>
      </c>
      <c r="AB47" s="77"/>
      <c r="AC47" s="91">
        <v>6563</v>
      </c>
      <c r="AD47" s="177" t="s">
        <v>818</v>
      </c>
      <c r="AE47" s="66"/>
      <c r="AF47" s="79"/>
      <c r="AG47" s="79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</row>
    <row r="48" spans="1:46" ht="15" customHeight="1" x14ac:dyDescent="0.2">
      <c r="A48" s="18">
        <v>58</v>
      </c>
      <c r="B48" s="9" t="s">
        <v>509</v>
      </c>
      <c r="C48" s="11" t="s">
        <v>716</v>
      </c>
      <c r="D48" s="9" t="s">
        <v>717</v>
      </c>
      <c r="E48" s="12">
        <v>42207</v>
      </c>
      <c r="F48" s="32">
        <v>42947</v>
      </c>
      <c r="G48" s="12" t="s">
        <v>634</v>
      </c>
      <c r="H48" s="42"/>
      <c r="I48" s="33" t="s">
        <v>638</v>
      </c>
      <c r="J48" s="10" t="s">
        <v>482</v>
      </c>
      <c r="K48" s="23">
        <v>6</v>
      </c>
      <c r="L48" s="28" t="s">
        <v>511</v>
      </c>
      <c r="M48" s="22" t="s">
        <v>755</v>
      </c>
      <c r="N48" s="64" t="s">
        <v>1502</v>
      </c>
      <c r="O48" s="26" t="s">
        <v>1434</v>
      </c>
      <c r="P48" s="17" t="s">
        <v>718</v>
      </c>
      <c r="Q48" s="19">
        <v>28782</v>
      </c>
      <c r="R48" s="17">
        <f t="shared" si="0"/>
        <v>45</v>
      </c>
      <c r="S48" s="19" t="str">
        <f t="shared" si="1"/>
        <v>M</v>
      </c>
      <c r="T48" s="16" t="s">
        <v>719</v>
      </c>
      <c r="U48" s="17" t="s">
        <v>764</v>
      </c>
      <c r="V48" s="17" t="s">
        <v>1427</v>
      </c>
      <c r="W48" s="16"/>
      <c r="X48" s="17" t="s">
        <v>779</v>
      </c>
      <c r="Y48" s="16"/>
      <c r="Z48" s="38" t="s">
        <v>1608</v>
      </c>
      <c r="AA48" s="62" t="s">
        <v>1105</v>
      </c>
      <c r="AB48" s="77"/>
      <c r="AC48" s="91">
        <v>722</v>
      </c>
      <c r="AD48" s="68" t="s">
        <v>816</v>
      </c>
      <c r="AE48" s="16"/>
      <c r="AF48" s="79">
        <v>42649</v>
      </c>
      <c r="AG48" s="79">
        <v>44475</v>
      </c>
      <c r="AH48" s="16">
        <v>42649</v>
      </c>
      <c r="AI48" s="16">
        <v>44475</v>
      </c>
      <c r="AJ48" s="16"/>
      <c r="AK48" s="16"/>
      <c r="AL48" s="16"/>
      <c r="AM48" s="16"/>
      <c r="AN48" s="16"/>
      <c r="AO48" s="16"/>
      <c r="AP48" s="16"/>
      <c r="AQ48" s="16"/>
      <c r="AR48" s="16"/>
      <c r="AS48" s="16"/>
    </row>
    <row r="49" spans="1:46" ht="15" customHeight="1" x14ac:dyDescent="0.2">
      <c r="A49" s="44">
        <v>143</v>
      </c>
      <c r="B49" s="9" t="s">
        <v>509</v>
      </c>
      <c r="C49" s="167" t="s">
        <v>1573</v>
      </c>
      <c r="D49" s="168" t="s">
        <v>536</v>
      </c>
      <c r="E49" s="261">
        <v>42936</v>
      </c>
      <c r="F49" s="32">
        <v>42977</v>
      </c>
      <c r="G49" s="12" t="s">
        <v>634</v>
      </c>
      <c r="H49" s="104"/>
      <c r="I49" s="46" t="s">
        <v>1218</v>
      </c>
      <c r="J49" s="10" t="s">
        <v>482</v>
      </c>
      <c r="K49" s="23">
        <v>2</v>
      </c>
      <c r="L49" s="28" t="s">
        <v>511</v>
      </c>
      <c r="M49" s="266" t="s">
        <v>499</v>
      </c>
      <c r="N49" s="65" t="s">
        <v>1531</v>
      </c>
      <c r="O49" s="27" t="s">
        <v>1578</v>
      </c>
      <c r="P49" s="241" t="s">
        <v>886</v>
      </c>
      <c r="Q49" s="242">
        <v>24896</v>
      </c>
      <c r="R49" s="17">
        <f t="shared" si="0"/>
        <v>56</v>
      </c>
      <c r="S49" s="19" t="str">
        <f t="shared" si="1"/>
        <v>M</v>
      </c>
      <c r="T49" s="45" t="s">
        <v>1574</v>
      </c>
      <c r="U49" s="241" t="s">
        <v>1575</v>
      </c>
      <c r="V49" s="241" t="s">
        <v>1579</v>
      </c>
      <c r="W49" s="45"/>
      <c r="X49" s="17" t="s">
        <v>1580</v>
      </c>
      <c r="Y49" s="45"/>
      <c r="Z49" s="34" t="s">
        <v>1603</v>
      </c>
      <c r="AA49" s="62" t="s">
        <v>1576</v>
      </c>
      <c r="AB49" s="77" t="s">
        <v>1577</v>
      </c>
      <c r="AC49" s="91">
        <v>722</v>
      </c>
      <c r="AD49" s="68" t="s">
        <v>816</v>
      </c>
      <c r="AE49" s="16"/>
      <c r="AF49" s="79"/>
      <c r="AG49" s="79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</row>
    <row r="50" spans="1:46" ht="15" customHeight="1" x14ac:dyDescent="0.2">
      <c r="A50" s="18">
        <v>111</v>
      </c>
      <c r="B50" s="9" t="s">
        <v>509</v>
      </c>
      <c r="C50" s="11" t="s">
        <v>1512</v>
      </c>
      <c r="D50" s="9" t="s">
        <v>1045</v>
      </c>
      <c r="E50" s="19">
        <v>42430</v>
      </c>
      <c r="F50" s="83">
        <v>42978</v>
      </c>
      <c r="G50" s="12" t="s">
        <v>637</v>
      </c>
      <c r="H50" s="12"/>
      <c r="I50" s="265" t="s">
        <v>903</v>
      </c>
      <c r="J50" s="10" t="s">
        <v>482</v>
      </c>
      <c r="K50" s="23">
        <v>2</v>
      </c>
      <c r="L50" s="28" t="s">
        <v>511</v>
      </c>
      <c r="M50" s="22" t="s">
        <v>886</v>
      </c>
      <c r="N50" s="64" t="s">
        <v>905</v>
      </c>
      <c r="O50" s="27" t="s">
        <v>1445</v>
      </c>
      <c r="P50" s="17" t="s">
        <v>904</v>
      </c>
      <c r="Q50" s="19">
        <v>29076</v>
      </c>
      <c r="R50" s="17">
        <f t="shared" si="0"/>
        <v>44</v>
      </c>
      <c r="S50" s="19" t="str">
        <f t="shared" si="1"/>
        <v>M</v>
      </c>
      <c r="T50" s="16" t="s">
        <v>1046</v>
      </c>
      <c r="U50" s="17" t="s">
        <v>1047</v>
      </c>
      <c r="V50" s="17" t="s">
        <v>1048</v>
      </c>
      <c r="W50" s="35"/>
      <c r="X50" s="17" t="s">
        <v>1072</v>
      </c>
      <c r="Y50" s="39"/>
      <c r="Z50" s="139" t="s">
        <v>1607</v>
      </c>
      <c r="AA50" s="62" t="s">
        <v>1156</v>
      </c>
      <c r="AB50" s="77" t="s">
        <v>1259</v>
      </c>
      <c r="AC50" s="91">
        <v>6563</v>
      </c>
      <c r="AD50" s="68" t="s">
        <v>818</v>
      </c>
      <c r="AE50" s="16"/>
      <c r="AF50" s="79">
        <v>42534</v>
      </c>
      <c r="AG50" s="79">
        <v>44360</v>
      </c>
      <c r="AH50" s="16">
        <v>42534</v>
      </c>
      <c r="AI50" s="16">
        <v>44360</v>
      </c>
      <c r="AJ50" s="16"/>
      <c r="AK50" s="16"/>
      <c r="AL50" s="16"/>
      <c r="AM50" s="16"/>
      <c r="AN50" s="16"/>
      <c r="AO50" s="16"/>
      <c r="AP50" s="16"/>
      <c r="AQ50" s="16"/>
      <c r="AR50" s="16"/>
      <c r="AS50" s="16"/>
    </row>
    <row r="51" spans="1:46" ht="15" customHeight="1" x14ac:dyDescent="0.2">
      <c r="A51" s="18">
        <v>141</v>
      </c>
      <c r="B51" s="9" t="s">
        <v>509</v>
      </c>
      <c r="C51" s="11" t="s">
        <v>1395</v>
      </c>
      <c r="D51" s="9" t="s">
        <v>717</v>
      </c>
      <c r="E51" s="19">
        <v>42877</v>
      </c>
      <c r="F51" s="83">
        <v>42991</v>
      </c>
      <c r="G51" s="12" t="s">
        <v>637</v>
      </c>
      <c r="H51" s="12"/>
      <c r="I51" s="265" t="s">
        <v>1218</v>
      </c>
      <c r="J51" s="10" t="s">
        <v>482</v>
      </c>
      <c r="K51" s="23">
        <v>2</v>
      </c>
      <c r="L51" s="28" t="s">
        <v>1527</v>
      </c>
      <c r="M51" s="22" t="s">
        <v>755</v>
      </c>
      <c r="N51" s="64" t="s">
        <v>900</v>
      </c>
      <c r="O51" s="27" t="s">
        <v>1528</v>
      </c>
      <c r="P51" s="17" t="s">
        <v>653</v>
      </c>
      <c r="Q51" s="19">
        <v>29774</v>
      </c>
      <c r="R51" s="17">
        <f t="shared" si="0"/>
        <v>42</v>
      </c>
      <c r="S51" s="19" t="str">
        <f t="shared" si="1"/>
        <v>M</v>
      </c>
      <c r="T51" s="16" t="s">
        <v>1529</v>
      </c>
      <c r="U51" s="17" t="s">
        <v>1271</v>
      </c>
      <c r="V51" s="17" t="s">
        <v>1399</v>
      </c>
      <c r="W51" s="35"/>
      <c r="X51" s="17" t="s">
        <v>1530</v>
      </c>
      <c r="Y51" s="39"/>
      <c r="Z51" s="38" t="s">
        <v>1604</v>
      </c>
      <c r="AA51" s="62" t="s">
        <v>1538</v>
      </c>
      <c r="AB51" s="77" t="s">
        <v>1259</v>
      </c>
      <c r="AC51" s="91">
        <v>722</v>
      </c>
      <c r="AD51" s="68" t="s">
        <v>818</v>
      </c>
      <c r="AE51" s="16"/>
      <c r="AF51" s="79"/>
      <c r="AG51" s="79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</row>
    <row r="52" spans="1:46" ht="15" customHeight="1" x14ac:dyDescent="0.2">
      <c r="A52" s="16">
        <v>80</v>
      </c>
      <c r="B52" s="9" t="s">
        <v>509</v>
      </c>
      <c r="C52" s="37" t="s">
        <v>968</v>
      </c>
      <c r="D52" s="37" t="s">
        <v>212</v>
      </c>
      <c r="E52" s="12">
        <v>40910</v>
      </c>
      <c r="F52" s="83">
        <v>42992</v>
      </c>
      <c r="G52" s="12" t="s">
        <v>634</v>
      </c>
      <c r="H52" s="104"/>
      <c r="I52" s="46" t="s">
        <v>1218</v>
      </c>
      <c r="J52" s="10" t="s">
        <v>482</v>
      </c>
      <c r="K52" s="23" t="s">
        <v>36</v>
      </c>
      <c r="L52" s="28" t="s">
        <v>511</v>
      </c>
      <c r="M52" s="22" t="s">
        <v>886</v>
      </c>
      <c r="N52" s="65" t="s">
        <v>1505</v>
      </c>
      <c r="O52" s="27" t="s">
        <v>1312</v>
      </c>
      <c r="P52" s="17" t="s">
        <v>904</v>
      </c>
      <c r="Q52" s="19">
        <v>27559</v>
      </c>
      <c r="R52" s="17">
        <f t="shared" si="0"/>
        <v>49</v>
      </c>
      <c r="S52" s="19" t="str">
        <f t="shared" si="1"/>
        <v>M</v>
      </c>
      <c r="T52" s="16" t="s">
        <v>922</v>
      </c>
      <c r="U52" s="17" t="s">
        <v>1330</v>
      </c>
      <c r="V52" s="310" t="s">
        <v>1331</v>
      </c>
      <c r="W52" s="16"/>
      <c r="X52" s="17" t="s">
        <v>1599</v>
      </c>
      <c r="Y52" s="16"/>
      <c r="Z52" s="38" t="s">
        <v>1605</v>
      </c>
      <c r="AA52" s="62" t="s">
        <v>1124</v>
      </c>
      <c r="AB52" s="77"/>
      <c r="AC52" s="91">
        <v>722</v>
      </c>
      <c r="AD52" s="68" t="s">
        <v>816</v>
      </c>
      <c r="AE52" s="16"/>
      <c r="AF52" s="79">
        <v>42718</v>
      </c>
      <c r="AG52" s="79">
        <v>44544</v>
      </c>
      <c r="AH52" s="16">
        <v>42718</v>
      </c>
      <c r="AI52" s="16">
        <v>44544</v>
      </c>
      <c r="AJ52" s="16"/>
      <c r="AK52" s="16"/>
      <c r="AL52" s="16"/>
      <c r="AM52" s="16"/>
      <c r="AN52" s="16"/>
      <c r="AO52" s="16"/>
      <c r="AP52" s="16"/>
      <c r="AQ52" s="16"/>
      <c r="AR52" s="16"/>
      <c r="AS52" s="16"/>
    </row>
    <row r="53" spans="1:46" ht="15" customHeight="1" x14ac:dyDescent="0.2">
      <c r="A53" s="18">
        <v>118</v>
      </c>
      <c r="B53" s="9" t="s">
        <v>509</v>
      </c>
      <c r="C53" s="11" t="s">
        <v>1239</v>
      </c>
      <c r="D53" s="9" t="s">
        <v>1246</v>
      </c>
      <c r="E53" s="12">
        <v>42501</v>
      </c>
      <c r="F53" s="83">
        <v>43007</v>
      </c>
      <c r="G53" s="12" t="s">
        <v>1247</v>
      </c>
      <c r="H53" s="42"/>
      <c r="I53" s="33" t="s">
        <v>1240</v>
      </c>
      <c r="J53" s="10" t="s">
        <v>482</v>
      </c>
      <c r="K53" s="23" t="s">
        <v>1241</v>
      </c>
      <c r="L53" s="28" t="s">
        <v>511</v>
      </c>
      <c r="M53" s="22" t="s">
        <v>499</v>
      </c>
      <c r="N53" s="64" t="s">
        <v>1242</v>
      </c>
      <c r="O53" s="27" t="s">
        <v>1252</v>
      </c>
      <c r="P53" s="17" t="s">
        <v>499</v>
      </c>
      <c r="Q53" s="19">
        <v>33535</v>
      </c>
      <c r="R53" s="17">
        <f t="shared" si="0"/>
        <v>32</v>
      </c>
      <c r="S53" s="19" t="str">
        <f t="shared" si="1"/>
        <v>M</v>
      </c>
      <c r="T53" s="16" t="s">
        <v>1243</v>
      </c>
      <c r="U53" s="17" t="s">
        <v>499</v>
      </c>
      <c r="V53" s="17" t="s">
        <v>1244</v>
      </c>
      <c r="W53" s="16"/>
      <c r="X53" s="59" t="s">
        <v>1545</v>
      </c>
      <c r="Y53" s="16"/>
      <c r="Z53" s="38" t="s">
        <v>1253</v>
      </c>
      <c r="AA53" s="62" t="s">
        <v>1254</v>
      </c>
      <c r="AB53" s="77" t="s">
        <v>1404</v>
      </c>
      <c r="AC53" s="91">
        <v>722</v>
      </c>
      <c r="AD53" s="68" t="s">
        <v>1245</v>
      </c>
      <c r="AE53" s="16" t="s">
        <v>1255</v>
      </c>
      <c r="AF53" s="79">
        <v>42534</v>
      </c>
      <c r="AG53" s="79">
        <v>44360</v>
      </c>
      <c r="AH53" s="16">
        <v>42534</v>
      </c>
      <c r="AI53" s="16">
        <v>44360</v>
      </c>
      <c r="AJ53" s="16"/>
      <c r="AK53" s="16"/>
      <c r="AL53" s="16"/>
      <c r="AM53" s="16"/>
      <c r="AN53" s="16"/>
      <c r="AO53" s="16"/>
      <c r="AP53" s="16"/>
      <c r="AQ53" s="16"/>
      <c r="AR53" s="16"/>
      <c r="AS53" s="16"/>
    </row>
    <row r="54" spans="1:46" ht="15" customHeight="1" x14ac:dyDescent="0.2">
      <c r="A54" s="271">
        <v>31</v>
      </c>
      <c r="B54" s="9" t="s">
        <v>509</v>
      </c>
      <c r="C54" s="37" t="s">
        <v>557</v>
      </c>
      <c r="D54" s="37" t="s">
        <v>558</v>
      </c>
      <c r="E54" s="12">
        <v>40544</v>
      </c>
      <c r="F54" s="83">
        <v>43008</v>
      </c>
      <c r="G54" s="12" t="s">
        <v>634</v>
      </c>
      <c r="H54" s="104"/>
      <c r="I54" s="272" t="s">
        <v>638</v>
      </c>
      <c r="J54" s="10" t="s">
        <v>482</v>
      </c>
      <c r="K54" s="23">
        <v>7</v>
      </c>
      <c r="L54" s="56" t="s">
        <v>511</v>
      </c>
      <c r="M54" s="55" t="s">
        <v>499</v>
      </c>
      <c r="N54" s="64" t="s">
        <v>1206</v>
      </c>
      <c r="O54" s="27" t="s">
        <v>794</v>
      </c>
      <c r="P54" s="17" t="s">
        <v>559</v>
      </c>
      <c r="Q54" s="19">
        <v>26434</v>
      </c>
      <c r="R54" s="17">
        <f t="shared" si="0"/>
        <v>52</v>
      </c>
      <c r="S54" s="19" t="str">
        <f t="shared" si="1"/>
        <v>F</v>
      </c>
      <c r="T54" s="16" t="s">
        <v>560</v>
      </c>
      <c r="U54" s="17" t="s">
        <v>499</v>
      </c>
      <c r="V54" s="17" t="s">
        <v>1368</v>
      </c>
      <c r="W54" s="16"/>
      <c r="X54" s="17" t="s">
        <v>697</v>
      </c>
      <c r="Y54" s="39"/>
      <c r="Z54" s="38" t="s">
        <v>1610</v>
      </c>
      <c r="AA54" s="62" t="s">
        <v>1169</v>
      </c>
      <c r="AB54" s="77" t="s">
        <v>1198</v>
      </c>
      <c r="AC54" s="91">
        <v>722</v>
      </c>
      <c r="AD54" s="68" t="s">
        <v>816</v>
      </c>
      <c r="AE54" s="16"/>
      <c r="AF54" s="79">
        <v>42534</v>
      </c>
      <c r="AG54" s="79">
        <v>44360</v>
      </c>
      <c r="AH54" s="16">
        <v>42534</v>
      </c>
      <c r="AI54" s="16">
        <v>44360</v>
      </c>
      <c r="AJ54" s="16"/>
      <c r="AK54" s="16"/>
      <c r="AL54" s="16"/>
      <c r="AM54" s="16"/>
      <c r="AN54" s="16"/>
      <c r="AO54" s="16"/>
      <c r="AP54" s="16"/>
      <c r="AQ54" s="16"/>
      <c r="AR54" s="16"/>
      <c r="AS54" s="16"/>
    </row>
    <row r="55" spans="1:46" ht="15" customHeight="1" x14ac:dyDescent="0.2">
      <c r="A55" s="16">
        <v>94</v>
      </c>
      <c r="B55" s="9" t="s">
        <v>509</v>
      </c>
      <c r="C55" s="37" t="s">
        <v>980</v>
      </c>
      <c r="D55" s="37" t="s">
        <v>431</v>
      </c>
      <c r="E55" s="12">
        <v>42369</v>
      </c>
      <c r="F55" s="83">
        <v>43008</v>
      </c>
      <c r="G55" s="12" t="s">
        <v>634</v>
      </c>
      <c r="H55" s="104"/>
      <c r="I55" s="272" t="s">
        <v>638</v>
      </c>
      <c r="J55" s="10" t="s">
        <v>482</v>
      </c>
      <c r="K55" s="23">
        <v>4</v>
      </c>
      <c r="L55" s="56" t="s">
        <v>1460</v>
      </c>
      <c r="M55" s="55" t="s">
        <v>755</v>
      </c>
      <c r="N55" s="64" t="s">
        <v>892</v>
      </c>
      <c r="O55" s="27" t="s">
        <v>782</v>
      </c>
      <c r="P55" s="17" t="s">
        <v>893</v>
      </c>
      <c r="Q55" s="19">
        <v>28290</v>
      </c>
      <c r="R55" s="17">
        <f t="shared" si="0"/>
        <v>47</v>
      </c>
      <c r="S55" s="19" t="str">
        <f t="shared" si="1"/>
        <v>M</v>
      </c>
      <c r="T55" s="16" t="s">
        <v>894</v>
      </c>
      <c r="U55" s="17" t="s">
        <v>1264</v>
      </c>
      <c r="V55" s="17" t="s">
        <v>895</v>
      </c>
      <c r="W55" s="16"/>
      <c r="X55" s="17" t="s">
        <v>1402</v>
      </c>
      <c r="Y55" s="16"/>
      <c r="Z55" s="38" t="s">
        <v>1611</v>
      </c>
      <c r="AA55" s="62" t="s">
        <v>1143</v>
      </c>
      <c r="AB55" s="77"/>
      <c r="AC55" s="91">
        <v>722</v>
      </c>
      <c r="AD55" s="68" t="s">
        <v>819</v>
      </c>
      <c r="AE55" s="16"/>
      <c r="AF55" s="79">
        <v>42649</v>
      </c>
      <c r="AG55" s="79">
        <v>44475</v>
      </c>
      <c r="AH55" s="16">
        <v>42649</v>
      </c>
      <c r="AI55" s="16">
        <v>44475</v>
      </c>
      <c r="AJ55" s="16"/>
      <c r="AK55" s="16"/>
      <c r="AL55" s="16"/>
      <c r="AM55" s="16"/>
      <c r="AN55" s="16"/>
      <c r="AO55" s="16"/>
      <c r="AP55" s="16"/>
      <c r="AQ55" s="16"/>
      <c r="AR55" s="16"/>
      <c r="AS55" s="16"/>
    </row>
    <row r="56" spans="1:46" ht="15" customHeight="1" x14ac:dyDescent="0.2">
      <c r="A56" s="18">
        <v>136</v>
      </c>
      <c r="B56" s="9" t="s">
        <v>509</v>
      </c>
      <c r="C56" s="11" t="s">
        <v>980</v>
      </c>
      <c r="D56" s="9" t="s">
        <v>1459</v>
      </c>
      <c r="E56" s="31">
        <v>42787</v>
      </c>
      <c r="F56" s="83">
        <v>43008</v>
      </c>
      <c r="G56" s="12" t="s">
        <v>637</v>
      </c>
      <c r="H56" s="42"/>
      <c r="I56" s="112" t="s">
        <v>1218</v>
      </c>
      <c r="J56" s="84" t="s">
        <v>482</v>
      </c>
      <c r="K56" s="85">
        <v>2</v>
      </c>
      <c r="L56" s="28" t="s">
        <v>1372</v>
      </c>
      <c r="M56" s="28" t="s">
        <v>755</v>
      </c>
      <c r="N56" s="245" t="s">
        <v>892</v>
      </c>
      <c r="O56" s="27" t="s">
        <v>794</v>
      </c>
      <c r="P56" s="17" t="s">
        <v>1462</v>
      </c>
      <c r="Q56" s="19">
        <v>27401</v>
      </c>
      <c r="R56" s="17">
        <f t="shared" si="0"/>
        <v>49</v>
      </c>
      <c r="S56" s="19" t="str">
        <f t="shared" si="1"/>
        <v>M</v>
      </c>
      <c r="T56" s="16" t="s">
        <v>1463</v>
      </c>
      <c r="U56" s="17" t="s">
        <v>1264</v>
      </c>
      <c r="V56" s="17" t="s">
        <v>895</v>
      </c>
      <c r="W56" s="16"/>
      <c r="X56" s="17" t="s">
        <v>1469</v>
      </c>
      <c r="Y56" s="36"/>
      <c r="Z56" s="38" t="s">
        <v>1606</v>
      </c>
      <c r="AA56" s="62" t="s">
        <v>1468</v>
      </c>
      <c r="AB56" s="77" t="s">
        <v>1259</v>
      </c>
      <c r="AC56" s="91">
        <v>722</v>
      </c>
      <c r="AD56" s="68" t="s">
        <v>818</v>
      </c>
      <c r="AE56" s="16"/>
      <c r="AF56" s="79"/>
      <c r="AG56" s="79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</row>
    <row r="57" spans="1:46" ht="15" customHeight="1" x14ac:dyDescent="0.2">
      <c r="A57" s="18">
        <v>135</v>
      </c>
      <c r="B57" s="9" t="s">
        <v>509</v>
      </c>
      <c r="C57" s="11" t="s">
        <v>1457</v>
      </c>
      <c r="D57" s="9" t="s">
        <v>1458</v>
      </c>
      <c r="E57" s="12">
        <v>42787</v>
      </c>
      <c r="F57" s="83">
        <v>43008</v>
      </c>
      <c r="G57" s="12" t="s">
        <v>637</v>
      </c>
      <c r="H57" s="42"/>
      <c r="I57" s="112" t="s">
        <v>1218</v>
      </c>
      <c r="J57" s="84" t="s">
        <v>482</v>
      </c>
      <c r="K57" s="85">
        <v>2</v>
      </c>
      <c r="L57" s="28" t="s">
        <v>1372</v>
      </c>
      <c r="M57" s="28" t="s">
        <v>755</v>
      </c>
      <c r="N57" s="245" t="s">
        <v>892</v>
      </c>
      <c r="O57" s="27" t="s">
        <v>794</v>
      </c>
      <c r="P57" s="17" t="s">
        <v>1461</v>
      </c>
      <c r="Q57" s="19">
        <v>33412</v>
      </c>
      <c r="R57" s="17">
        <f t="shared" si="0"/>
        <v>33</v>
      </c>
      <c r="S57" s="19" t="str">
        <f t="shared" si="1"/>
        <v>M</v>
      </c>
      <c r="T57" s="16" t="s">
        <v>1474</v>
      </c>
      <c r="U57" s="17" t="s">
        <v>1461</v>
      </c>
      <c r="V57" s="17" t="s">
        <v>1554</v>
      </c>
      <c r="W57" s="16"/>
      <c r="X57" s="17" t="s">
        <v>1470</v>
      </c>
      <c r="Y57" s="16"/>
      <c r="Z57" s="139" t="s">
        <v>1612</v>
      </c>
      <c r="AA57" s="62" t="s">
        <v>1467</v>
      </c>
      <c r="AB57" s="77" t="s">
        <v>1259</v>
      </c>
      <c r="AC57" s="91"/>
      <c r="AD57" s="68" t="s">
        <v>818</v>
      </c>
      <c r="AE57" s="16"/>
      <c r="AF57" s="79"/>
      <c r="AG57" s="79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</row>
    <row r="58" spans="1:46" ht="15" customHeight="1" x14ac:dyDescent="0.2">
      <c r="A58" s="18">
        <v>116</v>
      </c>
      <c r="B58" s="9" t="s">
        <v>509</v>
      </c>
      <c r="C58" s="11" t="s">
        <v>843</v>
      </c>
      <c r="D58" s="9" t="s">
        <v>717</v>
      </c>
      <c r="E58" s="12">
        <v>42489</v>
      </c>
      <c r="F58" s="32">
        <v>43044</v>
      </c>
      <c r="G58" s="12" t="s">
        <v>634</v>
      </c>
      <c r="H58" s="42"/>
      <c r="I58" s="33" t="s">
        <v>1086</v>
      </c>
      <c r="J58" s="10" t="s">
        <v>482</v>
      </c>
      <c r="K58" s="23">
        <v>4</v>
      </c>
      <c r="L58" s="28" t="s">
        <v>511</v>
      </c>
      <c r="M58" s="22" t="s">
        <v>499</v>
      </c>
      <c r="N58" s="64" t="s">
        <v>1503</v>
      </c>
      <c r="O58" s="27" t="s">
        <v>1432</v>
      </c>
      <c r="P58" s="17" t="s">
        <v>1087</v>
      </c>
      <c r="Q58" s="19">
        <v>32939</v>
      </c>
      <c r="R58" s="17">
        <f t="shared" si="0"/>
        <v>34</v>
      </c>
      <c r="S58" s="19" t="str">
        <f t="shared" si="1"/>
        <v>M</v>
      </c>
      <c r="T58" s="16" t="s">
        <v>1088</v>
      </c>
      <c r="U58" s="17" t="s">
        <v>1089</v>
      </c>
      <c r="V58" s="17" t="s">
        <v>1090</v>
      </c>
      <c r="W58" s="16" t="s">
        <v>1352</v>
      </c>
      <c r="X58" s="17" t="s">
        <v>1278</v>
      </c>
      <c r="Y58" s="16"/>
      <c r="Z58" s="139" t="s">
        <v>1648</v>
      </c>
      <c r="AA58" s="62" t="s">
        <v>1101</v>
      </c>
      <c r="AB58" s="174"/>
      <c r="AC58" s="91">
        <v>722</v>
      </c>
      <c r="AD58" s="68" t="s">
        <v>1091</v>
      </c>
      <c r="AE58" s="16"/>
      <c r="AF58" s="79">
        <v>42535</v>
      </c>
      <c r="AG58" s="79">
        <v>44361</v>
      </c>
      <c r="AH58" s="16">
        <v>42535</v>
      </c>
      <c r="AI58" s="16">
        <v>44361</v>
      </c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316"/>
    </row>
    <row r="59" spans="1:46" ht="15" customHeight="1" x14ac:dyDescent="0.2">
      <c r="A59" s="18">
        <v>122</v>
      </c>
      <c r="B59" s="9" t="s">
        <v>509</v>
      </c>
      <c r="C59" s="11" t="s">
        <v>1310</v>
      </c>
      <c r="D59" s="9" t="s">
        <v>1311</v>
      </c>
      <c r="E59" s="12">
        <v>42569</v>
      </c>
      <c r="F59" s="32">
        <v>43056</v>
      </c>
      <c r="G59" s="12" t="s">
        <v>1247</v>
      </c>
      <c r="H59" s="42"/>
      <c r="I59" s="33" t="s">
        <v>1240</v>
      </c>
      <c r="J59" s="10" t="s">
        <v>482</v>
      </c>
      <c r="K59" s="23" t="s">
        <v>1241</v>
      </c>
      <c r="L59" s="28" t="s">
        <v>511</v>
      </c>
      <c r="M59" s="55" t="s">
        <v>499</v>
      </c>
      <c r="N59" s="64" t="s">
        <v>1507</v>
      </c>
      <c r="O59" s="27" t="s">
        <v>1532</v>
      </c>
      <c r="P59" s="17" t="s">
        <v>499</v>
      </c>
      <c r="Q59" s="19">
        <v>33098</v>
      </c>
      <c r="R59" s="17">
        <f t="shared" si="0"/>
        <v>33</v>
      </c>
      <c r="S59" s="19" t="str">
        <f t="shared" si="1"/>
        <v>M</v>
      </c>
      <c r="T59" s="16" t="s">
        <v>1313</v>
      </c>
      <c r="U59" s="17" t="s">
        <v>499</v>
      </c>
      <c r="V59" s="17" t="s">
        <v>1314</v>
      </c>
      <c r="W59" s="16"/>
      <c r="X59" s="17" t="s">
        <v>1364</v>
      </c>
      <c r="Y59" s="16"/>
      <c r="Z59" s="38" t="s">
        <v>1775</v>
      </c>
      <c r="AA59" s="62" t="s">
        <v>1321</v>
      </c>
      <c r="AB59" s="174" t="s">
        <v>1259</v>
      </c>
      <c r="AC59" s="91">
        <v>722</v>
      </c>
      <c r="AD59" s="68" t="s">
        <v>1245</v>
      </c>
      <c r="AE59" s="16" t="s">
        <v>1255</v>
      </c>
      <c r="AF59" s="79">
        <v>42535</v>
      </c>
      <c r="AG59" s="79">
        <v>44361</v>
      </c>
      <c r="AH59" s="16">
        <v>42718</v>
      </c>
      <c r="AI59" s="16">
        <v>44544</v>
      </c>
      <c r="AJ59" s="16"/>
      <c r="AK59" s="16"/>
      <c r="AL59" s="16"/>
      <c r="AM59" s="16"/>
      <c r="AN59" s="16"/>
      <c r="AO59" s="16"/>
      <c r="AP59" s="16"/>
      <c r="AQ59" s="16"/>
      <c r="AR59" s="16"/>
      <c r="AS59" s="16"/>
    </row>
    <row r="60" spans="1:46" ht="15" customHeight="1" x14ac:dyDescent="0.2">
      <c r="A60" s="16">
        <v>120</v>
      </c>
      <c r="B60" s="9" t="s">
        <v>509</v>
      </c>
      <c r="C60" s="37" t="s">
        <v>1286</v>
      </c>
      <c r="D60" s="37" t="s">
        <v>717</v>
      </c>
      <c r="E60" s="12">
        <v>42528</v>
      </c>
      <c r="F60" s="32">
        <v>43056</v>
      </c>
      <c r="G60" s="12" t="s">
        <v>1247</v>
      </c>
      <c r="H60" s="42"/>
      <c r="I60" s="33" t="s">
        <v>1240</v>
      </c>
      <c r="J60" s="10" t="s">
        <v>482</v>
      </c>
      <c r="K60" s="23" t="s">
        <v>1241</v>
      </c>
      <c r="L60" s="28" t="s">
        <v>511</v>
      </c>
      <c r="M60" s="22" t="s">
        <v>499</v>
      </c>
      <c r="N60" s="64" t="s">
        <v>1507</v>
      </c>
      <c r="O60" s="27" t="s">
        <v>1442</v>
      </c>
      <c r="P60" s="17" t="s">
        <v>499</v>
      </c>
      <c r="Q60" s="19">
        <v>33141</v>
      </c>
      <c r="R60" s="17">
        <f t="shared" si="0"/>
        <v>33</v>
      </c>
      <c r="S60" s="19" t="str">
        <f t="shared" si="1"/>
        <v>M</v>
      </c>
      <c r="T60" s="16" t="s">
        <v>1287</v>
      </c>
      <c r="U60" s="17" t="s">
        <v>499</v>
      </c>
      <c r="V60" s="17" t="s">
        <v>1288</v>
      </c>
      <c r="W60" s="16"/>
      <c r="X60" s="17" t="s">
        <v>1289</v>
      </c>
      <c r="Y60" s="16"/>
      <c r="Z60" s="139" t="s">
        <v>1774</v>
      </c>
      <c r="AA60" s="62" t="s">
        <v>1291</v>
      </c>
      <c r="AB60" s="77" t="s">
        <v>1259</v>
      </c>
      <c r="AC60" s="91">
        <v>722</v>
      </c>
      <c r="AD60" s="68" t="s">
        <v>1245</v>
      </c>
      <c r="AE60" s="16" t="s">
        <v>1255</v>
      </c>
      <c r="AF60" s="79">
        <v>42535</v>
      </c>
      <c r="AG60" s="79">
        <v>44361</v>
      </c>
      <c r="AH60" s="16">
        <v>42535</v>
      </c>
      <c r="AI60" s="16">
        <v>44361</v>
      </c>
      <c r="AJ60" s="16"/>
      <c r="AK60" s="16"/>
      <c r="AL60" s="16"/>
      <c r="AM60" s="16"/>
      <c r="AN60" s="16"/>
      <c r="AO60" s="16"/>
      <c r="AP60" s="16"/>
      <c r="AQ60" s="16"/>
      <c r="AR60" s="16"/>
      <c r="AS60" s="16"/>
    </row>
    <row r="61" spans="1:46" ht="15" customHeight="1" x14ac:dyDescent="0.2">
      <c r="A61" s="18">
        <v>117</v>
      </c>
      <c r="B61" s="9" t="s">
        <v>509</v>
      </c>
      <c r="C61" s="11" t="s">
        <v>844</v>
      </c>
      <c r="D61" s="9" t="s">
        <v>543</v>
      </c>
      <c r="E61" s="12">
        <v>42492</v>
      </c>
      <c r="F61" s="32">
        <v>43100</v>
      </c>
      <c r="G61" s="12" t="s">
        <v>634</v>
      </c>
      <c r="H61" s="104"/>
      <c r="I61" s="46" t="s">
        <v>129</v>
      </c>
      <c r="J61" s="10" t="s">
        <v>482</v>
      </c>
      <c r="K61" s="23">
        <v>2</v>
      </c>
      <c r="L61" s="28" t="s">
        <v>511</v>
      </c>
      <c r="M61" s="22" t="s">
        <v>499</v>
      </c>
      <c r="N61" s="273" t="s">
        <v>1508</v>
      </c>
      <c r="O61" s="27" t="s">
        <v>1415</v>
      </c>
      <c r="P61" s="17" t="s">
        <v>1092</v>
      </c>
      <c r="Q61" s="19">
        <v>34834</v>
      </c>
      <c r="R61" s="17">
        <f t="shared" si="0"/>
        <v>29</v>
      </c>
      <c r="S61" s="19" t="str">
        <f t="shared" si="1"/>
        <v>M</v>
      </c>
      <c r="T61" s="16" t="s">
        <v>1093</v>
      </c>
      <c r="U61" s="17" t="s">
        <v>1094</v>
      </c>
      <c r="V61" s="17" t="s">
        <v>1095</v>
      </c>
      <c r="W61" s="16"/>
      <c r="X61" s="17" t="s">
        <v>1068</v>
      </c>
      <c r="Y61" s="16"/>
      <c r="Z61" s="38"/>
      <c r="AA61" s="62" t="s">
        <v>1170</v>
      </c>
      <c r="AB61" s="276"/>
      <c r="AC61" s="91">
        <v>722</v>
      </c>
      <c r="AD61" s="68" t="s">
        <v>1199</v>
      </c>
      <c r="AE61" s="16"/>
      <c r="AF61" s="79">
        <v>42534</v>
      </c>
      <c r="AG61" s="79">
        <v>44360</v>
      </c>
      <c r="AH61" s="16">
        <v>42534</v>
      </c>
      <c r="AI61" s="16">
        <v>44360</v>
      </c>
      <c r="AJ61" s="16"/>
      <c r="AK61" s="16"/>
      <c r="AL61" s="16"/>
      <c r="AM61" s="16"/>
      <c r="AN61" s="16"/>
      <c r="AO61" s="16"/>
      <c r="AP61" s="16"/>
      <c r="AQ61" s="16"/>
      <c r="AR61" s="16"/>
      <c r="AS61" s="16"/>
    </row>
    <row r="62" spans="1:46" ht="15" customHeight="1" x14ac:dyDescent="0.2">
      <c r="A62" s="18">
        <v>127</v>
      </c>
      <c r="B62" s="9" t="s">
        <v>509</v>
      </c>
      <c r="C62" s="11" t="s">
        <v>1353</v>
      </c>
      <c r="D62" s="9" t="s">
        <v>1354</v>
      </c>
      <c r="E62" s="12">
        <v>42646</v>
      </c>
      <c r="F62" s="32">
        <v>43100</v>
      </c>
      <c r="G62" s="12" t="s">
        <v>637</v>
      </c>
      <c r="H62" s="104"/>
      <c r="I62" s="46" t="s">
        <v>1218</v>
      </c>
      <c r="J62" s="10" t="s">
        <v>482</v>
      </c>
      <c r="K62" s="23">
        <v>2</v>
      </c>
      <c r="L62" s="28" t="s">
        <v>511</v>
      </c>
      <c r="M62" s="22" t="s">
        <v>755</v>
      </c>
      <c r="N62" s="273" t="s">
        <v>1501</v>
      </c>
      <c r="O62" s="27" t="s">
        <v>1435</v>
      </c>
      <c r="P62" s="17" t="s">
        <v>1355</v>
      </c>
      <c r="Q62" s="19">
        <v>25890</v>
      </c>
      <c r="R62" s="17">
        <f t="shared" si="0"/>
        <v>53</v>
      </c>
      <c r="S62" s="19" t="str">
        <f t="shared" si="1"/>
        <v>M</v>
      </c>
      <c r="T62" s="16" t="s">
        <v>1356</v>
      </c>
      <c r="U62" s="17" t="s">
        <v>1357</v>
      </c>
      <c r="V62" s="17" t="s">
        <v>1358</v>
      </c>
      <c r="W62" s="16"/>
      <c r="X62" s="17" t="s">
        <v>1362</v>
      </c>
      <c r="Y62" s="16"/>
      <c r="Z62" s="38"/>
      <c r="AA62" s="62" t="s">
        <v>1361</v>
      </c>
      <c r="AB62" s="276" t="s">
        <v>1259</v>
      </c>
      <c r="AC62" s="91">
        <v>6563</v>
      </c>
      <c r="AD62" s="68" t="s">
        <v>1596</v>
      </c>
      <c r="AE62" s="16"/>
      <c r="AF62" s="79"/>
      <c r="AG62" s="79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</row>
    <row r="63" spans="1:46" ht="15" customHeight="1" x14ac:dyDescent="0.2">
      <c r="A63" s="18" t="s">
        <v>1788</v>
      </c>
      <c r="B63" s="9" t="s">
        <v>509</v>
      </c>
      <c r="C63" s="11" t="s">
        <v>1745</v>
      </c>
      <c r="D63" s="9" t="s">
        <v>124</v>
      </c>
      <c r="E63" s="31">
        <v>43102</v>
      </c>
      <c r="F63" s="32">
        <v>43126</v>
      </c>
      <c r="G63" s="12" t="s">
        <v>1684</v>
      </c>
      <c r="H63" s="42"/>
      <c r="I63" s="33" t="s">
        <v>1746</v>
      </c>
      <c r="J63" s="10"/>
      <c r="K63" s="23"/>
      <c r="L63" s="28"/>
      <c r="M63" s="55"/>
      <c r="N63" s="63"/>
      <c r="O63" s="26" t="s">
        <v>1747</v>
      </c>
      <c r="P63" s="17" t="s">
        <v>499</v>
      </c>
      <c r="Q63" s="19">
        <v>31409</v>
      </c>
      <c r="R63" s="17">
        <f t="shared" si="0"/>
        <v>38</v>
      </c>
      <c r="S63" s="19" t="str">
        <f t="shared" si="1"/>
        <v>F</v>
      </c>
      <c r="T63" s="16" t="s">
        <v>1820</v>
      </c>
      <c r="U63" s="17" t="s">
        <v>499</v>
      </c>
      <c r="V63" s="17" t="s">
        <v>1748</v>
      </c>
      <c r="W63" s="16"/>
      <c r="X63" s="17" t="s">
        <v>1749</v>
      </c>
      <c r="Y63" s="39"/>
      <c r="Z63" s="38" t="s">
        <v>1764</v>
      </c>
      <c r="AA63" s="62" t="s">
        <v>1765</v>
      </c>
      <c r="AB63" s="269"/>
      <c r="AC63" s="166"/>
      <c r="AD63" s="39"/>
      <c r="AE63" s="79"/>
      <c r="AF63" s="79"/>
      <c r="AG63" s="79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</row>
    <row r="64" spans="1:46" ht="15" customHeight="1" x14ac:dyDescent="0.2">
      <c r="A64" s="18" t="s">
        <v>1789</v>
      </c>
      <c r="B64" s="9" t="s">
        <v>509</v>
      </c>
      <c r="C64" s="11" t="s">
        <v>1750</v>
      </c>
      <c r="D64" s="9" t="s">
        <v>225</v>
      </c>
      <c r="E64" s="12">
        <v>43103</v>
      </c>
      <c r="F64" s="32">
        <v>43131</v>
      </c>
      <c r="G64" s="12" t="s">
        <v>1684</v>
      </c>
      <c r="H64" s="42"/>
      <c r="I64" s="33" t="s">
        <v>1751</v>
      </c>
      <c r="J64" s="10"/>
      <c r="K64" s="23"/>
      <c r="L64" s="28"/>
      <c r="M64" s="22"/>
      <c r="N64" s="63"/>
      <c r="O64" s="27" t="s">
        <v>1762</v>
      </c>
      <c r="P64" s="17" t="s">
        <v>1727</v>
      </c>
      <c r="Q64" s="19">
        <v>31859</v>
      </c>
      <c r="R64" s="17">
        <f t="shared" si="0"/>
        <v>37</v>
      </c>
      <c r="S64" s="19" t="str">
        <f t="shared" si="1"/>
        <v>F</v>
      </c>
      <c r="T64" s="16" t="s">
        <v>1752</v>
      </c>
      <c r="U64" s="17" t="s">
        <v>499</v>
      </c>
      <c r="V64" s="17" t="s">
        <v>1760</v>
      </c>
      <c r="W64" s="16"/>
      <c r="X64" s="17" t="s">
        <v>1753</v>
      </c>
      <c r="Y64" s="16"/>
      <c r="Z64" s="38" t="s">
        <v>1761</v>
      </c>
      <c r="AA64" s="62" t="s">
        <v>1768</v>
      </c>
      <c r="AB64" s="77"/>
      <c r="AC64" s="68"/>
      <c r="AD64" s="16"/>
      <c r="AE64" s="79"/>
      <c r="AF64" s="79"/>
      <c r="AG64" s="79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</row>
    <row r="65" spans="1:46" x14ac:dyDescent="0.2">
      <c r="A65" s="18" t="s">
        <v>1787</v>
      </c>
      <c r="B65" s="9" t="s">
        <v>509</v>
      </c>
      <c r="C65" s="11" t="s">
        <v>1689</v>
      </c>
      <c r="D65" s="9" t="s">
        <v>1690</v>
      </c>
      <c r="E65" s="31">
        <v>43045</v>
      </c>
      <c r="F65" s="32">
        <v>43131</v>
      </c>
      <c r="G65" s="12" t="s">
        <v>1684</v>
      </c>
      <c r="H65" s="42"/>
      <c r="I65" s="33" t="s">
        <v>642</v>
      </c>
      <c r="J65" s="10"/>
      <c r="K65" s="23"/>
      <c r="L65" s="28"/>
      <c r="M65" s="55" t="s">
        <v>499</v>
      </c>
      <c r="N65" s="63" t="s">
        <v>1792</v>
      </c>
      <c r="O65" s="26"/>
      <c r="P65" s="17"/>
      <c r="Q65" s="19"/>
      <c r="R65" s="17">
        <f t="shared" si="0"/>
        <v>124</v>
      </c>
      <c r="S65" s="19" t="e">
        <f t="shared" si="1"/>
        <v>#VALUE!</v>
      </c>
      <c r="T65" s="16"/>
      <c r="U65" s="17"/>
      <c r="V65" s="17"/>
      <c r="W65" s="16"/>
      <c r="X65" s="17"/>
      <c r="Y65" s="39"/>
      <c r="Z65" s="38"/>
      <c r="AA65" s="62" t="s">
        <v>1757</v>
      </c>
      <c r="AB65" s="269"/>
      <c r="AC65" s="68"/>
      <c r="AD65" s="16"/>
      <c r="AE65" s="79"/>
      <c r="AF65" s="79"/>
      <c r="AG65" s="79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</row>
    <row r="66" spans="1:46" ht="15" customHeight="1" x14ac:dyDescent="0.2">
      <c r="A66" s="18" t="s">
        <v>1786</v>
      </c>
      <c r="B66" s="9" t="s">
        <v>509</v>
      </c>
      <c r="C66" s="11" t="s">
        <v>1683</v>
      </c>
      <c r="D66" s="9" t="s">
        <v>42</v>
      </c>
      <c r="E66" s="12">
        <v>43073</v>
      </c>
      <c r="F66" s="32">
        <v>43133</v>
      </c>
      <c r="G66" s="12" t="s">
        <v>1684</v>
      </c>
      <c r="H66" s="42"/>
      <c r="I66" s="33" t="s">
        <v>642</v>
      </c>
      <c r="J66" s="10"/>
      <c r="K66" s="23"/>
      <c r="L66" s="28"/>
      <c r="M66" s="22" t="s">
        <v>499</v>
      </c>
      <c r="N66" s="65" t="s">
        <v>1207</v>
      </c>
      <c r="O66" s="27" t="s">
        <v>1625</v>
      </c>
      <c r="P66" s="17" t="s">
        <v>499</v>
      </c>
      <c r="Q66" s="19">
        <v>31817</v>
      </c>
      <c r="R66" s="17">
        <f t="shared" si="0"/>
        <v>37</v>
      </c>
      <c r="S66" s="19" t="str">
        <f t="shared" si="1"/>
        <v>M</v>
      </c>
      <c r="T66" s="16" t="s">
        <v>1685</v>
      </c>
      <c r="U66" s="17" t="s">
        <v>499</v>
      </c>
      <c r="V66" s="17" t="s">
        <v>1686</v>
      </c>
      <c r="W66" s="16"/>
      <c r="X66" s="17" t="s">
        <v>1687</v>
      </c>
      <c r="Y66" s="16"/>
      <c r="Z66" s="38" t="s">
        <v>1688</v>
      </c>
      <c r="AA66" s="62" t="s">
        <v>1767</v>
      </c>
      <c r="AB66" s="77"/>
      <c r="AC66" s="165"/>
      <c r="AD66" s="166"/>
      <c r="AE66" s="16"/>
      <c r="AF66" s="79"/>
      <c r="AG66" s="79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</row>
    <row r="67" spans="1:46" ht="15" customHeight="1" x14ac:dyDescent="0.2">
      <c r="A67" s="18">
        <v>142</v>
      </c>
      <c r="B67" s="9" t="s">
        <v>509</v>
      </c>
      <c r="C67" s="11" t="s">
        <v>1536</v>
      </c>
      <c r="D67" s="9" t="s">
        <v>1534</v>
      </c>
      <c r="E67" s="31">
        <v>42887</v>
      </c>
      <c r="F67" s="32">
        <v>43144</v>
      </c>
      <c r="G67" s="12" t="s">
        <v>637</v>
      </c>
      <c r="H67" s="42"/>
      <c r="I67" s="33" t="s">
        <v>1218</v>
      </c>
      <c r="J67" s="10" t="s">
        <v>482</v>
      </c>
      <c r="K67" s="23">
        <v>2</v>
      </c>
      <c r="L67" s="28" t="s">
        <v>511</v>
      </c>
      <c r="M67" s="22" t="s">
        <v>499</v>
      </c>
      <c r="N67" s="63" t="s">
        <v>1743</v>
      </c>
      <c r="O67" s="27" t="s">
        <v>1539</v>
      </c>
      <c r="P67" s="17" t="s">
        <v>499</v>
      </c>
      <c r="Q67" s="19">
        <v>22067</v>
      </c>
      <c r="R67" s="17">
        <f t="shared" si="0"/>
        <v>64</v>
      </c>
      <c r="S67" s="19" t="str">
        <f t="shared" si="1"/>
        <v>M</v>
      </c>
      <c r="T67" s="16" t="s">
        <v>1535</v>
      </c>
      <c r="U67" s="17" t="s">
        <v>499</v>
      </c>
      <c r="V67" s="17" t="s">
        <v>1584</v>
      </c>
      <c r="W67" s="16"/>
      <c r="X67" s="17" t="s">
        <v>1540</v>
      </c>
      <c r="Y67" s="16"/>
      <c r="Z67" s="38" t="s">
        <v>1537</v>
      </c>
      <c r="AA67" s="62" t="s">
        <v>1553</v>
      </c>
      <c r="AB67" s="77" t="s">
        <v>1259</v>
      </c>
      <c r="AC67" s="91">
        <v>722</v>
      </c>
      <c r="AD67" s="68" t="s">
        <v>818</v>
      </c>
      <c r="AE67" s="16"/>
      <c r="AF67" s="79">
        <v>43013</v>
      </c>
      <c r="AG67" s="79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</row>
    <row r="68" spans="1:46" ht="16.5" customHeight="1" x14ac:dyDescent="0.2">
      <c r="A68" s="18">
        <v>153</v>
      </c>
      <c r="B68" s="9" t="s">
        <v>509</v>
      </c>
      <c r="C68" s="37" t="s">
        <v>1624</v>
      </c>
      <c r="D68" s="37" t="s">
        <v>228</v>
      </c>
      <c r="E68" s="31">
        <v>43041</v>
      </c>
      <c r="F68" s="40">
        <v>43173</v>
      </c>
      <c r="G68" s="12" t="s">
        <v>1247</v>
      </c>
      <c r="H68" s="104"/>
      <c r="I68" s="46" t="s">
        <v>1588</v>
      </c>
      <c r="J68" s="10" t="s">
        <v>482</v>
      </c>
      <c r="K68" s="35" t="s">
        <v>1589</v>
      </c>
      <c r="L68" s="35" t="s">
        <v>511</v>
      </c>
      <c r="M68" s="35" t="s">
        <v>499</v>
      </c>
      <c r="N68" s="63" t="s">
        <v>1792</v>
      </c>
      <c r="O68" s="26" t="s">
        <v>1625</v>
      </c>
      <c r="P68" s="17" t="s">
        <v>499</v>
      </c>
      <c r="Q68" s="19">
        <v>33599</v>
      </c>
      <c r="R68" s="17">
        <f t="shared" ref="R68:R131" si="2">DATEDIF(Q68,$R$2,"Y")</f>
        <v>32</v>
      </c>
      <c r="S68" s="19" t="str">
        <f t="shared" ref="S68:S131" si="3">IF(VALUE(MID(TRIM(T68),10,2))&gt;40,"F","M")</f>
        <v>M</v>
      </c>
      <c r="T68" s="16" t="s">
        <v>1626</v>
      </c>
      <c r="U68" s="17" t="s">
        <v>626</v>
      </c>
      <c r="V68" s="17" t="s">
        <v>1627</v>
      </c>
      <c r="W68" s="17"/>
      <c r="X68" s="17" t="s">
        <v>1647</v>
      </c>
      <c r="Y68" s="36"/>
      <c r="Z68" s="38" t="s">
        <v>1646</v>
      </c>
      <c r="AA68" s="164" t="s">
        <v>1649</v>
      </c>
      <c r="AB68" s="76" t="s">
        <v>1259</v>
      </c>
      <c r="AC68" s="91">
        <v>722</v>
      </c>
      <c r="AD68" s="68" t="s">
        <v>1413</v>
      </c>
      <c r="AE68" s="16" t="s">
        <v>1255</v>
      </c>
      <c r="AF68" s="79"/>
      <c r="AG68" s="79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</row>
    <row r="69" spans="1:46" ht="16.5" customHeight="1" x14ac:dyDescent="0.2">
      <c r="A69" s="18">
        <v>148</v>
      </c>
      <c r="B69" s="9" t="s">
        <v>509</v>
      </c>
      <c r="C69" s="37" t="s">
        <v>1613</v>
      </c>
      <c r="D69" s="37" t="s">
        <v>1246</v>
      </c>
      <c r="E69" s="31">
        <v>43101</v>
      </c>
      <c r="F69" s="40">
        <v>43174</v>
      </c>
      <c r="G69" s="12" t="s">
        <v>1247</v>
      </c>
      <c r="H69" s="104"/>
      <c r="I69" s="46" t="s">
        <v>129</v>
      </c>
      <c r="J69" s="10" t="s">
        <v>482</v>
      </c>
      <c r="K69" s="35">
        <v>2</v>
      </c>
      <c r="L69" s="35" t="s">
        <v>511</v>
      </c>
      <c r="M69" s="35" t="s">
        <v>499</v>
      </c>
      <c r="N69" s="63" t="s">
        <v>1791</v>
      </c>
      <c r="O69" s="26" t="s">
        <v>1701</v>
      </c>
      <c r="P69" s="17" t="s">
        <v>1614</v>
      </c>
      <c r="Q69" s="19">
        <v>34194</v>
      </c>
      <c r="R69" s="17">
        <f t="shared" si="2"/>
        <v>30</v>
      </c>
      <c r="S69" s="19" t="str">
        <f t="shared" si="3"/>
        <v>M</v>
      </c>
      <c r="T69" s="16" t="s">
        <v>1615</v>
      </c>
      <c r="U69" s="17" t="s">
        <v>1616</v>
      </c>
      <c r="V69" s="17" t="s">
        <v>1617</v>
      </c>
      <c r="W69" s="17"/>
      <c r="X69" s="17" t="s">
        <v>1618</v>
      </c>
      <c r="Y69" s="36"/>
      <c r="Z69" s="38" t="s">
        <v>1619</v>
      </c>
      <c r="AA69" s="164" t="s">
        <v>1694</v>
      </c>
      <c r="AB69" s="76" t="s">
        <v>1259</v>
      </c>
      <c r="AC69" s="91">
        <v>722</v>
      </c>
      <c r="AD69" s="68" t="s">
        <v>1700</v>
      </c>
      <c r="AE69" s="16"/>
      <c r="AF69" s="79"/>
      <c r="AG69" s="79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316"/>
    </row>
    <row r="70" spans="1:46" ht="16.5" customHeight="1" x14ac:dyDescent="0.2">
      <c r="A70" s="18">
        <v>131</v>
      </c>
      <c r="B70" s="9" t="s">
        <v>509</v>
      </c>
      <c r="C70" s="37" t="s">
        <v>1395</v>
      </c>
      <c r="D70" s="37" t="s">
        <v>1396</v>
      </c>
      <c r="E70" s="31">
        <v>42733</v>
      </c>
      <c r="F70" s="40">
        <v>43176</v>
      </c>
      <c r="G70" s="12" t="s">
        <v>634</v>
      </c>
      <c r="H70" s="104"/>
      <c r="I70" s="46" t="s">
        <v>1218</v>
      </c>
      <c r="J70" s="10" t="s">
        <v>482</v>
      </c>
      <c r="K70" s="35">
        <v>2</v>
      </c>
      <c r="L70" s="35" t="s">
        <v>1397</v>
      </c>
      <c r="M70" s="35" t="s">
        <v>755</v>
      </c>
      <c r="N70" s="63" t="s">
        <v>900</v>
      </c>
      <c r="O70" s="26" t="s">
        <v>1443</v>
      </c>
      <c r="P70" s="17" t="s">
        <v>1271</v>
      </c>
      <c r="Q70" s="19">
        <v>28791</v>
      </c>
      <c r="R70" s="17">
        <f t="shared" si="2"/>
        <v>45</v>
      </c>
      <c r="S70" s="19" t="str">
        <f t="shared" si="3"/>
        <v>M</v>
      </c>
      <c r="T70" s="16" t="s">
        <v>1398</v>
      </c>
      <c r="U70" s="17" t="s">
        <v>1271</v>
      </c>
      <c r="V70" s="17" t="s">
        <v>1399</v>
      </c>
      <c r="W70" s="17"/>
      <c r="X70" s="17" t="s">
        <v>1400</v>
      </c>
      <c r="Y70" s="36"/>
      <c r="Z70" s="38" t="s">
        <v>1878</v>
      </c>
      <c r="AA70" s="164" t="s">
        <v>1401</v>
      </c>
      <c r="AB70" s="76" t="s">
        <v>1259</v>
      </c>
      <c r="AC70" s="91">
        <v>6563</v>
      </c>
      <c r="AD70" s="68" t="s">
        <v>1062</v>
      </c>
      <c r="AE70" s="16"/>
      <c r="AF70" s="79"/>
      <c r="AG70" s="79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</row>
    <row r="71" spans="1:46" ht="15" customHeight="1" x14ac:dyDescent="0.2">
      <c r="A71" s="16">
        <v>132</v>
      </c>
      <c r="B71" s="9" t="s">
        <v>509</v>
      </c>
      <c r="C71" s="37" t="s">
        <v>1405</v>
      </c>
      <c r="D71" s="37" t="s">
        <v>1406</v>
      </c>
      <c r="E71" s="12">
        <v>42751</v>
      </c>
      <c r="F71" s="32">
        <v>43185</v>
      </c>
      <c r="G71" s="12" t="s">
        <v>1247</v>
      </c>
      <c r="H71" s="104"/>
      <c r="I71" s="46" t="s">
        <v>1588</v>
      </c>
      <c r="J71" s="10" t="s">
        <v>482</v>
      </c>
      <c r="K71" s="23" t="s">
        <v>1589</v>
      </c>
      <c r="L71" s="56" t="s">
        <v>511</v>
      </c>
      <c r="M71" s="22" t="s">
        <v>499</v>
      </c>
      <c r="N71" s="63" t="s">
        <v>1792</v>
      </c>
      <c r="O71" s="27" t="s">
        <v>794</v>
      </c>
      <c r="P71" s="17" t="s">
        <v>499</v>
      </c>
      <c r="Q71" s="19">
        <v>34147</v>
      </c>
      <c r="R71" s="17">
        <f t="shared" si="2"/>
        <v>31</v>
      </c>
      <c r="S71" s="19" t="str">
        <f t="shared" si="3"/>
        <v>F</v>
      </c>
      <c r="T71" s="16" t="s">
        <v>1407</v>
      </c>
      <c r="U71" s="17" t="s">
        <v>1408</v>
      </c>
      <c r="V71" s="17" t="s">
        <v>1409</v>
      </c>
      <c r="W71" s="16" t="s">
        <v>1410</v>
      </c>
      <c r="X71" s="17" t="s">
        <v>1411</v>
      </c>
      <c r="Y71" s="16"/>
      <c r="Z71" s="34" t="s">
        <v>1877</v>
      </c>
      <c r="AA71" s="62" t="s">
        <v>1412</v>
      </c>
      <c r="AB71" s="77" t="s">
        <v>1471</v>
      </c>
      <c r="AC71" s="91">
        <v>722</v>
      </c>
      <c r="AD71" s="68" t="s">
        <v>1413</v>
      </c>
      <c r="AE71" s="16" t="s">
        <v>1255</v>
      </c>
      <c r="AF71" s="79">
        <v>43013</v>
      </c>
      <c r="AG71" s="79">
        <v>44838</v>
      </c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</row>
    <row r="72" spans="1:46" ht="15" customHeight="1" x14ac:dyDescent="0.2">
      <c r="A72" s="16">
        <v>74</v>
      </c>
      <c r="B72" s="9" t="s">
        <v>509</v>
      </c>
      <c r="C72" s="37" t="s">
        <v>867</v>
      </c>
      <c r="D72" s="37" t="s">
        <v>717</v>
      </c>
      <c r="E72" s="12">
        <v>42336</v>
      </c>
      <c r="F72" s="32">
        <v>43190</v>
      </c>
      <c r="G72" s="12" t="s">
        <v>634</v>
      </c>
      <c r="H72" s="104"/>
      <c r="I72" s="46" t="s">
        <v>638</v>
      </c>
      <c r="J72" s="10" t="s">
        <v>482</v>
      </c>
      <c r="K72" s="23">
        <v>4</v>
      </c>
      <c r="L72" s="56" t="s">
        <v>511</v>
      </c>
      <c r="M72" s="22" t="s">
        <v>499</v>
      </c>
      <c r="N72" s="63" t="s">
        <v>1792</v>
      </c>
      <c r="O72" s="27" t="s">
        <v>1453</v>
      </c>
      <c r="P72" s="17" t="s">
        <v>869</v>
      </c>
      <c r="Q72" s="19">
        <v>32125</v>
      </c>
      <c r="R72" s="17">
        <f t="shared" si="2"/>
        <v>36</v>
      </c>
      <c r="S72" s="19" t="str">
        <f t="shared" si="3"/>
        <v>M</v>
      </c>
      <c r="T72" s="16" t="s">
        <v>870</v>
      </c>
      <c r="U72" s="17" t="s">
        <v>871</v>
      </c>
      <c r="V72" s="17" t="s">
        <v>872</v>
      </c>
      <c r="W72" s="16"/>
      <c r="X72" s="17" t="s">
        <v>868</v>
      </c>
      <c r="Y72" s="16"/>
      <c r="Z72" s="34" t="s">
        <v>1913</v>
      </c>
      <c r="AA72" s="62" t="s">
        <v>1174</v>
      </c>
      <c r="AB72" s="77" t="s">
        <v>1598</v>
      </c>
      <c r="AC72" s="91">
        <v>722</v>
      </c>
      <c r="AD72" s="68" t="s">
        <v>819</v>
      </c>
      <c r="AE72" s="16"/>
      <c r="AF72" s="79">
        <v>42534</v>
      </c>
      <c r="AG72" s="79">
        <v>44360</v>
      </c>
      <c r="AH72" s="16">
        <v>42534</v>
      </c>
      <c r="AI72" s="16">
        <v>44360</v>
      </c>
      <c r="AJ72" s="16"/>
      <c r="AK72" s="16"/>
      <c r="AL72" s="16"/>
      <c r="AM72" s="16"/>
      <c r="AN72" s="16"/>
      <c r="AO72" s="16"/>
      <c r="AP72" s="16"/>
      <c r="AQ72" s="16"/>
      <c r="AR72" s="16"/>
      <c r="AS72" s="16"/>
    </row>
    <row r="73" spans="1:46" ht="15" customHeight="1" x14ac:dyDescent="0.2">
      <c r="A73" s="16" t="s">
        <v>1866</v>
      </c>
      <c r="B73" s="9" t="s">
        <v>509</v>
      </c>
      <c r="C73" s="37" t="s">
        <v>1843</v>
      </c>
      <c r="D73" s="37" t="s">
        <v>746</v>
      </c>
      <c r="E73" s="12">
        <v>43173</v>
      </c>
      <c r="F73" s="32">
        <v>43199</v>
      </c>
      <c r="G73" s="12" t="s">
        <v>1684</v>
      </c>
      <c r="H73" s="42"/>
      <c r="I73" s="51" t="s">
        <v>1844</v>
      </c>
      <c r="J73" s="10"/>
      <c r="K73" s="23"/>
      <c r="L73" s="28"/>
      <c r="M73" s="22"/>
      <c r="N73" s="63"/>
      <c r="O73" s="27" t="s">
        <v>1845</v>
      </c>
      <c r="P73" s="17" t="s">
        <v>710</v>
      </c>
      <c r="Q73" s="19">
        <v>33033</v>
      </c>
      <c r="R73" s="17">
        <f t="shared" si="2"/>
        <v>34</v>
      </c>
      <c r="S73" s="19" t="str">
        <f t="shared" si="3"/>
        <v>F</v>
      </c>
      <c r="T73" s="16" t="s">
        <v>1846</v>
      </c>
      <c r="U73" s="17"/>
      <c r="V73" s="17" t="s">
        <v>1847</v>
      </c>
      <c r="W73" s="16"/>
      <c r="X73" s="17" t="s">
        <v>1848</v>
      </c>
      <c r="Y73" s="16"/>
      <c r="Z73" s="38" t="s">
        <v>1850</v>
      </c>
      <c r="AA73" s="62" t="s">
        <v>1849</v>
      </c>
      <c r="AB73" s="77"/>
      <c r="AC73" s="91">
        <v>722</v>
      </c>
      <c r="AD73" s="68"/>
      <c r="AE73" s="16"/>
      <c r="AF73" s="79"/>
      <c r="AG73" s="79"/>
      <c r="AH73" s="16">
        <v>42814</v>
      </c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</row>
    <row r="74" spans="1:46" ht="15" customHeight="1" x14ac:dyDescent="0.2">
      <c r="A74" s="16">
        <v>133</v>
      </c>
      <c r="B74" s="9" t="s">
        <v>509</v>
      </c>
      <c r="C74" s="37" t="s">
        <v>1414</v>
      </c>
      <c r="D74" s="37" t="s">
        <v>988</v>
      </c>
      <c r="E74" s="12">
        <v>42751</v>
      </c>
      <c r="F74" s="32">
        <v>43205</v>
      </c>
      <c r="G74" s="12" t="s">
        <v>1247</v>
      </c>
      <c r="H74" s="42"/>
      <c r="I74" s="51" t="s">
        <v>1588</v>
      </c>
      <c r="J74" s="10" t="s">
        <v>482</v>
      </c>
      <c r="K74" s="23" t="s">
        <v>1589</v>
      </c>
      <c r="L74" s="28" t="s">
        <v>511</v>
      </c>
      <c r="M74" s="22" t="s">
        <v>499</v>
      </c>
      <c r="N74" s="63" t="s">
        <v>1507</v>
      </c>
      <c r="O74" s="27" t="s">
        <v>1415</v>
      </c>
      <c r="P74" s="17" t="s">
        <v>499</v>
      </c>
      <c r="Q74" s="19">
        <v>34054</v>
      </c>
      <c r="R74" s="17">
        <f t="shared" si="2"/>
        <v>31</v>
      </c>
      <c r="S74" s="19" t="str">
        <f t="shared" si="3"/>
        <v>M</v>
      </c>
      <c r="T74" s="16" t="s">
        <v>1416</v>
      </c>
      <c r="U74" s="17" t="s">
        <v>499</v>
      </c>
      <c r="V74" s="14" t="s">
        <v>1417</v>
      </c>
      <c r="W74" s="16"/>
      <c r="X74" s="17" t="s">
        <v>1418</v>
      </c>
      <c r="Y74" s="16"/>
      <c r="Z74" s="38" t="s">
        <v>1927</v>
      </c>
      <c r="AA74" s="62" t="s">
        <v>1419</v>
      </c>
      <c r="AB74" s="77" t="s">
        <v>1472</v>
      </c>
      <c r="AC74" s="91">
        <v>722</v>
      </c>
      <c r="AD74" s="68" t="s">
        <v>1413</v>
      </c>
      <c r="AE74" s="16" t="s">
        <v>1255</v>
      </c>
      <c r="AF74" s="79">
        <v>43013</v>
      </c>
      <c r="AG74" s="79">
        <v>44838</v>
      </c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</row>
    <row r="75" spans="1:46" ht="15" customHeight="1" x14ac:dyDescent="0.2">
      <c r="A75" s="18">
        <v>169</v>
      </c>
      <c r="B75" s="9" t="s">
        <v>509</v>
      </c>
      <c r="C75" s="11" t="s">
        <v>1689</v>
      </c>
      <c r="D75" s="9" t="s">
        <v>1690</v>
      </c>
      <c r="E75" s="31">
        <v>43132</v>
      </c>
      <c r="F75" s="32">
        <v>43205</v>
      </c>
      <c r="G75" s="12" t="s">
        <v>1247</v>
      </c>
      <c r="H75" s="42"/>
      <c r="I75" s="33" t="s">
        <v>642</v>
      </c>
      <c r="J75" s="10" t="s">
        <v>482</v>
      </c>
      <c r="K75" s="23" t="s">
        <v>1589</v>
      </c>
      <c r="L75" s="28" t="s">
        <v>511</v>
      </c>
      <c r="M75" s="22" t="s">
        <v>499</v>
      </c>
      <c r="N75" s="63" t="s">
        <v>1793</v>
      </c>
      <c r="O75" s="27" t="s">
        <v>1447</v>
      </c>
      <c r="P75" s="17" t="s">
        <v>1821</v>
      </c>
      <c r="Q75" s="19">
        <v>34588</v>
      </c>
      <c r="R75" s="17">
        <f t="shared" si="2"/>
        <v>29</v>
      </c>
      <c r="S75" s="19" t="str">
        <f t="shared" si="3"/>
        <v>M</v>
      </c>
      <c r="T75" s="16" t="s">
        <v>1822</v>
      </c>
      <c r="U75" s="17" t="s">
        <v>1094</v>
      </c>
      <c r="V75" s="14" t="s">
        <v>1823</v>
      </c>
      <c r="W75" s="16"/>
      <c r="X75" s="17" t="s">
        <v>1824</v>
      </c>
      <c r="Y75" s="16"/>
      <c r="Z75" s="38" t="s">
        <v>1825</v>
      </c>
      <c r="AA75" s="62" t="s">
        <v>1757</v>
      </c>
      <c r="AB75" s="77"/>
      <c r="AC75" s="91">
        <v>722</v>
      </c>
      <c r="AD75" s="68" t="s">
        <v>1700</v>
      </c>
      <c r="AE75" s="16"/>
      <c r="AF75" s="79"/>
      <c r="AG75" s="79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</row>
    <row r="76" spans="1:46" ht="15" customHeight="1" x14ac:dyDescent="0.2">
      <c r="A76" s="18">
        <v>162</v>
      </c>
      <c r="B76" s="9" t="s">
        <v>509</v>
      </c>
      <c r="C76" s="61" t="s">
        <v>1720</v>
      </c>
      <c r="D76" s="57" t="s">
        <v>1721</v>
      </c>
      <c r="E76" s="12">
        <v>43102</v>
      </c>
      <c r="F76" s="32">
        <v>43207</v>
      </c>
      <c r="G76" s="12" t="s">
        <v>634</v>
      </c>
      <c r="H76" s="104"/>
      <c r="I76" s="46" t="s">
        <v>1218</v>
      </c>
      <c r="J76" s="10" t="s">
        <v>482</v>
      </c>
      <c r="K76" s="23">
        <v>2</v>
      </c>
      <c r="L76" s="28" t="s">
        <v>511</v>
      </c>
      <c r="M76" s="22" t="s">
        <v>1658</v>
      </c>
      <c r="N76" s="63" t="s">
        <v>1715</v>
      </c>
      <c r="O76" s="27" t="s">
        <v>756</v>
      </c>
      <c r="P76" s="17" t="s">
        <v>1084</v>
      </c>
      <c r="Q76" s="19">
        <v>35339</v>
      </c>
      <c r="R76" s="17">
        <f t="shared" si="2"/>
        <v>27</v>
      </c>
      <c r="S76" s="19" t="str">
        <f t="shared" si="3"/>
        <v>M</v>
      </c>
      <c r="T76" s="16" t="s">
        <v>1722</v>
      </c>
      <c r="U76" s="17" t="s">
        <v>1084</v>
      </c>
      <c r="V76" s="17" t="s">
        <v>1723</v>
      </c>
      <c r="W76" s="16"/>
      <c r="X76" s="17" t="s">
        <v>1724</v>
      </c>
      <c r="Y76" s="16" t="s">
        <v>1819</v>
      </c>
      <c r="Z76" s="62" t="s">
        <v>1725</v>
      </c>
      <c r="AA76" s="164" t="s">
        <v>1759</v>
      </c>
      <c r="AB76" s="77" t="s">
        <v>1597</v>
      </c>
      <c r="AC76" s="91">
        <v>722</v>
      </c>
      <c r="AD76" s="68" t="s">
        <v>816</v>
      </c>
      <c r="AE76" s="16"/>
      <c r="AF76" s="79"/>
      <c r="AG76" s="79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</row>
    <row r="77" spans="1:46" ht="15" customHeight="1" x14ac:dyDescent="0.2">
      <c r="A77" s="18">
        <v>55</v>
      </c>
      <c r="B77" s="9" t="s">
        <v>509</v>
      </c>
      <c r="C77" s="78" t="s">
        <v>728</v>
      </c>
      <c r="D77" s="95" t="s">
        <v>220</v>
      </c>
      <c r="E77" s="12">
        <v>42199</v>
      </c>
      <c r="F77" s="32">
        <v>43234</v>
      </c>
      <c r="G77" s="12" t="s">
        <v>634</v>
      </c>
      <c r="H77" s="104"/>
      <c r="I77" s="46" t="s">
        <v>638</v>
      </c>
      <c r="J77" s="10" t="s">
        <v>482</v>
      </c>
      <c r="K77" s="23">
        <v>6</v>
      </c>
      <c r="L77" s="28" t="s">
        <v>511</v>
      </c>
      <c r="M77" s="22" t="s">
        <v>755</v>
      </c>
      <c r="N77" s="63" t="s">
        <v>1203</v>
      </c>
      <c r="O77" s="27" t="s">
        <v>756</v>
      </c>
      <c r="P77" s="17" t="s">
        <v>729</v>
      </c>
      <c r="Q77" s="19">
        <v>28343</v>
      </c>
      <c r="R77" s="17">
        <f t="shared" si="2"/>
        <v>46</v>
      </c>
      <c r="S77" s="19" t="str">
        <f t="shared" si="3"/>
        <v>M</v>
      </c>
      <c r="T77" s="16" t="s">
        <v>730</v>
      </c>
      <c r="U77" s="17" t="s">
        <v>731</v>
      </c>
      <c r="V77" s="17" t="s">
        <v>762</v>
      </c>
      <c r="W77" s="16"/>
      <c r="X77" s="17" t="s">
        <v>763</v>
      </c>
      <c r="Y77" s="16"/>
      <c r="Z77" s="139" t="s">
        <v>2146</v>
      </c>
      <c r="AA77" s="164" t="s">
        <v>1128</v>
      </c>
      <c r="AB77" s="77" t="s">
        <v>857</v>
      </c>
      <c r="AC77" s="91">
        <v>722</v>
      </c>
      <c r="AD77" s="68" t="s">
        <v>816</v>
      </c>
      <c r="AE77" s="16"/>
      <c r="AF77" s="79">
        <v>42535</v>
      </c>
      <c r="AG77" s="79">
        <v>44361</v>
      </c>
      <c r="AH77" s="16">
        <v>42535</v>
      </c>
      <c r="AI77" s="16">
        <v>44361</v>
      </c>
      <c r="AJ77" s="16"/>
      <c r="AK77" s="16"/>
      <c r="AL77" s="16"/>
      <c r="AM77" s="16"/>
      <c r="AN77" s="16"/>
      <c r="AO77" s="16"/>
      <c r="AP77" s="16">
        <v>42536</v>
      </c>
      <c r="AQ77" s="16">
        <v>43631</v>
      </c>
      <c r="AR77" s="16"/>
      <c r="AS77" s="16"/>
    </row>
    <row r="78" spans="1:46" ht="15" customHeight="1" x14ac:dyDescent="0.2">
      <c r="A78" s="18">
        <v>29</v>
      </c>
      <c r="B78" s="9" t="s">
        <v>509</v>
      </c>
      <c r="C78" s="78" t="s">
        <v>550</v>
      </c>
      <c r="D78" s="95" t="s">
        <v>551</v>
      </c>
      <c r="E78" s="12">
        <v>37319</v>
      </c>
      <c r="F78" s="32">
        <v>43235</v>
      </c>
      <c r="G78" s="12" t="s">
        <v>634</v>
      </c>
      <c r="H78" s="104"/>
      <c r="I78" s="46" t="s">
        <v>642</v>
      </c>
      <c r="J78" s="10" t="s">
        <v>482</v>
      </c>
      <c r="K78" s="23">
        <v>6</v>
      </c>
      <c r="L78" s="28" t="s">
        <v>511</v>
      </c>
      <c r="M78" s="22" t="s">
        <v>499</v>
      </c>
      <c r="N78" s="63" t="s">
        <v>1796</v>
      </c>
      <c r="O78" s="27" t="s">
        <v>1439</v>
      </c>
      <c r="P78" s="17" t="s">
        <v>629</v>
      </c>
      <c r="Q78" s="19">
        <v>27404</v>
      </c>
      <c r="R78" s="17">
        <f t="shared" si="2"/>
        <v>49</v>
      </c>
      <c r="S78" s="19" t="str">
        <f t="shared" si="3"/>
        <v>M</v>
      </c>
      <c r="T78" s="16" t="s">
        <v>631</v>
      </c>
      <c r="U78" s="17" t="s">
        <v>630</v>
      </c>
      <c r="V78" s="17" t="s">
        <v>1308</v>
      </c>
      <c r="W78" s="16"/>
      <c r="X78" s="17" t="s">
        <v>1061</v>
      </c>
      <c r="Y78" s="16"/>
      <c r="Z78" s="62" t="s">
        <v>1972</v>
      </c>
      <c r="AA78" s="164" t="s">
        <v>1166</v>
      </c>
      <c r="AB78" s="77"/>
      <c r="AC78" s="91">
        <v>722</v>
      </c>
      <c r="AD78" s="68" t="s">
        <v>961</v>
      </c>
      <c r="AE78" s="16"/>
      <c r="AF78" s="79">
        <v>42534</v>
      </c>
      <c r="AG78" s="79">
        <v>44360</v>
      </c>
      <c r="AH78" s="16">
        <v>42534</v>
      </c>
      <c r="AI78" s="16">
        <v>44360</v>
      </c>
      <c r="AJ78" s="16"/>
      <c r="AK78" s="16"/>
      <c r="AL78" s="16"/>
      <c r="AM78" s="16"/>
      <c r="AN78" s="16"/>
      <c r="AO78" s="16"/>
      <c r="AP78" s="16"/>
      <c r="AQ78" s="16"/>
      <c r="AR78" s="16"/>
      <c r="AS78" s="16"/>
    </row>
    <row r="79" spans="1:46" ht="15" customHeight="1" x14ac:dyDescent="0.2">
      <c r="A79" s="16">
        <v>86</v>
      </c>
      <c r="B79" s="9" t="s">
        <v>509</v>
      </c>
      <c r="C79" s="37" t="s">
        <v>974</v>
      </c>
      <c r="D79" s="37" t="s">
        <v>97</v>
      </c>
      <c r="E79" s="12">
        <v>41368</v>
      </c>
      <c r="F79" s="32">
        <v>43251</v>
      </c>
      <c r="G79" s="12" t="s">
        <v>634</v>
      </c>
      <c r="H79" s="104"/>
      <c r="I79" s="46" t="s">
        <v>1218</v>
      </c>
      <c r="J79" s="10" t="s">
        <v>482</v>
      </c>
      <c r="K79" s="23" t="s">
        <v>36</v>
      </c>
      <c r="L79" s="28" t="s">
        <v>511</v>
      </c>
      <c r="M79" s="22" t="s">
        <v>755</v>
      </c>
      <c r="N79" s="63" t="s">
        <v>1204</v>
      </c>
      <c r="O79" s="27" t="s">
        <v>794</v>
      </c>
      <c r="P79" s="17" t="s">
        <v>904</v>
      </c>
      <c r="Q79" s="19">
        <v>31199</v>
      </c>
      <c r="R79" s="17">
        <f t="shared" si="2"/>
        <v>39</v>
      </c>
      <c r="S79" s="19" t="str">
        <f t="shared" si="3"/>
        <v>M</v>
      </c>
      <c r="T79" s="16" t="s">
        <v>938</v>
      </c>
      <c r="U79" s="17" t="s">
        <v>1263</v>
      </c>
      <c r="V79" s="17" t="s">
        <v>939</v>
      </c>
      <c r="W79" s="16" t="s">
        <v>2095</v>
      </c>
      <c r="X79" s="17" t="s">
        <v>1925</v>
      </c>
      <c r="Y79" s="16" t="s">
        <v>940</v>
      </c>
      <c r="Z79" s="38" t="s">
        <v>2094</v>
      </c>
      <c r="AA79" s="164" t="s">
        <v>1153</v>
      </c>
      <c r="AB79" s="77"/>
      <c r="AC79" s="91">
        <v>6563</v>
      </c>
      <c r="AD79" s="68" t="s">
        <v>1413</v>
      </c>
      <c r="AE79" s="16"/>
      <c r="AF79" s="79">
        <v>42649</v>
      </c>
      <c r="AG79" s="79">
        <v>44475</v>
      </c>
      <c r="AH79" s="16">
        <v>42649</v>
      </c>
      <c r="AI79" s="16">
        <v>44475</v>
      </c>
      <c r="AJ79" s="16"/>
      <c r="AK79" s="16"/>
      <c r="AL79" s="16"/>
      <c r="AM79" s="16"/>
      <c r="AN79" s="16"/>
      <c r="AO79" s="16"/>
      <c r="AP79" s="16"/>
      <c r="AQ79" s="16"/>
      <c r="AR79" s="16"/>
      <c r="AS79" s="16"/>
    </row>
    <row r="80" spans="1:46" ht="15.75" customHeight="1" x14ac:dyDescent="0.2">
      <c r="A80" s="16">
        <v>87</v>
      </c>
      <c r="B80" s="9" t="s">
        <v>509</v>
      </c>
      <c r="C80" s="37" t="s">
        <v>975</v>
      </c>
      <c r="D80" s="37" t="s">
        <v>988</v>
      </c>
      <c r="E80" s="12">
        <v>41821</v>
      </c>
      <c r="F80" s="32">
        <v>43251</v>
      </c>
      <c r="G80" s="12" t="s">
        <v>634</v>
      </c>
      <c r="H80" s="42"/>
      <c r="I80" s="33" t="s">
        <v>1218</v>
      </c>
      <c r="J80" s="10" t="s">
        <v>482</v>
      </c>
      <c r="K80" s="23" t="s">
        <v>936</v>
      </c>
      <c r="L80" s="28" t="s">
        <v>511</v>
      </c>
      <c r="M80" s="22" t="s">
        <v>755</v>
      </c>
      <c r="N80" s="63" t="s">
        <v>1070</v>
      </c>
      <c r="O80" s="27" t="s">
        <v>756</v>
      </c>
      <c r="P80" s="17" t="s">
        <v>941</v>
      </c>
      <c r="Q80" s="19">
        <v>32099</v>
      </c>
      <c r="R80" s="17">
        <f t="shared" si="2"/>
        <v>36</v>
      </c>
      <c r="S80" s="19" t="str">
        <f t="shared" si="3"/>
        <v>M</v>
      </c>
      <c r="T80" s="16" t="s">
        <v>942</v>
      </c>
      <c r="U80" s="17" t="s">
        <v>1268</v>
      </c>
      <c r="V80" s="17" t="s">
        <v>943</v>
      </c>
      <c r="W80" s="16"/>
      <c r="X80" s="17" t="s">
        <v>1277</v>
      </c>
      <c r="Y80" s="16"/>
      <c r="Z80" s="34" t="s">
        <v>2449</v>
      </c>
      <c r="AA80" s="62" t="s">
        <v>1152</v>
      </c>
      <c r="AB80" s="77"/>
      <c r="AC80" s="91">
        <v>6563</v>
      </c>
      <c r="AD80" s="68" t="s">
        <v>816</v>
      </c>
      <c r="AE80" s="16"/>
      <c r="AF80" s="79">
        <v>42649</v>
      </c>
      <c r="AG80" s="79">
        <v>44475</v>
      </c>
      <c r="AH80" s="16">
        <v>42649</v>
      </c>
      <c r="AI80" s="16">
        <v>44475</v>
      </c>
      <c r="AJ80" s="16"/>
      <c r="AK80" s="16"/>
      <c r="AL80" s="16"/>
      <c r="AM80" s="16"/>
      <c r="AN80" s="16"/>
      <c r="AO80" s="16"/>
      <c r="AP80" s="16"/>
      <c r="AQ80" s="16"/>
      <c r="AR80" s="16"/>
      <c r="AS80" s="16"/>
    </row>
    <row r="81" spans="1:45" ht="15" customHeight="1" x14ac:dyDescent="0.2">
      <c r="A81" s="18">
        <v>149</v>
      </c>
      <c r="B81" s="9" t="s">
        <v>509</v>
      </c>
      <c r="C81" s="78" t="s">
        <v>1620</v>
      </c>
      <c r="D81" s="95" t="s">
        <v>212</v>
      </c>
      <c r="E81" s="12">
        <v>43025</v>
      </c>
      <c r="F81" s="32">
        <v>43254</v>
      </c>
      <c r="G81" s="12" t="s">
        <v>1247</v>
      </c>
      <c r="H81" s="42"/>
      <c r="I81" s="33" t="s">
        <v>1588</v>
      </c>
      <c r="J81" s="10" t="s">
        <v>482</v>
      </c>
      <c r="K81" s="23" t="s">
        <v>1589</v>
      </c>
      <c r="L81" s="28" t="s">
        <v>511</v>
      </c>
      <c r="M81" s="22" t="s">
        <v>499</v>
      </c>
      <c r="N81" s="63" t="s">
        <v>1643</v>
      </c>
      <c r="O81" s="27" t="s">
        <v>794</v>
      </c>
      <c r="P81" s="17" t="s">
        <v>499</v>
      </c>
      <c r="Q81" s="19">
        <v>33668</v>
      </c>
      <c r="R81" s="17">
        <f t="shared" si="2"/>
        <v>32</v>
      </c>
      <c r="S81" s="19" t="str">
        <f t="shared" si="3"/>
        <v>M</v>
      </c>
      <c r="T81" s="16" t="s">
        <v>1621</v>
      </c>
      <c r="U81" s="17" t="s">
        <v>499</v>
      </c>
      <c r="V81" s="17" t="s">
        <v>1703</v>
      </c>
      <c r="W81" s="16"/>
      <c r="X81" s="17" t="s">
        <v>1622</v>
      </c>
      <c r="Y81" s="16"/>
      <c r="Z81" s="62" t="s">
        <v>1623</v>
      </c>
      <c r="AA81" s="62" t="s">
        <v>1644</v>
      </c>
      <c r="AB81" s="77" t="s">
        <v>1259</v>
      </c>
      <c r="AC81" s="91">
        <v>722</v>
      </c>
      <c r="AD81" s="68" t="s">
        <v>1413</v>
      </c>
      <c r="AE81" s="16" t="s">
        <v>1255</v>
      </c>
      <c r="AF81" s="79"/>
      <c r="AG81" s="79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</row>
    <row r="82" spans="1:45" ht="15" customHeight="1" x14ac:dyDescent="0.2">
      <c r="A82" s="66">
        <v>189</v>
      </c>
      <c r="B82" s="11" t="s">
        <v>509</v>
      </c>
      <c r="C82" s="37" t="s">
        <v>1974</v>
      </c>
      <c r="D82" s="37" t="s">
        <v>97</v>
      </c>
      <c r="E82" s="82">
        <v>43248</v>
      </c>
      <c r="F82" s="83">
        <v>43256</v>
      </c>
      <c r="G82" s="82" t="s">
        <v>634</v>
      </c>
      <c r="H82" s="224"/>
      <c r="I82" s="112" t="s">
        <v>642</v>
      </c>
      <c r="J82" s="84" t="s">
        <v>482</v>
      </c>
      <c r="K82" s="85">
        <v>2</v>
      </c>
      <c r="L82" s="28" t="s">
        <v>511</v>
      </c>
      <c r="M82" s="28" t="s">
        <v>499</v>
      </c>
      <c r="N82" s="114" t="s">
        <v>1792</v>
      </c>
      <c r="O82" s="115" t="s">
        <v>1976</v>
      </c>
      <c r="P82" s="86" t="s">
        <v>1977</v>
      </c>
      <c r="Q82" s="87">
        <v>26958</v>
      </c>
      <c r="R82" s="17">
        <f t="shared" si="2"/>
        <v>50</v>
      </c>
      <c r="S82" s="19" t="str">
        <f t="shared" si="3"/>
        <v>M</v>
      </c>
      <c r="T82" s="66" t="s">
        <v>1997</v>
      </c>
      <c r="U82" s="86" t="s">
        <v>499</v>
      </c>
      <c r="V82" s="86" t="s">
        <v>1978</v>
      </c>
      <c r="W82" s="66"/>
      <c r="X82" s="86" t="s">
        <v>1979</v>
      </c>
      <c r="Y82" s="66"/>
      <c r="Z82" s="117" t="s">
        <v>1980</v>
      </c>
      <c r="AA82" s="88" t="s">
        <v>1998</v>
      </c>
      <c r="AB82" s="76" t="s">
        <v>1259</v>
      </c>
      <c r="AC82" s="118">
        <v>722</v>
      </c>
      <c r="AD82" s="68" t="s">
        <v>961</v>
      </c>
      <c r="AE82" s="66"/>
      <c r="AF82" s="89"/>
      <c r="AG82" s="89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</row>
    <row r="83" spans="1:45" ht="15" customHeight="1" x14ac:dyDescent="0.2">
      <c r="A83" s="16">
        <v>165</v>
      </c>
      <c r="B83" s="9" t="s">
        <v>509</v>
      </c>
      <c r="C83" s="37" t="s">
        <v>1776</v>
      </c>
      <c r="D83" s="37" t="s">
        <v>361</v>
      </c>
      <c r="E83" s="12">
        <v>43123</v>
      </c>
      <c r="F83" s="32">
        <v>43258</v>
      </c>
      <c r="G83" s="12" t="s">
        <v>637</v>
      </c>
      <c r="H83" s="42"/>
      <c r="I83" s="33" t="s">
        <v>1777</v>
      </c>
      <c r="J83" s="10" t="s">
        <v>482</v>
      </c>
      <c r="K83" s="23" t="s">
        <v>636</v>
      </c>
      <c r="L83" s="28" t="s">
        <v>511</v>
      </c>
      <c r="M83" s="22" t="s">
        <v>499</v>
      </c>
      <c r="N83" s="63" t="s">
        <v>1795</v>
      </c>
      <c r="O83" s="27" t="s">
        <v>1437</v>
      </c>
      <c r="P83" s="17" t="s">
        <v>499</v>
      </c>
      <c r="Q83" s="19">
        <v>26481</v>
      </c>
      <c r="R83" s="17">
        <f t="shared" si="2"/>
        <v>51</v>
      </c>
      <c r="S83" s="19" t="str">
        <f t="shared" si="3"/>
        <v>M</v>
      </c>
      <c r="T83" s="16" t="s">
        <v>1778</v>
      </c>
      <c r="U83" s="17" t="s">
        <v>499</v>
      </c>
      <c r="V83" s="17" t="s">
        <v>1779</v>
      </c>
      <c r="W83" s="16"/>
      <c r="X83" s="17" t="s">
        <v>1780</v>
      </c>
      <c r="Y83" s="16"/>
      <c r="Z83" s="38" t="s">
        <v>1781</v>
      </c>
      <c r="AA83" s="62" t="s">
        <v>1782</v>
      </c>
      <c r="AB83" s="77" t="s">
        <v>1783</v>
      </c>
      <c r="AC83" s="91">
        <v>722</v>
      </c>
      <c r="AD83" s="68" t="s">
        <v>818</v>
      </c>
      <c r="AE83" s="16"/>
      <c r="AF83" s="79"/>
      <c r="AG83" s="79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</row>
    <row r="84" spans="1:45" ht="15" customHeight="1" x14ac:dyDescent="0.2">
      <c r="A84" s="18">
        <v>263</v>
      </c>
      <c r="B84" s="9" t="s">
        <v>509</v>
      </c>
      <c r="C84" s="37" t="s">
        <v>2155</v>
      </c>
      <c r="D84" s="37" t="s">
        <v>2156</v>
      </c>
      <c r="E84" s="31">
        <v>43282</v>
      </c>
      <c r="F84" s="40">
        <v>43291</v>
      </c>
      <c r="G84" s="12" t="s">
        <v>634</v>
      </c>
      <c r="H84" s="12" t="s">
        <v>2461</v>
      </c>
      <c r="I84" s="33" t="s">
        <v>102</v>
      </c>
      <c r="J84" s="10" t="s">
        <v>482</v>
      </c>
      <c r="K84" s="35">
        <v>6</v>
      </c>
      <c r="L84" s="35" t="s">
        <v>511</v>
      </c>
      <c r="M84" s="35" t="s">
        <v>499</v>
      </c>
      <c r="N84" s="63" t="s">
        <v>161</v>
      </c>
      <c r="O84" s="27" t="s">
        <v>1280</v>
      </c>
      <c r="P84" s="17" t="s">
        <v>2157</v>
      </c>
      <c r="Q84" s="19">
        <v>25399</v>
      </c>
      <c r="R84" s="17">
        <f t="shared" si="2"/>
        <v>54</v>
      </c>
      <c r="S84" s="19" t="str">
        <f t="shared" si="3"/>
        <v>F</v>
      </c>
      <c r="T84" s="16" t="s">
        <v>2158</v>
      </c>
      <c r="U84" s="17" t="s">
        <v>499</v>
      </c>
      <c r="V84" s="17" t="s">
        <v>2159</v>
      </c>
      <c r="W84" s="17"/>
      <c r="X84" s="17" t="s">
        <v>2160</v>
      </c>
      <c r="Y84" s="38"/>
      <c r="Z84" s="38" t="s">
        <v>2161</v>
      </c>
      <c r="AA84" s="62" t="s">
        <v>2162</v>
      </c>
      <c r="AB84" s="76"/>
      <c r="AC84" s="76"/>
      <c r="AD84" s="76" t="s">
        <v>1259</v>
      </c>
      <c r="AE84" s="76"/>
      <c r="AF84" s="91">
        <v>722</v>
      </c>
      <c r="AG84" s="68" t="s">
        <v>2163</v>
      </c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</row>
    <row r="85" spans="1:45" ht="15" customHeight="1" x14ac:dyDescent="0.2">
      <c r="A85" s="18">
        <v>121</v>
      </c>
      <c r="B85" s="9" t="s">
        <v>509</v>
      </c>
      <c r="C85" s="37" t="s">
        <v>1297</v>
      </c>
      <c r="D85" s="37" t="s">
        <v>1298</v>
      </c>
      <c r="E85" s="31">
        <v>42563</v>
      </c>
      <c r="F85" s="40">
        <v>43298</v>
      </c>
      <c r="G85" s="12" t="s">
        <v>634</v>
      </c>
      <c r="H85" s="42" t="s">
        <v>2461</v>
      </c>
      <c r="I85" s="33" t="s">
        <v>638</v>
      </c>
      <c r="J85" s="10" t="s">
        <v>482</v>
      </c>
      <c r="K85" s="35">
        <v>5</v>
      </c>
      <c r="L85" s="35" t="s">
        <v>511</v>
      </c>
      <c r="M85" s="35" t="s">
        <v>499</v>
      </c>
      <c r="N85" s="63" t="s">
        <v>1791</v>
      </c>
      <c r="O85" s="27" t="s">
        <v>777</v>
      </c>
      <c r="P85" s="17" t="s">
        <v>499</v>
      </c>
      <c r="Q85" s="19">
        <v>26352</v>
      </c>
      <c r="R85" s="17">
        <f t="shared" si="2"/>
        <v>52</v>
      </c>
      <c r="S85" s="19" t="str">
        <f t="shared" si="3"/>
        <v>M</v>
      </c>
      <c r="T85" s="16" t="s">
        <v>1299</v>
      </c>
      <c r="U85" s="17" t="s">
        <v>499</v>
      </c>
      <c r="V85" s="17" t="s">
        <v>1526</v>
      </c>
      <c r="W85" s="17"/>
      <c r="X85" s="17" t="s">
        <v>1300</v>
      </c>
      <c r="Y85" s="38"/>
      <c r="Z85" s="38" t="s">
        <v>2452</v>
      </c>
      <c r="AA85" s="62" t="s">
        <v>1475</v>
      </c>
      <c r="AB85" s="76" t="s">
        <v>1304</v>
      </c>
      <c r="AC85" s="91">
        <v>722</v>
      </c>
      <c r="AD85" s="68" t="s">
        <v>1062</v>
      </c>
      <c r="AE85" s="16"/>
      <c r="AF85" s="79">
        <v>42718</v>
      </c>
      <c r="AG85" s="79">
        <v>43742</v>
      </c>
      <c r="AH85" s="16">
        <v>42718</v>
      </c>
      <c r="AI85" s="16">
        <v>44544</v>
      </c>
      <c r="AJ85" s="16"/>
      <c r="AK85" s="16"/>
      <c r="AL85" s="16"/>
      <c r="AM85" s="16"/>
      <c r="AN85" s="16"/>
      <c r="AO85" s="16"/>
      <c r="AP85" s="16"/>
      <c r="AQ85" s="16"/>
      <c r="AR85" s="16"/>
      <c r="AS85" s="16"/>
    </row>
    <row r="86" spans="1:45" ht="15" customHeight="1" x14ac:dyDescent="0.2">
      <c r="A86" s="18">
        <v>184</v>
      </c>
      <c r="B86" s="9" t="s">
        <v>509</v>
      </c>
      <c r="C86" s="37" t="s">
        <v>1944</v>
      </c>
      <c r="D86" s="37" t="s">
        <v>121</v>
      </c>
      <c r="E86" s="31">
        <v>43229</v>
      </c>
      <c r="F86" s="40">
        <v>43308</v>
      </c>
      <c r="G86" s="12" t="s">
        <v>634</v>
      </c>
      <c r="H86" s="12" t="s">
        <v>2461</v>
      </c>
      <c r="I86" s="33" t="s">
        <v>638</v>
      </c>
      <c r="J86" s="10" t="s">
        <v>482</v>
      </c>
      <c r="K86" s="35">
        <v>7</v>
      </c>
      <c r="L86" s="35" t="s">
        <v>511</v>
      </c>
      <c r="M86" s="35" t="s">
        <v>499</v>
      </c>
      <c r="N86" s="63" t="s">
        <v>1945</v>
      </c>
      <c r="O86" s="27" t="s">
        <v>2113</v>
      </c>
      <c r="P86" s="17" t="s">
        <v>499</v>
      </c>
      <c r="Q86" s="19">
        <v>27172</v>
      </c>
      <c r="R86" s="17">
        <f t="shared" si="2"/>
        <v>50</v>
      </c>
      <c r="S86" s="19" t="str">
        <f t="shared" si="3"/>
        <v>F</v>
      </c>
      <c r="T86" s="16" t="s">
        <v>1946</v>
      </c>
      <c r="U86" s="17" t="s">
        <v>601</v>
      </c>
      <c r="V86" s="17" t="s">
        <v>1947</v>
      </c>
      <c r="W86" s="17"/>
      <c r="X86" s="17" t="s">
        <v>1948</v>
      </c>
      <c r="Y86" s="38"/>
      <c r="Z86" s="38" t="s">
        <v>1949</v>
      </c>
      <c r="AA86" s="62" t="s">
        <v>1969</v>
      </c>
      <c r="AB86" s="76"/>
      <c r="AC86" s="76"/>
      <c r="AD86" s="76"/>
      <c r="AE86" s="76"/>
      <c r="AF86" s="91">
        <v>722</v>
      </c>
      <c r="AG86" s="68" t="s">
        <v>961</v>
      </c>
      <c r="AH86" s="16"/>
      <c r="AI86" s="16">
        <v>43266</v>
      </c>
      <c r="AJ86" s="16">
        <v>45092</v>
      </c>
      <c r="AK86" s="16">
        <v>43266</v>
      </c>
      <c r="AL86" s="16">
        <v>45092</v>
      </c>
      <c r="AM86" s="16"/>
      <c r="AN86" s="16"/>
      <c r="AO86" s="16"/>
      <c r="AP86" s="16"/>
      <c r="AQ86" s="16"/>
      <c r="AR86" s="16"/>
      <c r="AS86" s="16"/>
    </row>
    <row r="87" spans="1:45" ht="15" customHeight="1" x14ac:dyDescent="0.2">
      <c r="A87" s="18">
        <v>228</v>
      </c>
      <c r="B87" s="9" t="s">
        <v>509</v>
      </c>
      <c r="C87" s="37" t="s">
        <v>2341</v>
      </c>
      <c r="D87" s="37" t="s">
        <v>527</v>
      </c>
      <c r="E87" s="31">
        <v>42625</v>
      </c>
      <c r="F87" s="40">
        <v>43312</v>
      </c>
      <c r="G87" s="12" t="s">
        <v>634</v>
      </c>
      <c r="H87" s="12" t="s">
        <v>2462</v>
      </c>
      <c r="I87" s="33" t="s">
        <v>2228</v>
      </c>
      <c r="J87" s="10" t="s">
        <v>482</v>
      </c>
      <c r="K87" s="35">
        <v>5</v>
      </c>
      <c r="L87" s="35" t="s">
        <v>511</v>
      </c>
      <c r="M87" s="35" t="s">
        <v>499</v>
      </c>
      <c r="N87" s="63" t="s">
        <v>2209</v>
      </c>
      <c r="O87" s="27"/>
      <c r="P87" s="17" t="s">
        <v>499</v>
      </c>
      <c r="Q87" s="19">
        <v>35225</v>
      </c>
      <c r="R87" s="17">
        <f t="shared" si="2"/>
        <v>28</v>
      </c>
      <c r="S87" s="19" t="str">
        <f t="shared" si="3"/>
        <v>F</v>
      </c>
      <c r="T87" s="16" t="s">
        <v>2227</v>
      </c>
      <c r="U87" s="17" t="s">
        <v>499</v>
      </c>
      <c r="V87" s="17" t="s">
        <v>2225</v>
      </c>
      <c r="W87" s="17"/>
      <c r="X87" s="17" t="s">
        <v>2226</v>
      </c>
      <c r="Y87" s="38"/>
      <c r="Z87" s="38"/>
      <c r="AA87" s="62" t="s">
        <v>2395</v>
      </c>
      <c r="AB87" s="76"/>
      <c r="AC87" s="76"/>
      <c r="AD87" s="76"/>
      <c r="AE87" s="76"/>
      <c r="AF87" s="91"/>
      <c r="AG87" s="68"/>
      <c r="AH87" s="16"/>
      <c r="AI87" s="16">
        <v>42816</v>
      </c>
      <c r="AJ87" s="16">
        <v>44642</v>
      </c>
      <c r="AK87" s="16"/>
      <c r="AL87" s="16"/>
      <c r="AM87" s="16"/>
      <c r="AN87" s="16"/>
      <c r="AO87" s="16"/>
      <c r="AP87" s="16"/>
      <c r="AQ87" s="16"/>
      <c r="AR87" s="16"/>
      <c r="AS87" s="16"/>
    </row>
    <row r="88" spans="1:45" ht="15" customHeight="1" x14ac:dyDescent="0.2">
      <c r="A88" s="18">
        <v>235</v>
      </c>
      <c r="B88" s="9" t="s">
        <v>509</v>
      </c>
      <c r="C88" s="37" t="s">
        <v>2348</v>
      </c>
      <c r="D88" s="37" t="s">
        <v>66</v>
      </c>
      <c r="E88" s="31">
        <v>42186</v>
      </c>
      <c r="F88" s="40">
        <v>43317</v>
      </c>
      <c r="G88" s="12" t="s">
        <v>634</v>
      </c>
      <c r="H88" s="12" t="s">
        <v>2462</v>
      </c>
      <c r="I88" s="33" t="s">
        <v>2194</v>
      </c>
      <c r="J88" s="10" t="s">
        <v>482</v>
      </c>
      <c r="K88" s="35">
        <v>4</v>
      </c>
      <c r="L88" s="35" t="s">
        <v>511</v>
      </c>
      <c r="M88" s="35" t="s">
        <v>499</v>
      </c>
      <c r="N88" s="63" t="s">
        <v>2179</v>
      </c>
      <c r="O88" s="27"/>
      <c r="P88" s="17" t="s">
        <v>2248</v>
      </c>
      <c r="Q88" s="19">
        <v>29568</v>
      </c>
      <c r="R88" s="17">
        <f t="shared" si="2"/>
        <v>43</v>
      </c>
      <c r="S88" s="19" t="str">
        <f t="shared" si="3"/>
        <v>M</v>
      </c>
      <c r="T88" s="16" t="s">
        <v>2250</v>
      </c>
      <c r="U88" s="17" t="s">
        <v>2248</v>
      </c>
      <c r="V88" s="17" t="s">
        <v>2247</v>
      </c>
      <c r="W88" s="17"/>
      <c r="X88" s="17" t="s">
        <v>2249</v>
      </c>
      <c r="Y88" s="38"/>
      <c r="Z88" s="38" t="s">
        <v>2753</v>
      </c>
      <c r="AA88" s="62" t="s">
        <v>2402</v>
      </c>
      <c r="AB88" s="76" t="s">
        <v>2497</v>
      </c>
      <c r="AC88" s="76" t="s">
        <v>2483</v>
      </c>
      <c r="AD88" s="76"/>
      <c r="AE88" s="16"/>
      <c r="AF88" s="91"/>
      <c r="AG88" s="68"/>
      <c r="AH88" s="16"/>
      <c r="AI88" s="16">
        <v>42416</v>
      </c>
      <c r="AJ88" s="16">
        <v>44243</v>
      </c>
      <c r="AK88" s="16"/>
      <c r="AL88" s="16"/>
      <c r="AM88" s="16"/>
      <c r="AN88" s="16"/>
      <c r="AO88" s="16"/>
      <c r="AP88" s="16"/>
      <c r="AQ88" s="16"/>
      <c r="AR88" s="16"/>
      <c r="AS88" s="16"/>
    </row>
    <row r="89" spans="1:45" ht="15" customHeight="1" x14ac:dyDescent="0.2">
      <c r="A89" s="18">
        <v>253</v>
      </c>
      <c r="B89" s="9" t="s">
        <v>509</v>
      </c>
      <c r="C89" s="37" t="s">
        <v>2366</v>
      </c>
      <c r="D89" s="37" t="s">
        <v>220</v>
      </c>
      <c r="E89" s="31">
        <v>39479</v>
      </c>
      <c r="F89" s="40">
        <v>43327</v>
      </c>
      <c r="G89" s="12" t="s">
        <v>634</v>
      </c>
      <c r="H89" s="12" t="s">
        <v>2462</v>
      </c>
      <c r="I89" s="33" t="s">
        <v>2172</v>
      </c>
      <c r="J89" s="10" t="s">
        <v>482</v>
      </c>
      <c r="K89" s="35">
        <v>2</v>
      </c>
      <c r="L89" s="35" t="s">
        <v>511</v>
      </c>
      <c r="M89" s="35" t="s">
        <v>499</v>
      </c>
      <c r="N89" s="63" t="s">
        <v>2299</v>
      </c>
      <c r="O89" s="27"/>
      <c r="P89" s="17" t="s">
        <v>2296</v>
      </c>
      <c r="Q89" s="19">
        <v>27644</v>
      </c>
      <c r="R89" s="17">
        <f t="shared" si="2"/>
        <v>48</v>
      </c>
      <c r="S89" s="19" t="str">
        <f t="shared" si="3"/>
        <v>M</v>
      </c>
      <c r="T89" s="16" t="s">
        <v>2298</v>
      </c>
      <c r="U89" s="17" t="s">
        <v>2296</v>
      </c>
      <c r="V89" s="17" t="s">
        <v>2295</v>
      </c>
      <c r="W89" s="17"/>
      <c r="X89" s="17" t="s">
        <v>2297</v>
      </c>
      <c r="Y89" s="38"/>
      <c r="Z89" s="38" t="s">
        <v>2702</v>
      </c>
      <c r="AA89" s="62" t="s">
        <v>2419</v>
      </c>
      <c r="AB89" s="76" t="s">
        <v>2521</v>
      </c>
      <c r="AC89" s="76" t="s">
        <v>2505</v>
      </c>
      <c r="AD89" s="76"/>
      <c r="AE89" s="76" t="s">
        <v>2505</v>
      </c>
      <c r="AF89" s="91"/>
      <c r="AG89" s="68"/>
      <c r="AH89" s="16"/>
      <c r="AI89" s="16">
        <v>42766</v>
      </c>
      <c r="AJ89" s="16">
        <v>44592</v>
      </c>
      <c r="AK89" s="16"/>
      <c r="AL89" s="16"/>
      <c r="AM89" s="16"/>
      <c r="AN89" s="16"/>
      <c r="AO89" s="16"/>
      <c r="AP89" s="16"/>
      <c r="AQ89" s="16"/>
      <c r="AR89" s="16"/>
      <c r="AS89" s="16"/>
    </row>
    <row r="90" spans="1:45" ht="15" customHeight="1" x14ac:dyDescent="0.2">
      <c r="A90" s="18">
        <v>256</v>
      </c>
      <c r="B90" s="9" t="s">
        <v>509</v>
      </c>
      <c r="C90" s="37" t="s">
        <v>2369</v>
      </c>
      <c r="D90" s="37" t="s">
        <v>76</v>
      </c>
      <c r="E90" s="31">
        <v>38972</v>
      </c>
      <c r="F90" s="40">
        <v>43342</v>
      </c>
      <c r="G90" s="12" t="s">
        <v>634</v>
      </c>
      <c r="H90" s="12" t="s">
        <v>2462</v>
      </c>
      <c r="I90" s="33" t="s">
        <v>2194</v>
      </c>
      <c r="J90" s="10" t="s">
        <v>482</v>
      </c>
      <c r="K90" s="35">
        <v>3</v>
      </c>
      <c r="L90" s="35" t="s">
        <v>511</v>
      </c>
      <c r="M90" s="35" t="s">
        <v>499</v>
      </c>
      <c r="N90" s="63" t="s">
        <v>2179</v>
      </c>
      <c r="O90" s="27"/>
      <c r="P90" s="17" t="s">
        <v>499</v>
      </c>
      <c r="Q90" s="19">
        <v>28376</v>
      </c>
      <c r="R90" s="17">
        <f t="shared" si="2"/>
        <v>46</v>
      </c>
      <c r="S90" s="19" t="str">
        <f t="shared" si="3"/>
        <v>M</v>
      </c>
      <c r="T90" s="16" t="s">
        <v>2305</v>
      </c>
      <c r="U90" s="17" t="s">
        <v>499</v>
      </c>
      <c r="V90" s="17" t="s">
        <v>2304</v>
      </c>
      <c r="W90" s="17"/>
      <c r="X90" s="17"/>
      <c r="Y90" s="38"/>
      <c r="Z90" s="38" t="s">
        <v>2719</v>
      </c>
      <c r="AA90" s="62" t="s">
        <v>2422</v>
      </c>
      <c r="AB90" s="76" t="s">
        <v>2523</v>
      </c>
      <c r="AC90" s="76" t="s">
        <v>2483</v>
      </c>
      <c r="AD90" s="76"/>
      <c r="AE90" s="16"/>
      <c r="AF90" s="91"/>
      <c r="AG90" s="68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</row>
    <row r="91" spans="1:45" ht="15" customHeight="1" x14ac:dyDescent="0.2">
      <c r="A91" s="18">
        <v>232</v>
      </c>
      <c r="B91" s="9" t="s">
        <v>509</v>
      </c>
      <c r="C91" s="37" t="s">
        <v>2345</v>
      </c>
      <c r="D91" s="37" t="s">
        <v>100</v>
      </c>
      <c r="E91" s="31">
        <v>42387</v>
      </c>
      <c r="F91" s="40">
        <v>43345</v>
      </c>
      <c r="G91" s="12" t="s">
        <v>634</v>
      </c>
      <c r="H91" s="12" t="s">
        <v>2462</v>
      </c>
      <c r="I91" s="33" t="s">
        <v>2194</v>
      </c>
      <c r="J91" s="10" t="s">
        <v>482</v>
      </c>
      <c r="K91" s="35">
        <v>2</v>
      </c>
      <c r="L91" s="35" t="s">
        <v>511</v>
      </c>
      <c r="M91" s="35" t="s">
        <v>499</v>
      </c>
      <c r="N91" s="63" t="s">
        <v>2195</v>
      </c>
      <c r="O91" s="27"/>
      <c r="P91" s="17" t="s">
        <v>499</v>
      </c>
      <c r="Q91" s="19">
        <v>27475</v>
      </c>
      <c r="R91" s="17">
        <f t="shared" si="2"/>
        <v>49</v>
      </c>
      <c r="S91" s="19" t="str">
        <f t="shared" si="3"/>
        <v>M</v>
      </c>
      <c r="T91" s="16" t="s">
        <v>2241</v>
      </c>
      <c r="U91" s="17" t="s">
        <v>499</v>
      </c>
      <c r="V91" s="17" t="s">
        <v>2239</v>
      </c>
      <c r="W91" s="17"/>
      <c r="X91" s="17" t="s">
        <v>2240</v>
      </c>
      <c r="Y91" s="38"/>
      <c r="Z91" s="139" t="s">
        <v>2721</v>
      </c>
      <c r="AA91" s="62" t="s">
        <v>2399</v>
      </c>
      <c r="AB91" s="76" t="s">
        <v>2496</v>
      </c>
      <c r="AC91" s="76" t="s">
        <v>2427</v>
      </c>
      <c r="AD91" s="76"/>
      <c r="AF91" s="91"/>
      <c r="AG91" s="68"/>
      <c r="AH91" s="16"/>
      <c r="AI91" s="16">
        <v>42398</v>
      </c>
      <c r="AJ91" s="16">
        <v>44225</v>
      </c>
      <c r="AK91" s="16"/>
      <c r="AL91" s="16"/>
      <c r="AM91" s="16"/>
      <c r="AN91" s="16"/>
      <c r="AO91" s="16"/>
      <c r="AP91" s="16"/>
      <c r="AQ91" s="16"/>
      <c r="AR91" s="16"/>
      <c r="AS91" s="16"/>
    </row>
    <row r="92" spans="1:45" ht="15" customHeight="1" x14ac:dyDescent="0.2">
      <c r="A92" s="18" t="s">
        <v>1867</v>
      </c>
      <c r="B92" s="9" t="s">
        <v>509</v>
      </c>
      <c r="C92" s="37" t="s">
        <v>1851</v>
      </c>
      <c r="D92" s="37" t="s">
        <v>1852</v>
      </c>
      <c r="E92" s="31">
        <v>43173</v>
      </c>
      <c r="F92" s="40">
        <v>43357</v>
      </c>
      <c r="G92" s="12" t="s">
        <v>1684</v>
      </c>
      <c r="H92" s="12" t="s">
        <v>2461</v>
      </c>
      <c r="I92" s="33" t="s">
        <v>1844</v>
      </c>
      <c r="J92" s="10"/>
      <c r="K92" s="35"/>
      <c r="L92" s="35"/>
      <c r="M92" s="35" t="s">
        <v>499</v>
      </c>
      <c r="N92" s="63" t="s">
        <v>2112</v>
      </c>
      <c r="O92" s="27" t="s">
        <v>1975</v>
      </c>
      <c r="P92" s="17" t="s">
        <v>1853</v>
      </c>
      <c r="Q92" s="19">
        <v>31413</v>
      </c>
      <c r="R92" s="17">
        <f t="shared" si="2"/>
        <v>38</v>
      </c>
      <c r="S92" s="19" t="str">
        <f t="shared" si="3"/>
        <v>F</v>
      </c>
      <c r="T92" s="16" t="s">
        <v>1854</v>
      </c>
      <c r="U92" s="17" t="s">
        <v>1855</v>
      </c>
      <c r="V92" s="17" t="s">
        <v>1856</v>
      </c>
      <c r="W92" s="17" t="s">
        <v>1857</v>
      </c>
      <c r="X92" s="17" t="s">
        <v>1858</v>
      </c>
      <c r="Y92" s="36"/>
      <c r="Z92" s="38" t="s">
        <v>1860</v>
      </c>
      <c r="AA92" s="62" t="s">
        <v>1859</v>
      </c>
      <c r="AB92" s="76"/>
      <c r="AC92" s="76"/>
      <c r="AD92" s="76"/>
      <c r="AE92" s="76"/>
      <c r="AF92" s="91">
        <v>722</v>
      </c>
      <c r="AG92" s="68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</row>
    <row r="93" spans="1:45" ht="15" customHeight="1" x14ac:dyDescent="0.2">
      <c r="A93" s="18">
        <v>147</v>
      </c>
      <c r="B93" s="9" t="s">
        <v>509</v>
      </c>
      <c r="C93" s="37" t="s">
        <v>1586</v>
      </c>
      <c r="D93" s="37" t="s">
        <v>1587</v>
      </c>
      <c r="E93" s="31">
        <v>42979</v>
      </c>
      <c r="F93" s="40">
        <v>43372</v>
      </c>
      <c r="G93" s="12" t="s">
        <v>1247</v>
      </c>
      <c r="H93" s="12" t="s">
        <v>2461</v>
      </c>
      <c r="I93" s="33" t="s">
        <v>1588</v>
      </c>
      <c r="J93" s="10" t="s">
        <v>482</v>
      </c>
      <c r="K93" s="35" t="s">
        <v>1589</v>
      </c>
      <c r="L93" s="35" t="s">
        <v>511</v>
      </c>
      <c r="M93" s="35" t="s">
        <v>499</v>
      </c>
      <c r="N93" s="63" t="s">
        <v>1743</v>
      </c>
      <c r="O93" s="27" t="s">
        <v>1258</v>
      </c>
      <c r="P93" s="17" t="s">
        <v>497</v>
      </c>
      <c r="Q93" s="19">
        <v>21952</v>
      </c>
      <c r="R93" s="17">
        <f t="shared" si="2"/>
        <v>64</v>
      </c>
      <c r="S93" s="19" t="str">
        <f t="shared" si="3"/>
        <v>M</v>
      </c>
      <c r="T93" s="16" t="s">
        <v>1590</v>
      </c>
      <c r="U93" s="17" t="s">
        <v>499</v>
      </c>
      <c r="V93" s="17" t="s">
        <v>1591</v>
      </c>
      <c r="W93" s="17"/>
      <c r="X93" s="17" t="s">
        <v>1593</v>
      </c>
      <c r="Y93" s="36" t="s">
        <v>881</v>
      </c>
      <c r="Z93" s="38" t="s">
        <v>2775</v>
      </c>
      <c r="AA93" s="62" t="s">
        <v>1592</v>
      </c>
      <c r="AB93" s="76"/>
      <c r="AC93" s="76"/>
      <c r="AD93" s="76" t="s">
        <v>1259</v>
      </c>
      <c r="AE93" s="76"/>
      <c r="AF93" s="91">
        <v>722</v>
      </c>
      <c r="AG93" s="68" t="s">
        <v>1413</v>
      </c>
      <c r="AH93" s="16"/>
      <c r="AI93" s="16">
        <v>43012</v>
      </c>
      <c r="AJ93" s="16">
        <v>43742</v>
      </c>
      <c r="AK93" s="16">
        <v>43266</v>
      </c>
      <c r="AL93" s="16">
        <v>45092</v>
      </c>
      <c r="AM93" s="16"/>
      <c r="AN93" s="16"/>
      <c r="AO93" s="16"/>
      <c r="AP93" s="16"/>
      <c r="AQ93" s="16"/>
      <c r="AR93" s="16"/>
      <c r="AS93" s="16"/>
    </row>
    <row r="94" spans="1:45" ht="15" customHeight="1" x14ac:dyDescent="0.2">
      <c r="A94" s="18">
        <v>81</v>
      </c>
      <c r="B94" s="9" t="s">
        <v>509</v>
      </c>
      <c r="C94" s="37" t="s">
        <v>969</v>
      </c>
      <c r="D94" s="37" t="s">
        <v>361</v>
      </c>
      <c r="E94" s="31">
        <v>40910</v>
      </c>
      <c r="F94" s="40">
        <v>43373</v>
      </c>
      <c r="G94" s="12" t="s">
        <v>634</v>
      </c>
      <c r="H94" s="12" t="s">
        <v>2461</v>
      </c>
      <c r="I94" s="33" t="s">
        <v>102</v>
      </c>
      <c r="J94" s="10" t="s">
        <v>482</v>
      </c>
      <c r="K94" s="35" t="s">
        <v>55</v>
      </c>
      <c r="L94" s="35" t="s">
        <v>511</v>
      </c>
      <c r="M94" s="35" t="s">
        <v>755</v>
      </c>
      <c r="N94" s="63" t="s">
        <v>1204</v>
      </c>
      <c r="O94" s="27" t="s">
        <v>782</v>
      </c>
      <c r="P94" s="17" t="s">
        <v>923</v>
      </c>
      <c r="Q94" s="19">
        <v>20673</v>
      </c>
      <c r="R94" s="17">
        <f t="shared" si="2"/>
        <v>67</v>
      </c>
      <c r="S94" s="19" t="str">
        <f t="shared" si="3"/>
        <v>M</v>
      </c>
      <c r="T94" s="16" t="s">
        <v>924</v>
      </c>
      <c r="U94" s="17" t="s">
        <v>1272</v>
      </c>
      <c r="V94" s="17" t="s">
        <v>925</v>
      </c>
      <c r="W94" s="17"/>
      <c r="X94" s="17" t="s">
        <v>1348</v>
      </c>
      <c r="Y94" s="36"/>
      <c r="Z94" s="38" t="s">
        <v>926</v>
      </c>
      <c r="AA94" s="62" t="s">
        <v>1132</v>
      </c>
      <c r="AB94" s="76" t="s">
        <v>952</v>
      </c>
      <c r="AC94" s="76"/>
      <c r="AD94" s="76"/>
      <c r="AE94" s="16"/>
      <c r="AF94" s="91">
        <v>722</v>
      </c>
      <c r="AG94" s="68" t="s">
        <v>816</v>
      </c>
      <c r="AH94" s="16"/>
      <c r="AI94" s="16">
        <v>42649</v>
      </c>
      <c r="AJ94" s="16">
        <v>43379</v>
      </c>
      <c r="AK94" s="16">
        <v>42649</v>
      </c>
      <c r="AL94" s="16">
        <v>44475</v>
      </c>
      <c r="AM94" s="16"/>
      <c r="AN94" s="16"/>
      <c r="AO94" s="16"/>
      <c r="AP94" s="16"/>
      <c r="AQ94" s="16"/>
      <c r="AR94" s="16"/>
      <c r="AS94" s="16"/>
    </row>
    <row r="95" spans="1:45" ht="15" customHeight="1" x14ac:dyDescent="0.2">
      <c r="A95" s="81">
        <v>257</v>
      </c>
      <c r="B95" s="11" t="s">
        <v>509</v>
      </c>
      <c r="C95" s="37" t="s">
        <v>2370</v>
      </c>
      <c r="D95" s="37" t="s">
        <v>100</v>
      </c>
      <c r="E95" s="110">
        <v>39508</v>
      </c>
      <c r="F95" s="111">
        <v>43392</v>
      </c>
      <c r="G95" s="82" t="s">
        <v>634</v>
      </c>
      <c r="H95" s="82" t="s">
        <v>2462</v>
      </c>
      <c r="I95" s="112" t="s">
        <v>2172</v>
      </c>
      <c r="J95" s="84" t="s">
        <v>482</v>
      </c>
      <c r="K95" s="113">
        <v>3</v>
      </c>
      <c r="L95" s="113" t="s">
        <v>511</v>
      </c>
      <c r="M95" s="113" t="s">
        <v>499</v>
      </c>
      <c r="N95" s="114" t="s">
        <v>2185</v>
      </c>
      <c r="O95" s="115"/>
      <c r="P95" s="86" t="s">
        <v>499</v>
      </c>
      <c r="Q95" s="87">
        <v>28791</v>
      </c>
      <c r="R95" s="17">
        <f t="shared" si="2"/>
        <v>45</v>
      </c>
      <c r="S95" s="19" t="str">
        <f t="shared" si="3"/>
        <v>M</v>
      </c>
      <c r="T95" s="66" t="s">
        <v>2307</v>
      </c>
      <c r="U95" s="86" t="s">
        <v>499</v>
      </c>
      <c r="V95" s="86" t="s">
        <v>2728</v>
      </c>
      <c r="W95" s="86"/>
      <c r="X95" s="86" t="s">
        <v>2306</v>
      </c>
      <c r="Y95" s="116"/>
      <c r="Z95" s="117" t="s">
        <v>2854</v>
      </c>
      <c r="AA95" s="88" t="s">
        <v>2423</v>
      </c>
      <c r="AB95" s="76" t="s">
        <v>2524</v>
      </c>
      <c r="AC95" s="76" t="s">
        <v>2483</v>
      </c>
      <c r="AD95" s="76"/>
      <c r="AE95" s="66"/>
      <c r="AF95" s="118"/>
      <c r="AG95" s="68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</row>
    <row r="96" spans="1:45" ht="15" customHeight="1" x14ac:dyDescent="0.2">
      <c r="A96" s="81">
        <v>212</v>
      </c>
      <c r="B96" s="11" t="s">
        <v>509</v>
      </c>
      <c r="C96" s="37" t="s">
        <v>2328</v>
      </c>
      <c r="D96" s="37" t="s">
        <v>193</v>
      </c>
      <c r="E96" s="110">
        <v>42151</v>
      </c>
      <c r="F96" s="111">
        <v>43395</v>
      </c>
      <c r="G96" s="82" t="s">
        <v>634</v>
      </c>
      <c r="H96" s="82" t="s">
        <v>2462</v>
      </c>
      <c r="I96" s="112" t="s">
        <v>2182</v>
      </c>
      <c r="J96" s="84" t="s">
        <v>482</v>
      </c>
      <c r="K96" s="113">
        <v>5</v>
      </c>
      <c r="L96" s="113" t="s">
        <v>511</v>
      </c>
      <c r="M96" s="113" t="s">
        <v>499</v>
      </c>
      <c r="N96" s="114" t="s">
        <v>2183</v>
      </c>
      <c r="O96" s="115" t="s">
        <v>2658</v>
      </c>
      <c r="P96" s="86" t="s">
        <v>499</v>
      </c>
      <c r="Q96" s="87">
        <v>29522</v>
      </c>
      <c r="R96" s="17">
        <f t="shared" si="2"/>
        <v>43</v>
      </c>
      <c r="S96" s="19" t="str">
        <f t="shared" si="3"/>
        <v>F</v>
      </c>
      <c r="T96" s="66" t="s">
        <v>2181</v>
      </c>
      <c r="U96" s="86" t="s">
        <v>499</v>
      </c>
      <c r="V96" s="86" t="s">
        <v>2180</v>
      </c>
      <c r="W96" s="86"/>
      <c r="X96" s="86" t="s">
        <v>2439</v>
      </c>
      <c r="Y96" s="116"/>
      <c r="Z96" s="117" t="s">
        <v>2657</v>
      </c>
      <c r="AA96" s="88" t="s">
        <v>2379</v>
      </c>
      <c r="AB96" s="76"/>
      <c r="AC96" s="76"/>
      <c r="AD96" s="76"/>
      <c r="AE96" s="102"/>
      <c r="AF96" s="118"/>
      <c r="AG96" s="68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</row>
    <row r="97" spans="1:46" ht="15" customHeight="1" x14ac:dyDescent="0.2">
      <c r="A97" s="18">
        <v>250</v>
      </c>
      <c r="B97" s="9" t="s">
        <v>509</v>
      </c>
      <c r="C97" s="37" t="s">
        <v>2363</v>
      </c>
      <c r="D97" s="37" t="s">
        <v>220</v>
      </c>
      <c r="E97" s="31">
        <v>43012</v>
      </c>
      <c r="F97" s="40">
        <v>43398</v>
      </c>
      <c r="G97" s="12" t="s">
        <v>634</v>
      </c>
      <c r="H97" s="12" t="s">
        <v>2462</v>
      </c>
      <c r="I97" s="33" t="s">
        <v>2287</v>
      </c>
      <c r="J97" s="10" t="s">
        <v>482</v>
      </c>
      <c r="K97" s="35">
        <v>5</v>
      </c>
      <c r="L97" s="35" t="s">
        <v>511</v>
      </c>
      <c r="M97" s="35" t="s">
        <v>499</v>
      </c>
      <c r="N97" s="63" t="s">
        <v>2179</v>
      </c>
      <c r="O97" s="27"/>
      <c r="P97" s="17" t="s">
        <v>499</v>
      </c>
      <c r="Q97" s="19">
        <v>34536</v>
      </c>
      <c r="R97" s="17">
        <f t="shared" si="2"/>
        <v>29</v>
      </c>
      <c r="S97" s="19" t="str">
        <f t="shared" si="3"/>
        <v>M</v>
      </c>
      <c r="T97" s="16" t="s">
        <v>2286</v>
      </c>
      <c r="U97" s="17" t="s">
        <v>499</v>
      </c>
      <c r="V97" s="17" t="s">
        <v>2284</v>
      </c>
      <c r="W97" s="17"/>
      <c r="X97" s="17" t="s">
        <v>2285</v>
      </c>
      <c r="Y97" s="36"/>
      <c r="Z97" s="38"/>
      <c r="AA97" s="62" t="s">
        <v>2416</v>
      </c>
      <c r="AB97" s="76"/>
      <c r="AC97" s="76" t="s">
        <v>2437</v>
      </c>
      <c r="AD97" s="76"/>
      <c r="AF97" s="91"/>
      <c r="AG97" s="68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</row>
    <row r="98" spans="1:46" ht="15" customHeight="1" x14ac:dyDescent="0.2">
      <c r="A98" s="18">
        <v>237</v>
      </c>
      <c r="B98" s="9" t="s">
        <v>509</v>
      </c>
      <c r="C98" s="37" t="s">
        <v>2350</v>
      </c>
      <c r="D98" s="37" t="s">
        <v>94</v>
      </c>
      <c r="E98" s="31">
        <v>35765</v>
      </c>
      <c r="F98" s="40">
        <v>43404</v>
      </c>
      <c r="G98" s="12" t="s">
        <v>634</v>
      </c>
      <c r="H98" s="12" t="s">
        <v>2462</v>
      </c>
      <c r="I98" s="33" t="s">
        <v>2194</v>
      </c>
      <c r="J98" s="10" t="s">
        <v>482</v>
      </c>
      <c r="K98" s="35">
        <v>2</v>
      </c>
      <c r="L98" s="35" t="s">
        <v>511</v>
      </c>
      <c r="M98" s="35" t="s">
        <v>499</v>
      </c>
      <c r="N98" s="63" t="s">
        <v>2195</v>
      </c>
      <c r="O98" s="27"/>
      <c r="P98" s="17" t="s">
        <v>499</v>
      </c>
      <c r="Q98" s="19">
        <v>26072</v>
      </c>
      <c r="R98" s="17">
        <f t="shared" si="2"/>
        <v>53</v>
      </c>
      <c r="S98" s="19" t="str">
        <f t="shared" si="3"/>
        <v>M</v>
      </c>
      <c r="T98" s="16" t="s">
        <v>2255</v>
      </c>
      <c r="U98" s="17" t="s">
        <v>499</v>
      </c>
      <c r="V98" s="17" t="s">
        <v>2254</v>
      </c>
      <c r="W98" s="17"/>
      <c r="X98" s="17" t="s">
        <v>2812</v>
      </c>
      <c r="Y98" s="36"/>
      <c r="Z98" s="38"/>
      <c r="AA98" s="62" t="s">
        <v>2404</v>
      </c>
      <c r="AB98" s="76" t="s">
        <v>2500</v>
      </c>
      <c r="AC98" s="76" t="s">
        <v>2499</v>
      </c>
      <c r="AD98" s="76"/>
      <c r="AE98" s="16" t="s">
        <v>2781</v>
      </c>
      <c r="AF98" s="91"/>
      <c r="AG98" s="68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</row>
    <row r="99" spans="1:46" ht="15" customHeight="1" x14ac:dyDescent="0.2">
      <c r="A99" s="18">
        <v>185</v>
      </c>
      <c r="B99" s="9" t="s">
        <v>509</v>
      </c>
      <c r="C99" s="58" t="s">
        <v>1950</v>
      </c>
      <c r="D99" s="58" t="s">
        <v>155</v>
      </c>
      <c r="E99" s="31">
        <v>43173</v>
      </c>
      <c r="F99" s="40">
        <v>43404</v>
      </c>
      <c r="G99" s="12" t="s">
        <v>634</v>
      </c>
      <c r="H99" s="12" t="s">
        <v>2461</v>
      </c>
      <c r="I99" s="33" t="s">
        <v>62</v>
      </c>
      <c r="J99" s="10" t="s">
        <v>482</v>
      </c>
      <c r="K99" s="35">
        <v>2</v>
      </c>
      <c r="L99" s="35" t="s">
        <v>511</v>
      </c>
      <c r="M99" s="35" t="s">
        <v>1658</v>
      </c>
      <c r="N99" s="63" t="s">
        <v>1951</v>
      </c>
      <c r="O99" s="27" t="s">
        <v>1952</v>
      </c>
      <c r="P99" s="17" t="s">
        <v>1953</v>
      </c>
      <c r="Q99" s="19">
        <v>31264</v>
      </c>
      <c r="R99" s="17">
        <f t="shared" si="2"/>
        <v>38</v>
      </c>
      <c r="S99" s="19" t="str">
        <f t="shared" si="3"/>
        <v>M</v>
      </c>
      <c r="T99" s="16" t="s">
        <v>1954</v>
      </c>
      <c r="U99" s="17" t="s">
        <v>1953</v>
      </c>
      <c r="V99" s="17" t="s">
        <v>1955</v>
      </c>
      <c r="W99" s="17"/>
      <c r="X99" s="17" t="s">
        <v>1956</v>
      </c>
      <c r="Y99" s="36" t="s">
        <v>881</v>
      </c>
      <c r="Z99" s="38" t="s">
        <v>1957</v>
      </c>
      <c r="AA99" s="62" t="s">
        <v>1966</v>
      </c>
      <c r="AB99" s="76"/>
      <c r="AC99" s="76"/>
      <c r="AD99" s="76"/>
      <c r="AE99" s="76"/>
      <c r="AF99" s="91">
        <v>722</v>
      </c>
      <c r="AG99" s="68" t="s">
        <v>1958</v>
      </c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</row>
    <row r="100" spans="1:46" ht="15" customHeight="1" x14ac:dyDescent="0.2">
      <c r="A100" s="18">
        <v>266</v>
      </c>
      <c r="B100" s="9" t="s">
        <v>509</v>
      </c>
      <c r="C100" s="37" t="s">
        <v>2532</v>
      </c>
      <c r="D100" s="37" t="s">
        <v>437</v>
      </c>
      <c r="E100" s="31">
        <v>43307</v>
      </c>
      <c r="F100" s="40">
        <v>43411</v>
      </c>
      <c r="G100" s="12" t="s">
        <v>637</v>
      </c>
      <c r="H100" s="12" t="s">
        <v>2461</v>
      </c>
      <c r="I100" s="33" t="s">
        <v>642</v>
      </c>
      <c r="J100" s="10" t="s">
        <v>482</v>
      </c>
      <c r="K100" s="35">
        <v>2</v>
      </c>
      <c r="L100" s="35" t="s">
        <v>511</v>
      </c>
      <c r="M100" s="35" t="s">
        <v>499</v>
      </c>
      <c r="N100" s="63" t="s">
        <v>2189</v>
      </c>
      <c r="O100" s="27" t="s">
        <v>794</v>
      </c>
      <c r="P100" s="17" t="s">
        <v>2533</v>
      </c>
      <c r="Q100" s="19">
        <v>34942</v>
      </c>
      <c r="R100" s="17">
        <f t="shared" si="2"/>
        <v>28</v>
      </c>
      <c r="S100" s="19" t="str">
        <f t="shared" si="3"/>
        <v>M</v>
      </c>
      <c r="T100" s="16" t="s">
        <v>2534</v>
      </c>
      <c r="U100" s="17" t="s">
        <v>2535</v>
      </c>
      <c r="V100" s="17" t="s">
        <v>2536</v>
      </c>
      <c r="W100" s="17"/>
      <c r="X100" s="17" t="s">
        <v>2537</v>
      </c>
      <c r="Y100" s="36"/>
      <c r="Z100" s="38" t="s">
        <v>2538</v>
      </c>
      <c r="AA100" s="62"/>
      <c r="AB100" s="76"/>
      <c r="AC100" s="76"/>
      <c r="AD100" s="76" t="s">
        <v>1259</v>
      </c>
      <c r="AE100" s="76" t="s">
        <v>2776</v>
      </c>
      <c r="AF100" s="91">
        <v>722</v>
      </c>
      <c r="AG100" s="68" t="s">
        <v>818</v>
      </c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</row>
    <row r="101" spans="1:46" ht="15" customHeight="1" x14ac:dyDescent="0.2">
      <c r="A101" s="18">
        <v>88</v>
      </c>
      <c r="B101" s="9" t="s">
        <v>509</v>
      </c>
      <c r="C101" s="37" t="s">
        <v>976</v>
      </c>
      <c r="D101" s="37" t="s">
        <v>112</v>
      </c>
      <c r="E101" s="31">
        <v>40940</v>
      </c>
      <c r="F101" s="40">
        <v>43420</v>
      </c>
      <c r="G101" s="12" t="s">
        <v>634</v>
      </c>
      <c r="H101" s="12" t="s">
        <v>2461</v>
      </c>
      <c r="I101" s="33" t="s">
        <v>638</v>
      </c>
      <c r="J101" s="10" t="s">
        <v>482</v>
      </c>
      <c r="K101" s="35" t="s">
        <v>55</v>
      </c>
      <c r="L101" s="35" t="s">
        <v>511</v>
      </c>
      <c r="M101" s="35" t="s">
        <v>755</v>
      </c>
      <c r="N101" s="63" t="s">
        <v>1207</v>
      </c>
      <c r="O101" s="27" t="s">
        <v>1448</v>
      </c>
      <c r="P101" s="17" t="s">
        <v>944</v>
      </c>
      <c r="Q101" s="19">
        <v>24291</v>
      </c>
      <c r="R101" s="17">
        <f t="shared" si="2"/>
        <v>57</v>
      </c>
      <c r="S101" s="19" t="str">
        <f t="shared" si="3"/>
        <v>M</v>
      </c>
      <c r="T101" s="16" t="s">
        <v>945</v>
      </c>
      <c r="U101" s="17" t="s">
        <v>1263</v>
      </c>
      <c r="V101" s="17" t="s">
        <v>946</v>
      </c>
      <c r="W101" s="17"/>
      <c r="X101" s="17" t="s">
        <v>1628</v>
      </c>
      <c r="Y101" s="36"/>
      <c r="Z101" s="139" t="s">
        <v>2913</v>
      </c>
      <c r="AA101" s="62" t="s">
        <v>1171</v>
      </c>
      <c r="AB101" s="76" t="s">
        <v>953</v>
      </c>
      <c r="AC101" s="76"/>
      <c r="AD101" s="76"/>
      <c r="AE101" s="16"/>
      <c r="AF101" s="91">
        <v>722</v>
      </c>
      <c r="AG101" s="68" t="s">
        <v>816</v>
      </c>
      <c r="AH101" s="16"/>
      <c r="AI101" s="79">
        <v>42649</v>
      </c>
      <c r="AJ101" s="79">
        <v>43379</v>
      </c>
      <c r="AK101" s="79">
        <v>42649</v>
      </c>
      <c r="AL101" s="79">
        <v>44475</v>
      </c>
      <c r="AM101" s="79"/>
      <c r="AN101" s="79"/>
      <c r="AO101" s="79"/>
      <c r="AP101" s="79"/>
      <c r="AQ101" s="79"/>
      <c r="AR101" s="79"/>
      <c r="AS101" s="79"/>
    </row>
    <row r="102" spans="1:46" ht="15" customHeight="1" x14ac:dyDescent="0.2">
      <c r="A102" s="81">
        <v>248</v>
      </c>
      <c r="B102" s="11" t="s">
        <v>509</v>
      </c>
      <c r="C102" s="37" t="s">
        <v>2361</v>
      </c>
      <c r="D102" s="37" t="s">
        <v>2320</v>
      </c>
      <c r="E102" s="110">
        <v>42086</v>
      </c>
      <c r="F102" s="40">
        <v>43424</v>
      </c>
      <c r="G102" s="12" t="s">
        <v>634</v>
      </c>
      <c r="H102" s="12" t="s">
        <v>2462</v>
      </c>
      <c r="I102" s="33" t="s">
        <v>2194</v>
      </c>
      <c r="J102" s="10" t="s">
        <v>482</v>
      </c>
      <c r="K102" s="35">
        <v>4</v>
      </c>
      <c r="L102" s="35" t="s">
        <v>511</v>
      </c>
      <c r="M102" s="35" t="s">
        <v>499</v>
      </c>
      <c r="N102" s="63" t="s">
        <v>2195</v>
      </c>
      <c r="O102" s="27" t="s">
        <v>2661</v>
      </c>
      <c r="P102" s="17" t="s">
        <v>499</v>
      </c>
      <c r="Q102" s="19">
        <v>29297</v>
      </c>
      <c r="R102" s="17">
        <f t="shared" si="2"/>
        <v>44</v>
      </c>
      <c r="S102" s="19" t="str">
        <f t="shared" si="3"/>
        <v>M</v>
      </c>
      <c r="T102" s="16" t="s">
        <v>2280</v>
      </c>
      <c r="U102" s="17" t="s">
        <v>2279</v>
      </c>
      <c r="V102" s="17" t="s">
        <v>2278</v>
      </c>
      <c r="W102" s="17"/>
      <c r="X102" s="17" t="s">
        <v>2803</v>
      </c>
      <c r="Y102" s="36"/>
      <c r="Z102" s="38" t="s">
        <v>2662</v>
      </c>
      <c r="AA102" s="62" t="s">
        <v>2414</v>
      </c>
      <c r="AB102" s="76" t="s">
        <v>2512</v>
      </c>
      <c r="AC102" s="76" t="s">
        <v>2483</v>
      </c>
      <c r="AD102" s="76"/>
      <c r="AE102" s="16"/>
      <c r="AF102" s="91"/>
      <c r="AG102" s="68"/>
      <c r="AH102" s="16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</row>
    <row r="103" spans="1:46" customFormat="1" ht="15" customHeight="1" x14ac:dyDescent="0.2">
      <c r="A103" s="18">
        <v>273</v>
      </c>
      <c r="B103" s="9" t="s">
        <v>509</v>
      </c>
      <c r="C103" s="158" t="s">
        <v>2609</v>
      </c>
      <c r="D103" s="158" t="s">
        <v>2610</v>
      </c>
      <c r="E103" s="31">
        <v>43344</v>
      </c>
      <c r="F103" s="40">
        <v>43426</v>
      </c>
      <c r="G103" s="238" t="s">
        <v>634</v>
      </c>
      <c r="H103" s="238" t="s">
        <v>2461</v>
      </c>
      <c r="I103" s="239" t="s">
        <v>786</v>
      </c>
      <c r="J103" s="159" t="s">
        <v>482</v>
      </c>
      <c r="K103" s="35">
        <v>6</v>
      </c>
      <c r="L103" s="35" t="s">
        <v>511</v>
      </c>
      <c r="M103" s="35" t="s">
        <v>499</v>
      </c>
      <c r="N103" s="63"/>
      <c r="O103" s="240" t="s">
        <v>782</v>
      </c>
      <c r="P103" s="17" t="s">
        <v>2611</v>
      </c>
      <c r="Q103" s="19">
        <v>27348</v>
      </c>
      <c r="R103" s="17">
        <f t="shared" si="2"/>
        <v>49</v>
      </c>
      <c r="S103" s="19" t="str">
        <f t="shared" si="3"/>
        <v>M</v>
      </c>
      <c r="T103" s="16" t="s">
        <v>2774</v>
      </c>
      <c r="U103" s="17" t="s">
        <v>2612</v>
      </c>
      <c r="V103" s="17" t="s">
        <v>2613</v>
      </c>
      <c r="W103" s="17"/>
      <c r="X103" s="17" t="s">
        <v>2729</v>
      </c>
      <c r="Y103" s="36"/>
      <c r="Z103" s="178" t="s">
        <v>2641</v>
      </c>
      <c r="AA103" s="160" t="s">
        <v>2614</v>
      </c>
      <c r="AB103" s="77" t="s">
        <v>2623</v>
      </c>
      <c r="AC103" s="77" t="s">
        <v>2491</v>
      </c>
      <c r="AD103" s="77" t="s">
        <v>1259</v>
      </c>
      <c r="AE103" s="77"/>
      <c r="AF103" s="91">
        <v>722</v>
      </c>
      <c r="AG103" s="244" t="s">
        <v>961</v>
      </c>
      <c r="AH103" s="16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</row>
    <row r="104" spans="1:46" s="100" customFormat="1" ht="15" customHeight="1" x14ac:dyDescent="0.2">
      <c r="A104" s="81">
        <v>26</v>
      </c>
      <c r="B104" s="11" t="s">
        <v>509</v>
      </c>
      <c r="C104" s="37" t="s">
        <v>546</v>
      </c>
      <c r="D104" s="37" t="s">
        <v>547</v>
      </c>
      <c r="E104" s="110">
        <v>39479</v>
      </c>
      <c r="F104" s="111">
        <v>43443</v>
      </c>
      <c r="G104" s="82" t="s">
        <v>634</v>
      </c>
      <c r="H104" s="82" t="s">
        <v>2461</v>
      </c>
      <c r="I104" s="112" t="s">
        <v>638</v>
      </c>
      <c r="J104" s="84" t="s">
        <v>482</v>
      </c>
      <c r="K104" s="113">
        <v>6</v>
      </c>
      <c r="L104" s="113" t="s">
        <v>511</v>
      </c>
      <c r="M104" s="113" t="s">
        <v>499</v>
      </c>
      <c r="N104" s="114" t="s">
        <v>1206</v>
      </c>
      <c r="O104" s="115" t="s">
        <v>761</v>
      </c>
      <c r="P104" s="86" t="s">
        <v>499</v>
      </c>
      <c r="Q104" s="87">
        <v>29512</v>
      </c>
      <c r="R104" s="17">
        <f t="shared" si="2"/>
        <v>43</v>
      </c>
      <c r="S104" s="19" t="str">
        <f t="shared" si="3"/>
        <v>M</v>
      </c>
      <c r="T104" s="66" t="s">
        <v>625</v>
      </c>
      <c r="U104" s="86" t="s">
        <v>499</v>
      </c>
      <c r="V104" s="86" t="s">
        <v>1305</v>
      </c>
      <c r="W104" s="86"/>
      <c r="X104" s="86" t="s">
        <v>1306</v>
      </c>
      <c r="Y104" s="116"/>
      <c r="Z104" s="117" t="s">
        <v>2932</v>
      </c>
      <c r="AA104" s="88" t="s">
        <v>1161</v>
      </c>
      <c r="AB104" s="76"/>
      <c r="AC104" s="76"/>
      <c r="AD104" s="76"/>
      <c r="AE104" s="76"/>
      <c r="AF104" s="118">
        <v>722</v>
      </c>
      <c r="AG104" s="68" t="s">
        <v>961</v>
      </c>
      <c r="AH104" s="66"/>
      <c r="AI104" s="89">
        <v>43266</v>
      </c>
      <c r="AJ104" s="89">
        <v>45092</v>
      </c>
      <c r="AK104" s="89">
        <v>42535</v>
      </c>
      <c r="AL104" s="89">
        <v>44361</v>
      </c>
      <c r="AM104" s="89"/>
      <c r="AN104" s="89"/>
      <c r="AO104" s="89"/>
      <c r="AP104" s="89"/>
      <c r="AQ104" s="89"/>
      <c r="AR104" s="89"/>
      <c r="AS104" s="89"/>
      <c r="AT104"/>
    </row>
    <row r="105" spans="1:46" s="100" customFormat="1" ht="15" customHeight="1" x14ac:dyDescent="0.2">
      <c r="A105" s="81">
        <v>251</v>
      </c>
      <c r="B105" s="11" t="s">
        <v>509</v>
      </c>
      <c r="C105" s="37" t="s">
        <v>2364</v>
      </c>
      <c r="D105" s="37" t="s">
        <v>228</v>
      </c>
      <c r="E105" s="110">
        <v>41544</v>
      </c>
      <c r="F105" s="111">
        <v>43450</v>
      </c>
      <c r="G105" s="82" t="s">
        <v>634</v>
      </c>
      <c r="H105" s="82" t="s">
        <v>2462</v>
      </c>
      <c r="I105" s="112" t="s">
        <v>2291</v>
      </c>
      <c r="J105" s="84" t="s">
        <v>482</v>
      </c>
      <c r="K105" s="113">
        <v>3</v>
      </c>
      <c r="L105" s="113" t="s">
        <v>511</v>
      </c>
      <c r="M105" s="113" t="s">
        <v>499</v>
      </c>
      <c r="N105" s="114" t="s">
        <v>2292</v>
      </c>
      <c r="O105" s="115"/>
      <c r="P105" s="86" t="s">
        <v>2289</v>
      </c>
      <c r="Q105" s="87">
        <v>30589</v>
      </c>
      <c r="R105" s="17">
        <f t="shared" si="2"/>
        <v>40</v>
      </c>
      <c r="S105" s="19" t="str">
        <f t="shared" si="3"/>
        <v>M</v>
      </c>
      <c r="T105" s="66" t="s">
        <v>2290</v>
      </c>
      <c r="U105" s="86" t="s">
        <v>2289</v>
      </c>
      <c r="V105" s="86" t="s">
        <v>2288</v>
      </c>
      <c r="W105" s="86"/>
      <c r="X105" s="86" t="s">
        <v>2804</v>
      </c>
      <c r="Y105" s="116"/>
      <c r="Z105" s="117" t="s">
        <v>2914</v>
      </c>
      <c r="AA105" s="88" t="s">
        <v>2417</v>
      </c>
      <c r="AB105" s="76"/>
      <c r="AC105" s="76"/>
      <c r="AD105" s="76"/>
      <c r="AE105" s="76"/>
      <c r="AF105" s="118"/>
      <c r="AG105" s="68"/>
      <c r="AH105" s="66"/>
      <c r="AI105" s="89"/>
      <c r="AJ105" s="89"/>
      <c r="AK105" s="89"/>
      <c r="AL105" s="89"/>
      <c r="AM105" s="89"/>
      <c r="AN105" s="89"/>
      <c r="AO105" s="89"/>
      <c r="AP105" s="89"/>
      <c r="AQ105" s="89"/>
      <c r="AR105" s="89"/>
      <c r="AS105" s="89"/>
      <c r="AT105"/>
    </row>
    <row r="106" spans="1:46" ht="15" customHeight="1" x14ac:dyDescent="0.2">
      <c r="A106" s="81">
        <v>186</v>
      </c>
      <c r="B106" s="11" t="s">
        <v>509</v>
      </c>
      <c r="C106" s="37" t="s">
        <v>1935</v>
      </c>
      <c r="D106" s="37" t="s">
        <v>85</v>
      </c>
      <c r="E106" s="110">
        <v>43234</v>
      </c>
      <c r="F106" s="111">
        <v>43464</v>
      </c>
      <c r="G106" s="82" t="s">
        <v>634</v>
      </c>
      <c r="H106" s="82" t="s">
        <v>2461</v>
      </c>
      <c r="I106" s="112" t="s">
        <v>642</v>
      </c>
      <c r="J106" s="84" t="s">
        <v>482</v>
      </c>
      <c r="K106" s="113">
        <v>5</v>
      </c>
      <c r="L106" s="113" t="s">
        <v>511</v>
      </c>
      <c r="M106" s="113" t="s">
        <v>499</v>
      </c>
      <c r="N106" s="114" t="s">
        <v>1971</v>
      </c>
      <c r="O106" s="115" t="s">
        <v>756</v>
      </c>
      <c r="P106" s="86" t="s">
        <v>710</v>
      </c>
      <c r="Q106" s="87">
        <v>31017</v>
      </c>
      <c r="R106" s="17">
        <f t="shared" si="2"/>
        <v>39</v>
      </c>
      <c r="S106" s="19" t="str">
        <f t="shared" si="3"/>
        <v>M</v>
      </c>
      <c r="T106" s="66" t="s">
        <v>1936</v>
      </c>
      <c r="U106" s="86" t="s">
        <v>499</v>
      </c>
      <c r="V106" s="86" t="s">
        <v>1937</v>
      </c>
      <c r="W106" s="86"/>
      <c r="X106" s="86" t="s">
        <v>2096</v>
      </c>
      <c r="Y106" s="116"/>
      <c r="Z106" s="117" t="s">
        <v>1938</v>
      </c>
      <c r="AA106" s="88" t="s">
        <v>1967</v>
      </c>
      <c r="AB106" s="76"/>
      <c r="AC106" s="76"/>
      <c r="AD106" s="76" t="s">
        <v>1259</v>
      </c>
      <c r="AE106" s="76"/>
      <c r="AF106" s="118">
        <v>722</v>
      </c>
      <c r="AG106" s="68" t="s">
        <v>816</v>
      </c>
      <c r="AH106" s="66"/>
      <c r="AI106" s="89">
        <v>43266</v>
      </c>
      <c r="AJ106" s="89">
        <v>43997</v>
      </c>
      <c r="AK106" s="89">
        <v>43266</v>
      </c>
      <c r="AL106" s="89">
        <v>45092</v>
      </c>
      <c r="AM106" s="89"/>
      <c r="AN106" s="89"/>
      <c r="AO106" s="89"/>
      <c r="AP106" s="89"/>
      <c r="AQ106" s="89"/>
      <c r="AR106" s="89"/>
      <c r="AS106" s="16"/>
    </row>
    <row r="107" spans="1:46" s="100" customFormat="1" ht="15" customHeight="1" x14ac:dyDescent="0.2">
      <c r="A107" s="81">
        <v>164</v>
      </c>
      <c r="B107" s="11" t="s">
        <v>509</v>
      </c>
      <c r="C107" s="37" t="s">
        <v>424</v>
      </c>
      <c r="D107" s="37" t="s">
        <v>299</v>
      </c>
      <c r="E107" s="110">
        <v>42109</v>
      </c>
      <c r="F107" s="111">
        <v>43465</v>
      </c>
      <c r="G107" s="82" t="s">
        <v>634</v>
      </c>
      <c r="H107" s="82" t="s">
        <v>2461</v>
      </c>
      <c r="I107" s="112" t="s">
        <v>1742</v>
      </c>
      <c r="J107" s="84" t="s">
        <v>482</v>
      </c>
      <c r="K107" s="113">
        <v>7</v>
      </c>
      <c r="L107" s="113" t="s">
        <v>511</v>
      </c>
      <c r="M107" s="113" t="s">
        <v>710</v>
      </c>
      <c r="N107" s="114" t="s">
        <v>2840</v>
      </c>
      <c r="O107" s="115" t="s">
        <v>1741</v>
      </c>
      <c r="P107" s="86" t="s">
        <v>1734</v>
      </c>
      <c r="Q107" s="87">
        <v>22622</v>
      </c>
      <c r="R107" s="17">
        <f t="shared" si="2"/>
        <v>62</v>
      </c>
      <c r="S107" s="19" t="str">
        <f t="shared" si="3"/>
        <v>F</v>
      </c>
      <c r="T107" s="66" t="s">
        <v>1735</v>
      </c>
      <c r="U107" s="86" t="s">
        <v>1736</v>
      </c>
      <c r="V107" s="86" t="s">
        <v>1737</v>
      </c>
      <c r="W107" s="86"/>
      <c r="X107" s="86" t="s">
        <v>1738</v>
      </c>
      <c r="Y107" s="116" t="s">
        <v>881</v>
      </c>
      <c r="Z107" s="163"/>
      <c r="AA107" s="88" t="s">
        <v>1739</v>
      </c>
      <c r="AB107" s="76"/>
      <c r="AC107" s="76" t="s">
        <v>1740</v>
      </c>
      <c r="AD107" s="76"/>
      <c r="AE107" s="66"/>
      <c r="AF107" s="118">
        <v>722</v>
      </c>
      <c r="AG107" s="68" t="s">
        <v>1833</v>
      </c>
      <c r="AH107" s="66"/>
      <c r="AI107" s="89">
        <v>43266</v>
      </c>
      <c r="AJ107" s="89">
        <v>45092</v>
      </c>
      <c r="AK107" s="89">
        <v>43266</v>
      </c>
      <c r="AL107" s="89">
        <v>45092</v>
      </c>
      <c r="AM107" s="89"/>
      <c r="AN107" s="89"/>
      <c r="AO107" s="89"/>
      <c r="AP107" s="89"/>
      <c r="AQ107" s="89"/>
      <c r="AR107" s="89"/>
      <c r="AS107" s="16"/>
      <c r="AT107"/>
    </row>
    <row r="108" spans="1:46" s="100" customFormat="1" ht="15" customHeight="1" x14ac:dyDescent="0.2">
      <c r="A108" s="81">
        <v>255</v>
      </c>
      <c r="B108" s="11" t="s">
        <v>509</v>
      </c>
      <c r="C108" s="37" t="s">
        <v>2368</v>
      </c>
      <c r="D108" s="37" t="s">
        <v>212</v>
      </c>
      <c r="E108" s="110">
        <v>39479</v>
      </c>
      <c r="F108" s="111">
        <v>43465</v>
      </c>
      <c r="G108" s="82" t="s">
        <v>634</v>
      </c>
      <c r="H108" s="82" t="s">
        <v>2462</v>
      </c>
      <c r="I108" s="112" t="s">
        <v>102</v>
      </c>
      <c r="J108" s="84" t="s">
        <v>482</v>
      </c>
      <c r="K108" s="113" t="s">
        <v>2232</v>
      </c>
      <c r="L108" s="113" t="s">
        <v>511</v>
      </c>
      <c r="M108" s="113" t="s">
        <v>499</v>
      </c>
      <c r="N108" s="114" t="s">
        <v>2303</v>
      </c>
      <c r="O108" s="115" t="s">
        <v>761</v>
      </c>
      <c r="P108" s="86" t="s">
        <v>499</v>
      </c>
      <c r="Q108" s="87">
        <v>24296</v>
      </c>
      <c r="R108" s="17">
        <f t="shared" si="2"/>
        <v>57</v>
      </c>
      <c r="S108" s="19" t="str">
        <f t="shared" si="3"/>
        <v>M</v>
      </c>
      <c r="T108" s="66" t="s">
        <v>2302</v>
      </c>
      <c r="U108" s="86" t="s">
        <v>499</v>
      </c>
      <c r="V108" s="86" t="s">
        <v>2676</v>
      </c>
      <c r="W108" s="86"/>
      <c r="X108" s="86" t="s">
        <v>2806</v>
      </c>
      <c r="Y108" s="179"/>
      <c r="Z108" s="304" t="s">
        <v>2675</v>
      </c>
      <c r="AA108" s="88" t="s">
        <v>2421</v>
      </c>
      <c r="AB108" s="76" t="s">
        <v>2522</v>
      </c>
      <c r="AC108" s="76" t="s">
        <v>2483</v>
      </c>
      <c r="AD108" s="76"/>
      <c r="AE108" s="66"/>
      <c r="AF108" s="118"/>
      <c r="AG108" s="68"/>
      <c r="AH108" s="66"/>
      <c r="AI108" s="89"/>
      <c r="AJ108" s="89"/>
      <c r="AK108" s="89"/>
      <c r="AL108" s="89"/>
      <c r="AM108" s="89"/>
      <c r="AN108" s="89"/>
      <c r="AO108" s="89"/>
      <c r="AP108" s="89"/>
      <c r="AQ108" s="89"/>
      <c r="AR108" s="89"/>
      <c r="AS108" s="79"/>
      <c r="AT108"/>
    </row>
    <row r="109" spans="1:46" s="100" customFormat="1" ht="15" customHeight="1" x14ac:dyDescent="0.2">
      <c r="A109" s="81" t="s">
        <v>2073</v>
      </c>
      <c r="B109" s="11" t="s">
        <v>509</v>
      </c>
      <c r="C109" s="37" t="s">
        <v>2063</v>
      </c>
      <c r="D109" s="37" t="s">
        <v>434</v>
      </c>
      <c r="E109" s="110">
        <v>43252</v>
      </c>
      <c r="F109" s="111">
        <v>43465</v>
      </c>
      <c r="G109" s="82" t="s">
        <v>1684</v>
      </c>
      <c r="H109" s="82" t="s">
        <v>2461</v>
      </c>
      <c r="I109" s="112" t="s">
        <v>642</v>
      </c>
      <c r="J109" s="84" t="s">
        <v>482</v>
      </c>
      <c r="K109" s="113"/>
      <c r="L109" s="113"/>
      <c r="M109" s="113" t="s">
        <v>499</v>
      </c>
      <c r="N109" s="114"/>
      <c r="O109" s="115" t="s">
        <v>1556</v>
      </c>
      <c r="P109" s="86" t="s">
        <v>2064</v>
      </c>
      <c r="Q109" s="87">
        <v>34200</v>
      </c>
      <c r="R109" s="17">
        <f t="shared" si="2"/>
        <v>30</v>
      </c>
      <c r="S109" s="19" t="str">
        <f t="shared" si="3"/>
        <v>M</v>
      </c>
      <c r="T109" s="66" t="s">
        <v>2065</v>
      </c>
      <c r="U109" s="86" t="s">
        <v>2064</v>
      </c>
      <c r="V109" s="86" t="s">
        <v>2066</v>
      </c>
      <c r="W109" s="86"/>
      <c r="X109" s="86" t="s">
        <v>2067</v>
      </c>
      <c r="Y109" s="116"/>
      <c r="Z109" s="163" t="s">
        <v>2068</v>
      </c>
      <c r="AA109" s="88" t="s">
        <v>2082</v>
      </c>
      <c r="AB109" s="76"/>
      <c r="AC109" s="76"/>
      <c r="AD109" s="76"/>
      <c r="AE109" s="76"/>
      <c r="AF109" s="118">
        <v>722</v>
      </c>
      <c r="AG109" s="68"/>
      <c r="AH109" s="66"/>
      <c r="AI109" s="89"/>
      <c r="AJ109" s="89"/>
      <c r="AK109" s="89"/>
      <c r="AL109" s="89"/>
      <c r="AM109" s="89"/>
      <c r="AN109" s="89"/>
      <c r="AO109" s="89"/>
      <c r="AP109" s="89"/>
      <c r="AQ109" s="89"/>
      <c r="AR109" s="89"/>
      <c r="AS109" s="79"/>
      <c r="AT109"/>
    </row>
    <row r="110" spans="1:46" s="100" customFormat="1" ht="15" customHeight="1" x14ac:dyDescent="0.2">
      <c r="A110" s="81">
        <v>230</v>
      </c>
      <c r="B110" s="11" t="s">
        <v>509</v>
      </c>
      <c r="C110" s="37" t="s">
        <v>2343</v>
      </c>
      <c r="D110" s="37" t="s">
        <v>220</v>
      </c>
      <c r="E110" s="110">
        <v>37270</v>
      </c>
      <c r="F110" s="111">
        <v>43465</v>
      </c>
      <c r="G110" s="82" t="s">
        <v>634</v>
      </c>
      <c r="H110" s="82" t="s">
        <v>2462</v>
      </c>
      <c r="I110" s="112" t="s">
        <v>2234</v>
      </c>
      <c r="J110" s="84" t="s">
        <v>482</v>
      </c>
      <c r="K110" s="113" t="s">
        <v>2232</v>
      </c>
      <c r="L110" s="113" t="s">
        <v>511</v>
      </c>
      <c r="M110" s="113" t="s">
        <v>499</v>
      </c>
      <c r="N110" s="114"/>
      <c r="O110" s="115" t="s">
        <v>2664</v>
      </c>
      <c r="P110" s="86" t="s">
        <v>499</v>
      </c>
      <c r="Q110" s="87">
        <v>26838</v>
      </c>
      <c r="R110" s="17">
        <f t="shared" si="2"/>
        <v>51</v>
      </c>
      <c r="S110" s="19" t="str">
        <f t="shared" si="3"/>
        <v>M</v>
      </c>
      <c r="T110" s="66" t="s">
        <v>2233</v>
      </c>
      <c r="U110" s="86" t="s">
        <v>499</v>
      </c>
      <c r="V110" s="86" t="s">
        <v>2231</v>
      </c>
      <c r="W110" s="86"/>
      <c r="X110" s="86" t="s">
        <v>2814</v>
      </c>
      <c r="Y110" s="179"/>
      <c r="Z110" s="304" t="s">
        <v>2687</v>
      </c>
      <c r="AA110" s="88" t="s">
        <v>2397</v>
      </c>
      <c r="AB110" s="76" t="s">
        <v>2495</v>
      </c>
      <c r="AC110" s="76" t="s">
        <v>2494</v>
      </c>
      <c r="AD110" s="76"/>
      <c r="AE110" s="72"/>
      <c r="AF110" s="118"/>
      <c r="AG110" s="68"/>
      <c r="AH110" s="66"/>
      <c r="AI110" s="89"/>
      <c r="AJ110" s="89"/>
      <c r="AK110" s="89"/>
      <c r="AL110" s="89"/>
      <c r="AM110" s="89"/>
      <c r="AN110" s="89"/>
      <c r="AO110" s="89"/>
      <c r="AP110" s="89"/>
      <c r="AQ110" s="89"/>
      <c r="AR110" s="89"/>
      <c r="AS110" s="16"/>
      <c r="AT110"/>
    </row>
    <row r="111" spans="1:46" ht="15" customHeight="1" x14ac:dyDescent="0.2">
      <c r="A111" s="81">
        <v>208</v>
      </c>
      <c r="B111" s="11" t="s">
        <v>509</v>
      </c>
      <c r="C111" s="37" t="s">
        <v>2324</v>
      </c>
      <c r="D111" s="37" t="s">
        <v>262</v>
      </c>
      <c r="E111" s="110">
        <v>38018</v>
      </c>
      <c r="F111" s="111">
        <v>43465</v>
      </c>
      <c r="G111" s="82" t="s">
        <v>634</v>
      </c>
      <c r="H111" s="82" t="s">
        <v>2462</v>
      </c>
      <c r="I111" s="112" t="s">
        <v>2172</v>
      </c>
      <c r="J111" s="84" t="s">
        <v>482</v>
      </c>
      <c r="K111" s="113">
        <v>4</v>
      </c>
      <c r="L111" s="113" t="s">
        <v>511</v>
      </c>
      <c r="M111" s="113" t="s">
        <v>499</v>
      </c>
      <c r="N111" s="114" t="s">
        <v>2173</v>
      </c>
      <c r="O111" s="115" t="s">
        <v>2717</v>
      </c>
      <c r="P111" s="86" t="s">
        <v>499</v>
      </c>
      <c r="Q111" s="87">
        <v>28369</v>
      </c>
      <c r="R111" s="17">
        <f t="shared" si="2"/>
        <v>46</v>
      </c>
      <c r="S111" s="19" t="str">
        <f t="shared" si="3"/>
        <v>F</v>
      </c>
      <c r="T111" s="66" t="s">
        <v>2171</v>
      </c>
      <c r="U111" s="86" t="s">
        <v>822</v>
      </c>
      <c r="V111" s="86" t="s">
        <v>2718</v>
      </c>
      <c r="W111" s="86"/>
      <c r="X111" s="86" t="s">
        <v>2926</v>
      </c>
      <c r="Y111" s="116"/>
      <c r="Z111" s="117" t="s">
        <v>2716</v>
      </c>
      <c r="AA111" s="88" t="s">
        <v>2375</v>
      </c>
      <c r="AB111" s="76"/>
      <c r="AC111" s="76" t="s">
        <v>2427</v>
      </c>
      <c r="AD111" s="76"/>
      <c r="AE111" s="66"/>
      <c r="AF111" s="118"/>
      <c r="AG111" s="68"/>
      <c r="AH111" s="66"/>
      <c r="AI111" s="89"/>
      <c r="AJ111" s="89"/>
      <c r="AK111" s="89"/>
      <c r="AL111" s="89"/>
      <c r="AM111" s="89"/>
      <c r="AN111" s="89"/>
      <c r="AO111" s="89"/>
      <c r="AP111" s="89"/>
      <c r="AQ111" s="89"/>
      <c r="AR111" s="89"/>
      <c r="AS111" s="79"/>
      <c r="AT111" s="316"/>
    </row>
    <row r="112" spans="1:46" s="100" customFormat="1" ht="15" customHeight="1" x14ac:dyDescent="0.2">
      <c r="A112" s="81">
        <v>239</v>
      </c>
      <c r="B112" s="11" t="s">
        <v>509</v>
      </c>
      <c r="C112" s="37" t="s">
        <v>2352</v>
      </c>
      <c r="D112" s="37" t="s">
        <v>2318</v>
      </c>
      <c r="E112" s="110">
        <v>43136</v>
      </c>
      <c r="F112" s="111">
        <v>43474</v>
      </c>
      <c r="G112" s="82" t="s">
        <v>634</v>
      </c>
      <c r="H112" s="82" t="s">
        <v>2462</v>
      </c>
      <c r="I112" s="112" t="s">
        <v>2260</v>
      </c>
      <c r="J112" s="84" t="s">
        <v>482</v>
      </c>
      <c r="K112" s="113">
        <v>3</v>
      </c>
      <c r="L112" s="113" t="s">
        <v>511</v>
      </c>
      <c r="M112" s="113" t="s">
        <v>499</v>
      </c>
      <c r="N112" s="114"/>
      <c r="O112" s="115"/>
      <c r="P112" s="86" t="s">
        <v>904</v>
      </c>
      <c r="Q112" s="87">
        <v>29350</v>
      </c>
      <c r="R112" s="17">
        <f t="shared" si="2"/>
        <v>44</v>
      </c>
      <c r="S112" s="19" t="str">
        <f t="shared" si="3"/>
        <v>M</v>
      </c>
      <c r="T112" s="66" t="s">
        <v>2259</v>
      </c>
      <c r="U112" s="86" t="s">
        <v>904</v>
      </c>
      <c r="V112" s="86" t="s">
        <v>2258</v>
      </c>
      <c r="W112" s="86"/>
      <c r="X112" s="86"/>
      <c r="Y112" s="116"/>
      <c r="Z112" s="139" t="s">
        <v>3138</v>
      </c>
      <c r="AA112" s="88" t="s">
        <v>2406</v>
      </c>
      <c r="AB112" s="76"/>
      <c r="AC112" s="76" t="s">
        <v>2436</v>
      </c>
      <c r="AD112" s="76"/>
      <c r="AE112" s="66"/>
      <c r="AF112" s="118"/>
      <c r="AG112" s="68"/>
      <c r="AH112" s="66"/>
      <c r="AI112" s="89"/>
      <c r="AJ112" s="89"/>
      <c r="AK112" s="89"/>
      <c r="AL112" s="89"/>
      <c r="AM112" s="89"/>
      <c r="AN112" s="89"/>
      <c r="AO112" s="89"/>
      <c r="AP112" s="89"/>
      <c r="AQ112" s="89"/>
      <c r="AR112" s="89"/>
      <c r="AS112" s="16"/>
      <c r="AT112"/>
    </row>
    <row r="113" spans="1:46" s="100" customFormat="1" ht="15" customHeight="1" x14ac:dyDescent="0.2">
      <c r="A113" s="81">
        <v>188</v>
      </c>
      <c r="B113" s="11" t="s">
        <v>509</v>
      </c>
      <c r="C113" s="37" t="s">
        <v>1929</v>
      </c>
      <c r="D113" s="37" t="s">
        <v>1930</v>
      </c>
      <c r="E113" s="110">
        <v>43241</v>
      </c>
      <c r="F113" s="111">
        <v>43496</v>
      </c>
      <c r="G113" s="82" t="s">
        <v>634</v>
      </c>
      <c r="H113" s="82" t="s">
        <v>2461</v>
      </c>
      <c r="I113" s="112" t="s">
        <v>642</v>
      </c>
      <c r="J113" s="84" t="s">
        <v>482</v>
      </c>
      <c r="K113" s="113">
        <v>5</v>
      </c>
      <c r="L113" s="113" t="s">
        <v>511</v>
      </c>
      <c r="M113" s="113" t="s">
        <v>499</v>
      </c>
      <c r="N113" s="114" t="s">
        <v>2144</v>
      </c>
      <c r="O113" s="115" t="s">
        <v>1280</v>
      </c>
      <c r="P113" s="86" t="s">
        <v>499</v>
      </c>
      <c r="Q113" s="87">
        <v>34516</v>
      </c>
      <c r="R113" s="17">
        <f t="shared" si="2"/>
        <v>29</v>
      </c>
      <c r="S113" s="19" t="str">
        <f t="shared" si="3"/>
        <v>M</v>
      </c>
      <c r="T113" s="66" t="s">
        <v>1931</v>
      </c>
      <c r="U113" s="86" t="s">
        <v>499</v>
      </c>
      <c r="V113" s="86" t="s">
        <v>1932</v>
      </c>
      <c r="W113" s="86"/>
      <c r="X113" s="86" t="s">
        <v>1933</v>
      </c>
      <c r="Y113" s="116"/>
      <c r="Z113" s="117" t="s">
        <v>1934</v>
      </c>
      <c r="AA113" s="88" t="s">
        <v>1968</v>
      </c>
      <c r="AB113" s="76"/>
      <c r="AC113" s="76"/>
      <c r="AD113" s="76" t="s">
        <v>1259</v>
      </c>
      <c r="AE113" s="72"/>
      <c r="AF113" s="118">
        <v>722</v>
      </c>
      <c r="AG113" s="68" t="s">
        <v>1912</v>
      </c>
      <c r="AH113" s="66"/>
      <c r="AI113" s="89">
        <v>43266</v>
      </c>
      <c r="AJ113" s="89">
        <v>45092</v>
      </c>
      <c r="AK113" s="89"/>
      <c r="AL113" s="89"/>
      <c r="AM113" s="89"/>
      <c r="AN113" s="89"/>
      <c r="AO113" s="89"/>
      <c r="AP113" s="89"/>
      <c r="AQ113" s="89"/>
      <c r="AR113" s="89"/>
      <c r="AS113" s="79"/>
      <c r="AT113"/>
    </row>
    <row r="114" spans="1:46" ht="15" customHeight="1" x14ac:dyDescent="0.2">
      <c r="A114" s="81">
        <v>252</v>
      </c>
      <c r="B114" s="11" t="s">
        <v>509</v>
      </c>
      <c r="C114" s="58" t="s">
        <v>2365</v>
      </c>
      <c r="D114" s="58" t="s">
        <v>516</v>
      </c>
      <c r="E114" s="110">
        <v>42611</v>
      </c>
      <c r="F114" s="111">
        <v>43504</v>
      </c>
      <c r="G114" s="82" t="s">
        <v>634</v>
      </c>
      <c r="H114" s="82" t="s">
        <v>2462</v>
      </c>
      <c r="I114" s="112" t="s">
        <v>2172</v>
      </c>
      <c r="J114" s="84" t="s">
        <v>482</v>
      </c>
      <c r="K114" s="113">
        <v>3</v>
      </c>
      <c r="L114" s="113" t="s">
        <v>511</v>
      </c>
      <c r="M114" s="113" t="s">
        <v>499</v>
      </c>
      <c r="N114" s="114" t="s">
        <v>2185</v>
      </c>
      <c r="O114" s="115"/>
      <c r="P114" s="86" t="s">
        <v>499</v>
      </c>
      <c r="Q114" s="87">
        <v>27191</v>
      </c>
      <c r="R114" s="17">
        <f t="shared" si="2"/>
        <v>50</v>
      </c>
      <c r="S114" s="19" t="str">
        <f t="shared" si="3"/>
        <v>M</v>
      </c>
      <c r="T114" s="66" t="s">
        <v>2294</v>
      </c>
      <c r="U114" s="86" t="s">
        <v>499</v>
      </c>
      <c r="V114" s="86" t="s">
        <v>2293</v>
      </c>
      <c r="W114" s="86"/>
      <c r="X114" s="86" t="s">
        <v>2805</v>
      </c>
      <c r="Y114" s="116" t="s">
        <v>881</v>
      </c>
      <c r="Z114" s="117" t="s">
        <v>2666</v>
      </c>
      <c r="AA114" s="88" t="s">
        <v>2418</v>
      </c>
      <c r="AB114" s="76" t="s">
        <v>2520</v>
      </c>
      <c r="AC114" s="76" t="s">
        <v>2505</v>
      </c>
      <c r="AD114" s="76"/>
      <c r="AE114" s="72"/>
      <c r="AF114" s="118"/>
      <c r="AG114" s="68"/>
      <c r="AH114" s="66"/>
      <c r="AI114" s="89">
        <v>42816</v>
      </c>
      <c r="AJ114" s="89">
        <v>43546</v>
      </c>
      <c r="AK114" s="89"/>
      <c r="AL114" s="89"/>
      <c r="AM114" s="89"/>
      <c r="AN114" s="89"/>
      <c r="AO114" s="89"/>
      <c r="AP114" s="89"/>
      <c r="AQ114" s="89"/>
      <c r="AR114" s="89"/>
      <c r="AS114" s="16"/>
    </row>
    <row r="115" spans="1:46" ht="15" customHeight="1" x14ac:dyDescent="0.2">
      <c r="A115" s="81">
        <v>258</v>
      </c>
      <c r="B115" s="11" t="s">
        <v>509</v>
      </c>
      <c r="C115" s="37" t="s">
        <v>2371</v>
      </c>
      <c r="D115" s="37" t="s">
        <v>2323</v>
      </c>
      <c r="E115" s="110">
        <v>38796</v>
      </c>
      <c r="F115" s="111">
        <v>43509</v>
      </c>
      <c r="G115" s="82" t="s">
        <v>634</v>
      </c>
      <c r="H115" s="82" t="s">
        <v>2462</v>
      </c>
      <c r="I115" s="112" t="s">
        <v>2246</v>
      </c>
      <c r="J115" s="84" t="s">
        <v>482</v>
      </c>
      <c r="K115" s="113">
        <v>3</v>
      </c>
      <c r="L115" s="113" t="s">
        <v>511</v>
      </c>
      <c r="M115" s="113" t="s">
        <v>499</v>
      </c>
      <c r="N115" s="114" t="s">
        <v>2310</v>
      </c>
      <c r="O115" s="115"/>
      <c r="P115" s="86" t="s">
        <v>499</v>
      </c>
      <c r="Q115" s="87">
        <v>24253</v>
      </c>
      <c r="R115" s="17">
        <f t="shared" si="2"/>
        <v>58</v>
      </c>
      <c r="S115" s="19" t="str">
        <f t="shared" si="3"/>
        <v>M</v>
      </c>
      <c r="T115" s="66" t="s">
        <v>2309</v>
      </c>
      <c r="U115" s="86" t="s">
        <v>499</v>
      </c>
      <c r="V115" s="86" t="s">
        <v>2308</v>
      </c>
      <c r="W115" s="86"/>
      <c r="X115" s="86" t="s">
        <v>2808</v>
      </c>
      <c r="Y115" s="116" t="s">
        <v>2374</v>
      </c>
      <c r="Z115" s="117" t="s">
        <v>3134</v>
      </c>
      <c r="AA115" s="88" t="s">
        <v>2424</v>
      </c>
      <c r="AB115" s="76" t="s">
        <v>2525</v>
      </c>
      <c r="AC115" s="76"/>
      <c r="AD115" s="76"/>
      <c r="AE115" s="76"/>
      <c r="AF115" s="118"/>
      <c r="AG115" s="68"/>
      <c r="AH115" s="66"/>
      <c r="AI115" s="89"/>
      <c r="AJ115" s="89"/>
      <c r="AK115" s="89"/>
      <c r="AL115" s="89"/>
      <c r="AM115" s="89"/>
      <c r="AN115" s="89"/>
      <c r="AO115" s="89"/>
      <c r="AP115" s="89"/>
      <c r="AQ115" s="89"/>
      <c r="AR115" s="89"/>
      <c r="AS115" s="16"/>
    </row>
    <row r="116" spans="1:46" ht="15" customHeight="1" x14ac:dyDescent="0.2">
      <c r="A116" s="18">
        <v>52</v>
      </c>
      <c r="B116" s="9" t="s">
        <v>509</v>
      </c>
      <c r="C116" s="37" t="s">
        <v>708</v>
      </c>
      <c r="D116" s="37" t="s">
        <v>709</v>
      </c>
      <c r="E116" s="31">
        <v>42202</v>
      </c>
      <c r="F116" s="111">
        <v>43511</v>
      </c>
      <c r="G116" s="12" t="s">
        <v>634</v>
      </c>
      <c r="H116" s="12" t="s">
        <v>2461</v>
      </c>
      <c r="I116" s="33" t="s">
        <v>658</v>
      </c>
      <c r="J116" s="10" t="s">
        <v>482</v>
      </c>
      <c r="K116" s="35">
        <v>8</v>
      </c>
      <c r="L116" s="35" t="s">
        <v>511</v>
      </c>
      <c r="M116" s="35" t="s">
        <v>499</v>
      </c>
      <c r="N116" s="63" t="s">
        <v>1203</v>
      </c>
      <c r="O116" s="27" t="s">
        <v>756</v>
      </c>
      <c r="P116" s="17" t="s">
        <v>710</v>
      </c>
      <c r="Q116" s="19">
        <v>25427</v>
      </c>
      <c r="R116" s="17">
        <f t="shared" si="2"/>
        <v>54</v>
      </c>
      <c r="S116" s="19" t="str">
        <f t="shared" si="3"/>
        <v>F</v>
      </c>
      <c r="T116" s="16" t="s">
        <v>754</v>
      </c>
      <c r="U116" s="17" t="s">
        <v>499</v>
      </c>
      <c r="V116" s="17" t="s">
        <v>757</v>
      </c>
      <c r="W116" s="17"/>
      <c r="X116" s="17" t="s">
        <v>758</v>
      </c>
      <c r="Y116" s="36"/>
      <c r="Z116" s="38" t="s">
        <v>3132</v>
      </c>
      <c r="AA116" s="62" t="s">
        <v>1096</v>
      </c>
      <c r="AB116" s="76" t="s">
        <v>2466</v>
      </c>
      <c r="AC116" s="76"/>
      <c r="AD116" s="76"/>
      <c r="AE116" s="76" t="s">
        <v>2467</v>
      </c>
      <c r="AF116" s="91">
        <v>722</v>
      </c>
      <c r="AG116" s="68" t="s">
        <v>1546</v>
      </c>
      <c r="AH116" s="16"/>
      <c r="AI116" s="79">
        <v>43266</v>
      </c>
      <c r="AJ116" s="79">
        <v>43997</v>
      </c>
      <c r="AK116" s="79">
        <v>42534</v>
      </c>
      <c r="AL116" s="79">
        <v>44360</v>
      </c>
      <c r="AM116" s="79"/>
      <c r="AN116" s="79"/>
      <c r="AO116" s="79"/>
      <c r="AP116" s="79"/>
      <c r="AQ116" s="79"/>
      <c r="AR116" s="79"/>
      <c r="AS116" s="16"/>
      <c r="AT116" s="316"/>
    </row>
    <row r="117" spans="1:46" ht="15" customHeight="1" x14ac:dyDescent="0.2">
      <c r="A117" s="18">
        <v>180</v>
      </c>
      <c r="B117" s="9" t="s">
        <v>509</v>
      </c>
      <c r="C117" s="37" t="s">
        <v>1916</v>
      </c>
      <c r="D117" s="37" t="s">
        <v>310</v>
      </c>
      <c r="E117" s="31">
        <v>43207</v>
      </c>
      <c r="F117" s="111">
        <v>43522</v>
      </c>
      <c r="G117" s="12" t="s">
        <v>1247</v>
      </c>
      <c r="H117" s="12" t="s">
        <v>2461</v>
      </c>
      <c r="I117" s="33" t="s">
        <v>642</v>
      </c>
      <c r="J117" s="10" t="s">
        <v>482</v>
      </c>
      <c r="K117" s="35" t="s">
        <v>1589</v>
      </c>
      <c r="L117" s="35" t="s">
        <v>511</v>
      </c>
      <c r="M117" s="35" t="s">
        <v>499</v>
      </c>
      <c r="N117" s="63" t="s">
        <v>1792</v>
      </c>
      <c r="O117" s="27" t="s">
        <v>1917</v>
      </c>
      <c r="P117" s="17" t="s">
        <v>1918</v>
      </c>
      <c r="Q117" s="19">
        <v>33565</v>
      </c>
      <c r="R117" s="17">
        <f t="shared" si="2"/>
        <v>32</v>
      </c>
      <c r="S117" s="19" t="str">
        <f t="shared" si="3"/>
        <v>M</v>
      </c>
      <c r="T117" s="16" t="s">
        <v>1919</v>
      </c>
      <c r="U117" s="17" t="s">
        <v>499</v>
      </c>
      <c r="V117" s="17" t="s">
        <v>1920</v>
      </c>
      <c r="W117" s="17"/>
      <c r="X117" s="17" t="s">
        <v>1921</v>
      </c>
      <c r="Y117" s="36"/>
      <c r="Z117" s="38" t="s">
        <v>1922</v>
      </c>
      <c r="AA117" s="62" t="s">
        <v>1923</v>
      </c>
      <c r="AB117" s="76"/>
      <c r="AC117" s="76"/>
      <c r="AD117" s="76" t="s">
        <v>1259</v>
      </c>
      <c r="AE117" s="76"/>
      <c r="AF117" s="91">
        <v>722</v>
      </c>
      <c r="AG117" s="68" t="s">
        <v>1915</v>
      </c>
      <c r="AH117" s="16"/>
      <c r="AI117" s="79">
        <v>43266</v>
      </c>
      <c r="AJ117" s="79">
        <v>45092</v>
      </c>
      <c r="AK117" s="79">
        <v>43266</v>
      </c>
      <c r="AL117" s="79">
        <v>45092</v>
      </c>
      <c r="AM117" s="79"/>
      <c r="AN117" s="79"/>
      <c r="AO117" s="79"/>
      <c r="AP117" s="79"/>
      <c r="AQ117" s="79"/>
      <c r="AR117" s="79"/>
      <c r="AS117" s="89"/>
    </row>
    <row r="118" spans="1:46" ht="15" customHeight="1" x14ac:dyDescent="0.2">
      <c r="A118" s="18">
        <v>110</v>
      </c>
      <c r="B118" s="9" t="s">
        <v>509</v>
      </c>
      <c r="C118" s="37" t="s">
        <v>1023</v>
      </c>
      <c r="D118" s="37" t="s">
        <v>1024</v>
      </c>
      <c r="E118" s="31">
        <v>42415</v>
      </c>
      <c r="F118" s="111">
        <v>43524</v>
      </c>
      <c r="G118" s="12" t="s">
        <v>634</v>
      </c>
      <c r="H118" s="12" t="s">
        <v>2461</v>
      </c>
      <c r="I118" s="33" t="s">
        <v>638</v>
      </c>
      <c r="J118" s="10" t="s">
        <v>482</v>
      </c>
      <c r="K118" s="35">
        <v>7</v>
      </c>
      <c r="L118" s="35" t="s">
        <v>511</v>
      </c>
      <c r="M118" s="35" t="s">
        <v>499</v>
      </c>
      <c r="N118" s="63" t="s">
        <v>1207</v>
      </c>
      <c r="O118" s="27" t="s">
        <v>756</v>
      </c>
      <c r="P118" s="17" t="s">
        <v>710</v>
      </c>
      <c r="Q118" s="19">
        <v>26522</v>
      </c>
      <c r="R118" s="17">
        <f t="shared" si="2"/>
        <v>51</v>
      </c>
      <c r="S118" s="19" t="str">
        <f t="shared" si="3"/>
        <v>M</v>
      </c>
      <c r="T118" s="16" t="s">
        <v>1025</v>
      </c>
      <c r="U118" s="17" t="s">
        <v>710</v>
      </c>
      <c r="V118" s="17" t="s">
        <v>1026</v>
      </c>
      <c r="W118" s="17" t="s">
        <v>1027</v>
      </c>
      <c r="X118" s="17" t="s">
        <v>1038</v>
      </c>
      <c r="Y118" s="36"/>
      <c r="Z118" s="275" t="s">
        <v>3146</v>
      </c>
      <c r="AA118" s="62" t="s">
        <v>1163</v>
      </c>
      <c r="AB118" s="76" t="s">
        <v>2517</v>
      </c>
      <c r="AC118" s="76" t="s">
        <v>2519</v>
      </c>
      <c r="AD118" s="76"/>
      <c r="AE118" s="76" t="s">
        <v>2518</v>
      </c>
      <c r="AF118" s="91">
        <v>722</v>
      </c>
      <c r="AG118" s="68" t="s">
        <v>817</v>
      </c>
      <c r="AH118" s="16"/>
      <c r="AI118" s="79">
        <v>42535</v>
      </c>
      <c r="AJ118" s="79">
        <v>44361</v>
      </c>
      <c r="AK118" s="79">
        <v>42535</v>
      </c>
      <c r="AL118" s="79">
        <v>44361</v>
      </c>
      <c r="AM118" s="79"/>
      <c r="AN118" s="79"/>
      <c r="AO118" s="79"/>
      <c r="AP118" s="79"/>
      <c r="AQ118" s="79"/>
      <c r="AR118" s="79"/>
      <c r="AS118" s="79"/>
    </row>
    <row r="119" spans="1:46" ht="15" customHeight="1" x14ac:dyDescent="0.2">
      <c r="A119" s="18">
        <v>245</v>
      </c>
      <c r="B119" s="9" t="s">
        <v>509</v>
      </c>
      <c r="C119" s="37" t="s">
        <v>2358</v>
      </c>
      <c r="D119" s="37" t="s">
        <v>2320</v>
      </c>
      <c r="E119" s="31">
        <v>40205</v>
      </c>
      <c r="F119" s="111">
        <v>43525</v>
      </c>
      <c r="G119" s="12" t="s">
        <v>634</v>
      </c>
      <c r="H119" s="12" t="s">
        <v>2462</v>
      </c>
      <c r="I119" s="33" t="s">
        <v>2246</v>
      </c>
      <c r="J119" s="10" t="s">
        <v>482</v>
      </c>
      <c r="K119" s="35">
        <v>3</v>
      </c>
      <c r="L119" s="35" t="s">
        <v>511</v>
      </c>
      <c r="M119" s="35" t="s">
        <v>499</v>
      </c>
      <c r="N119" s="63" t="s">
        <v>2189</v>
      </c>
      <c r="O119" s="27"/>
      <c r="P119" s="17" t="s">
        <v>2272</v>
      </c>
      <c r="Q119" s="19">
        <v>30000</v>
      </c>
      <c r="R119" s="17">
        <f t="shared" si="2"/>
        <v>42</v>
      </c>
      <c r="S119" s="19" t="str">
        <f t="shared" si="3"/>
        <v>M</v>
      </c>
      <c r="T119" s="16" t="s">
        <v>2273</v>
      </c>
      <c r="U119" s="17" t="s">
        <v>2272</v>
      </c>
      <c r="V119" s="17" t="s">
        <v>2271</v>
      </c>
      <c r="W119" s="17"/>
      <c r="X119" s="17" t="s">
        <v>2930</v>
      </c>
      <c r="Y119" s="36" t="s">
        <v>881</v>
      </c>
      <c r="Z119" s="38" t="s">
        <v>3137</v>
      </c>
      <c r="AA119" s="62" t="s">
        <v>2412</v>
      </c>
      <c r="AB119" s="76" t="s">
        <v>2510</v>
      </c>
      <c r="AC119" s="76" t="s">
        <v>2509</v>
      </c>
      <c r="AD119" s="76"/>
      <c r="AE119" s="16"/>
      <c r="AF119" s="91"/>
      <c r="AG119" s="68"/>
      <c r="AH119" s="16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</row>
    <row r="120" spans="1:46" ht="15" customHeight="1" x14ac:dyDescent="0.2">
      <c r="A120" s="18">
        <v>233</v>
      </c>
      <c r="B120" s="9" t="s">
        <v>509</v>
      </c>
      <c r="C120" s="37" t="s">
        <v>2346</v>
      </c>
      <c r="D120" s="37" t="s">
        <v>418</v>
      </c>
      <c r="E120" s="31">
        <v>42996</v>
      </c>
      <c r="F120" s="111">
        <v>43527</v>
      </c>
      <c r="G120" s="12" t="s">
        <v>634</v>
      </c>
      <c r="H120" s="12" t="s">
        <v>2462</v>
      </c>
      <c r="I120" s="33" t="s">
        <v>2172</v>
      </c>
      <c r="J120" s="10" t="s">
        <v>482</v>
      </c>
      <c r="K120" s="35">
        <v>4</v>
      </c>
      <c r="L120" s="35" t="s">
        <v>511</v>
      </c>
      <c r="M120" s="35" t="s">
        <v>499</v>
      </c>
      <c r="N120" s="63" t="s">
        <v>2176</v>
      </c>
      <c r="O120" s="27" t="s">
        <v>1076</v>
      </c>
      <c r="P120" s="17" t="s">
        <v>3145</v>
      </c>
      <c r="Q120" s="19">
        <v>19159</v>
      </c>
      <c r="R120" s="17">
        <f t="shared" si="2"/>
        <v>72</v>
      </c>
      <c r="S120" s="19" t="str">
        <f t="shared" si="3"/>
        <v>M</v>
      </c>
      <c r="T120" s="16" t="s">
        <v>2243</v>
      </c>
      <c r="U120" s="17" t="s">
        <v>499</v>
      </c>
      <c r="V120" s="17" t="s">
        <v>2242</v>
      </c>
      <c r="W120" s="17"/>
      <c r="X120" s="17" t="s">
        <v>2929</v>
      </c>
      <c r="Y120" s="36"/>
      <c r="Z120" s="38" t="s">
        <v>2665</v>
      </c>
      <c r="AA120" s="62" t="s">
        <v>2400</v>
      </c>
      <c r="AB120" s="76"/>
      <c r="AC120" s="76" t="s">
        <v>2435</v>
      </c>
      <c r="AD120" s="76"/>
      <c r="AF120" s="91"/>
      <c r="AG120" s="68"/>
      <c r="AH120" s="16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89"/>
    </row>
    <row r="121" spans="1:46" ht="15" customHeight="1" x14ac:dyDescent="0.2">
      <c r="A121" s="81" t="s">
        <v>2723</v>
      </c>
      <c r="B121" s="11" t="s">
        <v>509</v>
      </c>
      <c r="C121" s="37" t="s">
        <v>2638</v>
      </c>
      <c r="D121" s="37" t="s">
        <v>85</v>
      </c>
      <c r="E121" s="110">
        <v>43353</v>
      </c>
      <c r="F121" s="111">
        <v>43534</v>
      </c>
      <c r="G121" s="82" t="s">
        <v>1684</v>
      </c>
      <c r="H121" s="82" t="s">
        <v>2461</v>
      </c>
      <c r="I121" s="112" t="s">
        <v>642</v>
      </c>
      <c r="J121" s="84" t="s">
        <v>482</v>
      </c>
      <c r="K121" s="113"/>
      <c r="L121" s="113"/>
      <c r="M121" s="113" t="s">
        <v>499</v>
      </c>
      <c r="N121" s="114"/>
      <c r="O121" s="115"/>
      <c r="P121" s="86" t="s">
        <v>499</v>
      </c>
      <c r="Q121" s="87">
        <v>34315</v>
      </c>
      <c r="R121" s="17">
        <f t="shared" si="2"/>
        <v>30</v>
      </c>
      <c r="S121" s="19" t="str">
        <f t="shared" si="3"/>
        <v>M</v>
      </c>
      <c r="T121" s="66" t="s">
        <v>2639</v>
      </c>
      <c r="U121" s="86" t="s">
        <v>2186</v>
      </c>
      <c r="V121" s="86" t="s">
        <v>2640</v>
      </c>
      <c r="W121" s="86"/>
      <c r="X121" s="86"/>
      <c r="Y121" s="116"/>
      <c r="Z121" s="117"/>
      <c r="AA121" s="88" t="s">
        <v>3037</v>
      </c>
      <c r="AB121" s="76"/>
      <c r="AC121" s="76"/>
      <c r="AD121" s="76" t="s">
        <v>1259</v>
      </c>
      <c r="AE121" s="102" t="s">
        <v>2893</v>
      </c>
      <c r="AF121" s="118">
        <v>722</v>
      </c>
      <c r="AG121" s="68"/>
      <c r="AH121" s="66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66"/>
      <c r="AT121" s="316"/>
    </row>
    <row r="122" spans="1:46" ht="15" customHeight="1" x14ac:dyDescent="0.2">
      <c r="A122" s="81">
        <v>170</v>
      </c>
      <c r="B122" s="11" t="s">
        <v>509</v>
      </c>
      <c r="C122" s="37" t="s">
        <v>1826</v>
      </c>
      <c r="D122" s="37" t="s">
        <v>212</v>
      </c>
      <c r="E122" s="110">
        <v>43142</v>
      </c>
      <c r="F122" s="111">
        <v>43541</v>
      </c>
      <c r="G122" s="82" t="s">
        <v>634</v>
      </c>
      <c r="H122" s="82" t="s">
        <v>2461</v>
      </c>
      <c r="I122" s="112" t="s">
        <v>1218</v>
      </c>
      <c r="J122" s="84" t="s">
        <v>482</v>
      </c>
      <c r="K122" s="113">
        <v>2</v>
      </c>
      <c r="L122" s="113" t="s">
        <v>511</v>
      </c>
      <c r="M122" s="113" t="s">
        <v>499</v>
      </c>
      <c r="N122" s="114" t="s">
        <v>1791</v>
      </c>
      <c r="O122" s="115" t="s">
        <v>794</v>
      </c>
      <c r="P122" s="86" t="s">
        <v>601</v>
      </c>
      <c r="Q122" s="87">
        <v>30439</v>
      </c>
      <c r="R122" s="17">
        <f t="shared" si="2"/>
        <v>41</v>
      </c>
      <c r="S122" s="19" t="str">
        <f t="shared" si="3"/>
        <v>M</v>
      </c>
      <c r="T122" s="66" t="s">
        <v>1827</v>
      </c>
      <c r="U122" s="86" t="s">
        <v>499</v>
      </c>
      <c r="V122" s="86" t="s">
        <v>1828</v>
      </c>
      <c r="W122" s="86"/>
      <c r="X122" s="86" t="s">
        <v>1829</v>
      </c>
      <c r="Y122" s="116"/>
      <c r="Z122" s="117" t="s">
        <v>1830</v>
      </c>
      <c r="AA122" s="88" t="s">
        <v>1831</v>
      </c>
      <c r="AB122" s="76"/>
      <c r="AC122" s="76"/>
      <c r="AD122" s="76" t="s">
        <v>1259</v>
      </c>
      <c r="AE122" s="76" t="s">
        <v>2908</v>
      </c>
      <c r="AF122" s="118">
        <v>722</v>
      </c>
      <c r="AG122" s="68" t="s">
        <v>2076</v>
      </c>
      <c r="AH122" s="66"/>
      <c r="AI122" s="89"/>
      <c r="AJ122" s="89"/>
      <c r="AK122" s="89"/>
      <c r="AL122" s="89"/>
      <c r="AM122" s="89"/>
      <c r="AN122" s="89"/>
      <c r="AO122" s="89"/>
      <c r="AP122" s="89"/>
      <c r="AQ122" s="89"/>
      <c r="AR122" s="89"/>
      <c r="AS122" s="89"/>
    </row>
    <row r="123" spans="1:46" ht="15" customHeight="1" x14ac:dyDescent="0.2">
      <c r="A123" s="18">
        <v>83</v>
      </c>
      <c r="B123" s="9" t="s">
        <v>509</v>
      </c>
      <c r="C123" s="37" t="s">
        <v>971</v>
      </c>
      <c r="D123" s="37" t="s">
        <v>986</v>
      </c>
      <c r="E123" s="31">
        <v>41821</v>
      </c>
      <c r="F123" s="111">
        <v>43552</v>
      </c>
      <c r="G123" s="12" t="s">
        <v>634</v>
      </c>
      <c r="H123" s="12" t="s">
        <v>2461</v>
      </c>
      <c r="I123" s="33" t="s">
        <v>1218</v>
      </c>
      <c r="J123" s="10" t="s">
        <v>482</v>
      </c>
      <c r="K123" s="35" t="s">
        <v>913</v>
      </c>
      <c r="L123" s="35" t="s">
        <v>511</v>
      </c>
      <c r="M123" s="35" t="s">
        <v>755</v>
      </c>
      <c r="N123" s="63" t="s">
        <v>1070</v>
      </c>
      <c r="O123" s="27" t="s">
        <v>777</v>
      </c>
      <c r="P123" s="17" t="s">
        <v>931</v>
      </c>
      <c r="Q123" s="19">
        <v>30894</v>
      </c>
      <c r="R123" s="17">
        <f t="shared" si="2"/>
        <v>39</v>
      </c>
      <c r="S123" s="19" t="str">
        <f t="shared" si="3"/>
        <v>M</v>
      </c>
      <c r="T123" s="16" t="s">
        <v>932</v>
      </c>
      <c r="U123" s="17" t="s">
        <v>1265</v>
      </c>
      <c r="V123" s="17" t="s">
        <v>933</v>
      </c>
      <c r="W123" s="17"/>
      <c r="X123" s="17" t="s">
        <v>1473</v>
      </c>
      <c r="Y123" s="36"/>
      <c r="Z123" s="38" t="s">
        <v>3195</v>
      </c>
      <c r="AA123" s="62" t="s">
        <v>1146</v>
      </c>
      <c r="AB123" s="76"/>
      <c r="AC123" s="76"/>
      <c r="AD123" s="76"/>
      <c r="AE123" s="76"/>
      <c r="AF123" s="91">
        <v>722</v>
      </c>
      <c r="AG123" s="68" t="s">
        <v>816</v>
      </c>
      <c r="AH123" s="16"/>
      <c r="AI123" s="79">
        <v>42649</v>
      </c>
      <c r="AJ123" s="79">
        <v>44475</v>
      </c>
      <c r="AK123" s="79">
        <v>42649</v>
      </c>
      <c r="AL123" s="79">
        <v>44475</v>
      </c>
      <c r="AM123" s="79"/>
      <c r="AN123" s="79"/>
      <c r="AO123" s="79"/>
      <c r="AP123" s="79"/>
      <c r="AQ123" s="79"/>
      <c r="AR123" s="79"/>
      <c r="AS123" s="156"/>
    </row>
    <row r="124" spans="1:46" s="100" customFormat="1" ht="15" customHeight="1" x14ac:dyDescent="0.2">
      <c r="A124" s="81">
        <v>259</v>
      </c>
      <c r="B124" s="11" t="s">
        <v>509</v>
      </c>
      <c r="C124" s="37" t="s">
        <v>2372</v>
      </c>
      <c r="D124" s="37" t="s">
        <v>990</v>
      </c>
      <c r="E124" s="110">
        <v>39863</v>
      </c>
      <c r="F124" s="111">
        <v>43555</v>
      </c>
      <c r="G124" s="82" t="s">
        <v>634</v>
      </c>
      <c r="H124" s="82" t="s">
        <v>2462</v>
      </c>
      <c r="I124" s="112" t="s">
        <v>2194</v>
      </c>
      <c r="J124" s="84" t="s">
        <v>482</v>
      </c>
      <c r="K124" s="113">
        <v>2</v>
      </c>
      <c r="L124" s="113" t="s">
        <v>511</v>
      </c>
      <c r="M124" s="113" t="s">
        <v>499</v>
      </c>
      <c r="N124" s="114" t="s">
        <v>2313</v>
      </c>
      <c r="O124" s="115"/>
      <c r="P124" s="86" t="s">
        <v>499</v>
      </c>
      <c r="Q124" s="87">
        <v>25353</v>
      </c>
      <c r="R124" s="17">
        <f t="shared" si="2"/>
        <v>55</v>
      </c>
      <c r="S124" s="19" t="str">
        <f t="shared" si="3"/>
        <v>M</v>
      </c>
      <c r="T124" s="66" t="s">
        <v>2312</v>
      </c>
      <c r="U124" s="86" t="s">
        <v>499</v>
      </c>
      <c r="V124" s="86" t="s">
        <v>2311</v>
      </c>
      <c r="W124" s="86"/>
      <c r="X124" s="86" t="s">
        <v>2809</v>
      </c>
      <c r="Y124" s="116"/>
      <c r="Z124" s="117" t="s">
        <v>3196</v>
      </c>
      <c r="AA124" s="88" t="s">
        <v>2425</v>
      </c>
      <c r="AB124" s="76" t="s">
        <v>2527</v>
      </c>
      <c r="AC124" s="76" t="s">
        <v>2526</v>
      </c>
      <c r="AD124" s="76"/>
      <c r="AE124" s="66"/>
      <c r="AF124" s="118"/>
      <c r="AG124" s="68"/>
      <c r="AH124" s="66"/>
      <c r="AI124" s="89"/>
      <c r="AJ124" s="89"/>
      <c r="AK124" s="89"/>
      <c r="AL124" s="89"/>
      <c r="AM124" s="89"/>
      <c r="AN124" s="89"/>
      <c r="AO124" s="89"/>
      <c r="AP124" s="89"/>
      <c r="AQ124" s="89"/>
      <c r="AR124" s="89"/>
      <c r="AS124" s="89"/>
      <c r="AT124"/>
    </row>
    <row r="125" spans="1:46" ht="15" customHeight="1" x14ac:dyDescent="0.2">
      <c r="A125" s="81">
        <v>171</v>
      </c>
      <c r="B125" s="11" t="s">
        <v>509</v>
      </c>
      <c r="C125" s="37" t="s">
        <v>1395</v>
      </c>
      <c r="D125" s="37" t="s">
        <v>717</v>
      </c>
      <c r="E125" s="110">
        <v>43171</v>
      </c>
      <c r="F125" s="111">
        <v>43555</v>
      </c>
      <c r="G125" s="82" t="s">
        <v>637</v>
      </c>
      <c r="H125" s="82" t="s">
        <v>2461</v>
      </c>
      <c r="I125" s="112" t="s">
        <v>1218</v>
      </c>
      <c r="J125" s="84" t="s">
        <v>482</v>
      </c>
      <c r="K125" s="113">
        <v>2</v>
      </c>
      <c r="L125" s="113" t="s">
        <v>1397</v>
      </c>
      <c r="M125" s="113" t="s">
        <v>755</v>
      </c>
      <c r="N125" s="114" t="s">
        <v>900</v>
      </c>
      <c r="O125" s="115" t="s">
        <v>1528</v>
      </c>
      <c r="P125" s="86" t="s">
        <v>653</v>
      </c>
      <c r="Q125" s="87">
        <v>29774</v>
      </c>
      <c r="R125" s="17">
        <f t="shared" si="2"/>
        <v>42</v>
      </c>
      <c r="S125" s="19" t="str">
        <f t="shared" si="3"/>
        <v>M</v>
      </c>
      <c r="T125" s="66" t="s">
        <v>1529</v>
      </c>
      <c r="U125" s="86" t="s">
        <v>1271</v>
      </c>
      <c r="V125" s="86" t="s">
        <v>1399</v>
      </c>
      <c r="W125" s="86"/>
      <c r="X125" s="86" t="s">
        <v>1530</v>
      </c>
      <c r="Y125" s="116"/>
      <c r="Z125" s="117" t="s">
        <v>1604</v>
      </c>
      <c r="AA125" s="88" t="s">
        <v>1538</v>
      </c>
      <c r="AB125" s="76"/>
      <c r="AC125" s="76"/>
      <c r="AD125" s="76" t="s">
        <v>1259</v>
      </c>
      <c r="AE125" s="76" t="s">
        <v>3144</v>
      </c>
      <c r="AF125" s="118">
        <v>722</v>
      </c>
      <c r="AG125" s="68" t="s">
        <v>818</v>
      </c>
      <c r="AH125" s="66"/>
      <c r="AI125" s="89"/>
      <c r="AJ125" s="89"/>
      <c r="AK125" s="89"/>
      <c r="AL125" s="89"/>
      <c r="AM125" s="89"/>
      <c r="AN125" s="89"/>
      <c r="AO125" s="89"/>
      <c r="AP125" s="89"/>
      <c r="AQ125" s="89"/>
      <c r="AR125" s="89"/>
      <c r="AS125" s="16"/>
    </row>
    <row r="126" spans="1:46" ht="15" customHeight="1" x14ac:dyDescent="0.2">
      <c r="A126" s="18">
        <v>96</v>
      </c>
      <c r="B126" s="9" t="s">
        <v>509</v>
      </c>
      <c r="C126" s="37" t="s">
        <v>982</v>
      </c>
      <c r="D126" s="37" t="s">
        <v>184</v>
      </c>
      <c r="E126" s="31">
        <v>42369</v>
      </c>
      <c r="F126" s="111">
        <v>43555</v>
      </c>
      <c r="G126" s="12" t="s">
        <v>634</v>
      </c>
      <c r="H126" s="12" t="s">
        <v>2461</v>
      </c>
      <c r="I126" s="33" t="s">
        <v>1217</v>
      </c>
      <c r="J126" s="10" t="s">
        <v>482</v>
      </c>
      <c r="K126" s="35">
        <v>4</v>
      </c>
      <c r="L126" s="35" t="s">
        <v>949</v>
      </c>
      <c r="M126" s="35" t="s">
        <v>755</v>
      </c>
      <c r="N126" s="63" t="s">
        <v>900</v>
      </c>
      <c r="O126" s="27" t="s">
        <v>1435</v>
      </c>
      <c r="P126" s="17" t="s">
        <v>899</v>
      </c>
      <c r="Q126" s="19">
        <v>24251</v>
      </c>
      <c r="R126" s="17">
        <f t="shared" si="2"/>
        <v>58</v>
      </c>
      <c r="S126" s="19" t="str">
        <f t="shared" si="3"/>
        <v>M</v>
      </c>
      <c r="T126" s="16" t="s">
        <v>901</v>
      </c>
      <c r="U126" s="17" t="s">
        <v>1269</v>
      </c>
      <c r="V126" s="17" t="s">
        <v>902</v>
      </c>
      <c r="W126" s="17"/>
      <c r="X126" s="17" t="s">
        <v>998</v>
      </c>
      <c r="Y126" s="36"/>
      <c r="Z126" s="38" t="s">
        <v>3193</v>
      </c>
      <c r="AA126" s="62" t="s">
        <v>1155</v>
      </c>
      <c r="AB126" s="76"/>
      <c r="AC126" s="76"/>
      <c r="AD126" s="76"/>
      <c r="AE126" s="76"/>
      <c r="AF126" s="91">
        <v>6563</v>
      </c>
      <c r="AG126" s="68" t="s">
        <v>819</v>
      </c>
      <c r="AH126" s="16"/>
      <c r="AI126" s="79">
        <v>42649</v>
      </c>
      <c r="AJ126" s="79">
        <v>43379</v>
      </c>
      <c r="AK126" s="79">
        <v>42649</v>
      </c>
      <c r="AL126" s="79">
        <v>44475</v>
      </c>
      <c r="AM126" s="79"/>
      <c r="AN126" s="79"/>
      <c r="AO126" s="79"/>
      <c r="AP126" s="79"/>
      <c r="AQ126" s="79"/>
      <c r="AR126" s="79"/>
      <c r="AS126" s="16"/>
    </row>
    <row r="127" spans="1:46" ht="15" customHeight="1" x14ac:dyDescent="0.2">
      <c r="A127" s="81" t="s">
        <v>2821</v>
      </c>
      <c r="B127" s="11" t="s">
        <v>509</v>
      </c>
      <c r="C127" s="37" t="s">
        <v>2762</v>
      </c>
      <c r="D127" s="37" t="s">
        <v>2763</v>
      </c>
      <c r="E127" s="110">
        <v>43388</v>
      </c>
      <c r="F127" s="111">
        <v>43569</v>
      </c>
      <c r="G127" s="82" t="s">
        <v>1684</v>
      </c>
      <c r="H127" s="82"/>
      <c r="I127" s="112"/>
      <c r="J127" s="84"/>
      <c r="K127" s="113"/>
      <c r="L127" s="113"/>
      <c r="M127" s="113"/>
      <c r="N127" s="114"/>
      <c r="O127" s="115" t="s">
        <v>756</v>
      </c>
      <c r="P127" s="86" t="s">
        <v>499</v>
      </c>
      <c r="Q127" s="87">
        <v>35644</v>
      </c>
      <c r="R127" s="17">
        <f t="shared" si="2"/>
        <v>26</v>
      </c>
      <c r="S127" s="19" t="str">
        <f t="shared" si="3"/>
        <v>M</v>
      </c>
      <c r="T127" s="66" t="s">
        <v>2764</v>
      </c>
      <c r="U127" s="86" t="s">
        <v>499</v>
      </c>
      <c r="V127" s="86" t="s">
        <v>2765</v>
      </c>
      <c r="W127" s="86"/>
      <c r="X127" s="86" t="s">
        <v>2807</v>
      </c>
      <c r="Y127" s="116"/>
      <c r="Z127" s="117" t="s">
        <v>2766</v>
      </c>
      <c r="AA127" s="88" t="s">
        <v>3190</v>
      </c>
      <c r="AB127" s="76"/>
      <c r="AC127" s="76"/>
      <c r="AD127" s="76"/>
      <c r="AE127" s="66"/>
      <c r="AF127" s="118"/>
      <c r="AG127" s="68"/>
      <c r="AH127" s="66"/>
      <c r="AI127" s="89"/>
      <c r="AJ127" s="89"/>
      <c r="AK127" s="89"/>
      <c r="AL127" s="89"/>
      <c r="AM127" s="89"/>
      <c r="AN127" s="89"/>
      <c r="AO127" s="89"/>
      <c r="AP127" s="89"/>
      <c r="AQ127" s="89"/>
      <c r="AR127" s="89"/>
      <c r="AS127" s="66"/>
    </row>
    <row r="128" spans="1:46" ht="15" customHeight="1" x14ac:dyDescent="0.2">
      <c r="A128" s="81" t="s">
        <v>2820</v>
      </c>
      <c r="B128" s="11" t="s">
        <v>509</v>
      </c>
      <c r="C128" s="37" t="s">
        <v>2767</v>
      </c>
      <c r="D128" s="37" t="s">
        <v>2768</v>
      </c>
      <c r="E128" s="110">
        <v>43388</v>
      </c>
      <c r="F128" s="111">
        <v>43570</v>
      </c>
      <c r="G128" s="82" t="s">
        <v>1684</v>
      </c>
      <c r="H128" s="82"/>
      <c r="I128" s="112" t="s">
        <v>638</v>
      </c>
      <c r="J128" s="84"/>
      <c r="K128" s="113"/>
      <c r="L128" s="113"/>
      <c r="M128" s="113"/>
      <c r="N128" s="114"/>
      <c r="O128" s="115" t="s">
        <v>2771</v>
      </c>
      <c r="P128" s="86" t="s">
        <v>2769</v>
      </c>
      <c r="Q128" s="87">
        <v>31711</v>
      </c>
      <c r="R128" s="17">
        <f t="shared" si="2"/>
        <v>37</v>
      </c>
      <c r="S128" s="19" t="str">
        <f t="shared" si="3"/>
        <v>F</v>
      </c>
      <c r="T128" s="66" t="s">
        <v>2770</v>
      </c>
      <c r="U128" s="86" t="s">
        <v>499</v>
      </c>
      <c r="V128" s="86" t="s">
        <v>2772</v>
      </c>
      <c r="W128" s="86"/>
      <c r="X128" s="86">
        <v>3453214564</v>
      </c>
      <c r="Y128" s="116"/>
      <c r="Z128" s="88" t="s">
        <v>3228</v>
      </c>
      <c r="AA128" s="88" t="s">
        <v>3039</v>
      </c>
      <c r="AB128" s="76"/>
      <c r="AC128" s="76"/>
      <c r="AD128" s="76"/>
      <c r="AE128" s="66"/>
      <c r="AF128" s="118"/>
      <c r="AG128" s="68"/>
      <c r="AH128" s="66"/>
      <c r="AI128" s="89"/>
      <c r="AJ128" s="89"/>
      <c r="AK128" s="89"/>
      <c r="AL128" s="89"/>
      <c r="AM128" s="89"/>
      <c r="AN128" s="89"/>
      <c r="AO128" s="89"/>
      <c r="AP128" s="89"/>
      <c r="AQ128" s="89"/>
      <c r="AR128" s="89"/>
      <c r="AS128" s="66"/>
    </row>
    <row r="129" spans="1:46" ht="15" customHeight="1" x14ac:dyDescent="0.2">
      <c r="A129" s="81">
        <v>278</v>
      </c>
      <c r="B129" s="11" t="s">
        <v>509</v>
      </c>
      <c r="C129" s="37" t="s">
        <v>2730</v>
      </c>
      <c r="D129" s="37" t="s">
        <v>1053</v>
      </c>
      <c r="E129" s="110">
        <v>43374</v>
      </c>
      <c r="F129" s="111">
        <v>43590</v>
      </c>
      <c r="G129" s="82" t="s">
        <v>634</v>
      </c>
      <c r="H129" s="82" t="s">
        <v>2461</v>
      </c>
      <c r="I129" s="112" t="s">
        <v>786</v>
      </c>
      <c r="J129" s="84" t="s">
        <v>482</v>
      </c>
      <c r="K129" s="113">
        <v>5</v>
      </c>
      <c r="L129" s="113" t="s">
        <v>511</v>
      </c>
      <c r="M129" s="113" t="s">
        <v>499</v>
      </c>
      <c r="N129" s="114" t="s">
        <v>1715</v>
      </c>
      <c r="O129" s="115"/>
      <c r="P129" s="86" t="s">
        <v>499</v>
      </c>
      <c r="Q129" s="87">
        <v>29461</v>
      </c>
      <c r="R129" s="17">
        <f t="shared" si="2"/>
        <v>43</v>
      </c>
      <c r="S129" s="19" t="str">
        <f t="shared" si="3"/>
        <v>F</v>
      </c>
      <c r="T129" s="66" t="s">
        <v>2731</v>
      </c>
      <c r="U129" s="86" t="s">
        <v>574</v>
      </c>
      <c r="V129" s="86" t="s">
        <v>3307</v>
      </c>
      <c r="W129" s="86"/>
      <c r="X129" s="86"/>
      <c r="Y129" s="116"/>
      <c r="Z129" s="117" t="s">
        <v>2734</v>
      </c>
      <c r="AA129" s="88" t="s">
        <v>3034</v>
      </c>
      <c r="AB129" s="76" t="s">
        <v>2733</v>
      </c>
      <c r="AC129" s="76" t="s">
        <v>2732</v>
      </c>
      <c r="AD129" s="76" t="s">
        <v>1259</v>
      </c>
      <c r="AE129" s="66"/>
      <c r="AF129" s="118">
        <v>722</v>
      </c>
      <c r="AG129" s="68" t="s">
        <v>961</v>
      </c>
      <c r="AH129" s="66"/>
      <c r="AI129" s="89"/>
      <c r="AJ129" s="89"/>
      <c r="AK129" s="89"/>
      <c r="AL129" s="89"/>
      <c r="AM129" s="89"/>
      <c r="AN129" s="89"/>
      <c r="AO129" s="89"/>
      <c r="AP129" s="89"/>
      <c r="AQ129" s="89"/>
      <c r="AR129" s="89"/>
      <c r="AS129" s="16"/>
    </row>
    <row r="130" spans="1:46" ht="15" customHeight="1" x14ac:dyDescent="0.2">
      <c r="A130" s="18">
        <v>240</v>
      </c>
      <c r="B130" s="9" t="s">
        <v>509</v>
      </c>
      <c r="C130" s="37" t="s">
        <v>2353</v>
      </c>
      <c r="D130" s="37" t="s">
        <v>220</v>
      </c>
      <c r="E130" s="31">
        <v>42979</v>
      </c>
      <c r="F130" s="111">
        <v>43600</v>
      </c>
      <c r="G130" s="12" t="s">
        <v>634</v>
      </c>
      <c r="H130" s="12" t="s">
        <v>2462</v>
      </c>
      <c r="I130" s="33" t="s">
        <v>2172</v>
      </c>
      <c r="J130" s="10" t="s">
        <v>482</v>
      </c>
      <c r="K130" s="35">
        <v>5</v>
      </c>
      <c r="L130" s="35" t="s">
        <v>511</v>
      </c>
      <c r="M130" s="35" t="s">
        <v>499</v>
      </c>
      <c r="N130" s="63" t="s">
        <v>2209</v>
      </c>
      <c r="O130" s="27"/>
      <c r="P130" s="17" t="s">
        <v>499</v>
      </c>
      <c r="Q130" s="19">
        <v>30811</v>
      </c>
      <c r="R130" s="17">
        <f t="shared" si="2"/>
        <v>40</v>
      </c>
      <c r="S130" s="19" t="str">
        <f t="shared" si="3"/>
        <v>M</v>
      </c>
      <c r="T130" s="16" t="s">
        <v>2261</v>
      </c>
      <c r="U130" s="17" t="s">
        <v>499</v>
      </c>
      <c r="V130" s="17" t="s">
        <v>2720</v>
      </c>
      <c r="W130" s="17"/>
      <c r="X130" s="17" t="s">
        <v>2801</v>
      </c>
      <c r="Y130" s="36"/>
      <c r="Z130" s="38" t="s">
        <v>3218</v>
      </c>
      <c r="AA130" s="62" t="s">
        <v>2407</v>
      </c>
      <c r="AB130" s="76"/>
      <c r="AC130" s="76"/>
      <c r="AD130" s="76"/>
      <c r="AE130" s="76"/>
      <c r="AF130" s="91"/>
      <c r="AG130" s="68"/>
      <c r="AH130" s="16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16">
        <v>248.45</v>
      </c>
    </row>
    <row r="131" spans="1:46" ht="15" customHeight="1" x14ac:dyDescent="0.2">
      <c r="A131" s="18">
        <v>195</v>
      </c>
      <c r="B131" s="9" t="s">
        <v>509</v>
      </c>
      <c r="C131" s="37" t="s">
        <v>2003</v>
      </c>
      <c r="D131" s="37" t="s">
        <v>2004</v>
      </c>
      <c r="E131" s="31">
        <v>43252</v>
      </c>
      <c r="F131" s="111">
        <v>43604</v>
      </c>
      <c r="G131" s="12" t="s">
        <v>634</v>
      </c>
      <c r="H131" s="12" t="s">
        <v>2461</v>
      </c>
      <c r="I131" s="33" t="s">
        <v>1220</v>
      </c>
      <c r="J131" s="10" t="s">
        <v>482</v>
      </c>
      <c r="K131" s="35">
        <v>6</v>
      </c>
      <c r="L131" s="35" t="s">
        <v>511</v>
      </c>
      <c r="M131" s="35" t="s">
        <v>499</v>
      </c>
      <c r="N131" s="63"/>
      <c r="O131" s="27" t="s">
        <v>1528</v>
      </c>
      <c r="P131" s="17" t="s">
        <v>2005</v>
      </c>
      <c r="Q131" s="19">
        <v>27632</v>
      </c>
      <c r="R131" s="17">
        <f t="shared" si="2"/>
        <v>48</v>
      </c>
      <c r="S131" s="19" t="str">
        <f t="shared" si="3"/>
        <v>F</v>
      </c>
      <c r="T131" s="16" t="s">
        <v>2006</v>
      </c>
      <c r="U131" s="17" t="s">
        <v>499</v>
      </c>
      <c r="V131" s="17" t="s">
        <v>2007</v>
      </c>
      <c r="W131" s="17"/>
      <c r="X131" s="17" t="s">
        <v>2008</v>
      </c>
      <c r="Y131" s="36"/>
      <c r="Z131" s="38" t="s">
        <v>3219</v>
      </c>
      <c r="AA131" s="62" t="s">
        <v>2080</v>
      </c>
      <c r="AB131" s="76"/>
      <c r="AC131" s="76"/>
      <c r="AD131" s="76" t="s">
        <v>1259</v>
      </c>
      <c r="AE131" s="76"/>
      <c r="AF131" s="91">
        <v>722</v>
      </c>
      <c r="AG131" s="68" t="s">
        <v>816</v>
      </c>
      <c r="AH131" s="16"/>
      <c r="AI131" s="79">
        <v>43150</v>
      </c>
      <c r="AJ131" s="79">
        <v>44976</v>
      </c>
      <c r="AK131" s="79">
        <v>42285</v>
      </c>
      <c r="AL131" s="79">
        <v>44112</v>
      </c>
      <c r="AM131" s="79"/>
      <c r="AN131" s="79"/>
      <c r="AO131" s="79"/>
      <c r="AP131" s="79"/>
      <c r="AQ131" s="79"/>
      <c r="AR131" s="79"/>
      <c r="AS131" s="16"/>
    </row>
    <row r="132" spans="1:46" ht="15" customHeight="1" x14ac:dyDescent="0.2">
      <c r="A132" s="18">
        <v>298</v>
      </c>
      <c r="B132" s="9" t="s">
        <v>509</v>
      </c>
      <c r="C132" s="37" t="s">
        <v>376</v>
      </c>
      <c r="D132" s="37" t="s">
        <v>377</v>
      </c>
      <c r="E132" s="31">
        <v>43435</v>
      </c>
      <c r="F132" s="111">
        <v>43616</v>
      </c>
      <c r="G132" s="12" t="s">
        <v>634</v>
      </c>
      <c r="H132" s="12" t="s">
        <v>2461</v>
      </c>
      <c r="I132" s="33" t="s">
        <v>833</v>
      </c>
      <c r="J132" s="10" t="s">
        <v>482</v>
      </c>
      <c r="K132" s="35">
        <v>5</v>
      </c>
      <c r="L132" s="35" t="s">
        <v>2896</v>
      </c>
      <c r="M132" s="35" t="s">
        <v>499</v>
      </c>
      <c r="N132" s="63" t="s">
        <v>2897</v>
      </c>
      <c r="O132" s="26" t="s">
        <v>1450</v>
      </c>
      <c r="P132" s="17" t="s">
        <v>1736</v>
      </c>
      <c r="Q132" s="19">
        <v>27909</v>
      </c>
      <c r="R132" s="17">
        <f t="shared" ref="R132:R195" si="4">DATEDIF(Q132,$R$2,"Y")</f>
        <v>48</v>
      </c>
      <c r="S132" s="19" t="str">
        <f t="shared" ref="S132:S195" si="5">IF(VALUE(MID(TRIM(T132),10,2))&gt;40,"F","M")</f>
        <v>F</v>
      </c>
      <c r="T132" s="16" t="s">
        <v>2898</v>
      </c>
      <c r="U132" s="48" t="s">
        <v>1736</v>
      </c>
      <c r="V132" s="16" t="s">
        <v>2899</v>
      </c>
      <c r="W132" s="17"/>
      <c r="X132" s="17"/>
      <c r="Y132" s="36"/>
      <c r="Z132" s="38" t="s">
        <v>3247</v>
      </c>
      <c r="AA132" s="62" t="s">
        <v>3031</v>
      </c>
      <c r="AB132" s="76"/>
      <c r="AC132" s="76"/>
      <c r="AD132" s="76"/>
      <c r="AE132" s="16"/>
      <c r="AF132" s="91"/>
      <c r="AG132" s="68"/>
      <c r="AH132" s="16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16"/>
    </row>
    <row r="133" spans="1:46" ht="15" customHeight="1" x14ac:dyDescent="0.2">
      <c r="A133" s="18">
        <v>48</v>
      </c>
      <c r="B133" s="9" t="s">
        <v>509</v>
      </c>
      <c r="C133" s="37" t="s">
        <v>688</v>
      </c>
      <c r="D133" s="37" t="s">
        <v>563</v>
      </c>
      <c r="E133" s="31">
        <v>42156</v>
      </c>
      <c r="F133" s="111">
        <v>43620</v>
      </c>
      <c r="G133" s="12" t="s">
        <v>634</v>
      </c>
      <c r="H133" s="12" t="s">
        <v>2461</v>
      </c>
      <c r="I133" s="33" t="s">
        <v>638</v>
      </c>
      <c r="J133" s="10" t="s">
        <v>482</v>
      </c>
      <c r="K133" s="35">
        <v>6</v>
      </c>
      <c r="L133" s="35" t="s">
        <v>511</v>
      </c>
      <c r="M133" s="35" t="s">
        <v>499</v>
      </c>
      <c r="N133" s="63" t="s">
        <v>1500</v>
      </c>
      <c r="O133" s="27" t="s">
        <v>1280</v>
      </c>
      <c r="P133" s="17" t="s">
        <v>689</v>
      </c>
      <c r="Q133" s="19">
        <v>24536</v>
      </c>
      <c r="R133" s="17">
        <f t="shared" si="4"/>
        <v>57</v>
      </c>
      <c r="S133" s="19" t="str">
        <f t="shared" si="5"/>
        <v>M</v>
      </c>
      <c r="T133" s="16" t="s">
        <v>1066</v>
      </c>
      <c r="U133" s="17" t="s">
        <v>692</v>
      </c>
      <c r="V133" s="17" t="s">
        <v>691</v>
      </c>
      <c r="W133" s="17"/>
      <c r="X133" s="17" t="s">
        <v>690</v>
      </c>
      <c r="Y133" s="36"/>
      <c r="Z133" s="38" t="s">
        <v>3240</v>
      </c>
      <c r="AA133" s="62" t="s">
        <v>1114</v>
      </c>
      <c r="AB133" s="76" t="s">
        <v>965</v>
      </c>
      <c r="AC133" s="76"/>
      <c r="AD133" s="76"/>
      <c r="AF133" s="91">
        <v>722</v>
      </c>
      <c r="AG133" s="68" t="s">
        <v>819</v>
      </c>
      <c r="AH133" s="16"/>
      <c r="AI133" s="79">
        <v>43266</v>
      </c>
      <c r="AJ133" s="79">
        <v>43997</v>
      </c>
      <c r="AK133" s="79">
        <v>42534</v>
      </c>
      <c r="AL133" s="79">
        <v>44360</v>
      </c>
      <c r="AM133" s="79"/>
      <c r="AN133" s="79"/>
      <c r="AO133" s="79"/>
      <c r="AP133" s="79"/>
      <c r="AQ133" s="79"/>
      <c r="AR133" s="79"/>
      <c r="AS133" s="89"/>
    </row>
    <row r="134" spans="1:46" ht="15" customHeight="1" x14ac:dyDescent="0.2">
      <c r="A134" s="18">
        <v>205</v>
      </c>
      <c r="B134" s="9" t="s">
        <v>509</v>
      </c>
      <c r="C134" s="37" t="s">
        <v>2114</v>
      </c>
      <c r="D134" s="157" t="s">
        <v>553</v>
      </c>
      <c r="E134" s="111">
        <v>43262</v>
      </c>
      <c r="F134" s="12">
        <v>43630</v>
      </c>
      <c r="G134" s="12" t="s">
        <v>634</v>
      </c>
      <c r="H134" s="33" t="s">
        <v>2461</v>
      </c>
      <c r="I134" s="10" t="s">
        <v>2115</v>
      </c>
      <c r="J134" s="35" t="s">
        <v>482</v>
      </c>
      <c r="K134" s="35">
        <v>5</v>
      </c>
      <c r="L134" s="35" t="s">
        <v>511</v>
      </c>
      <c r="M134" s="63" t="s">
        <v>499</v>
      </c>
      <c r="N134" s="140" t="s">
        <v>1928</v>
      </c>
      <c r="O134" s="17" t="s">
        <v>2116</v>
      </c>
      <c r="P134" s="19" t="s">
        <v>2117</v>
      </c>
      <c r="Q134" s="17">
        <v>27381</v>
      </c>
      <c r="R134" s="17">
        <f t="shared" si="4"/>
        <v>49</v>
      </c>
      <c r="S134" s="19" t="str">
        <f t="shared" si="5"/>
        <v>M</v>
      </c>
      <c r="T134" s="16" t="s">
        <v>2118</v>
      </c>
      <c r="U134" s="17" t="s">
        <v>499</v>
      </c>
      <c r="V134" s="17" t="s">
        <v>2119</v>
      </c>
      <c r="W134" s="17"/>
      <c r="X134" s="17" t="s">
        <v>2120</v>
      </c>
      <c r="Y134" s="36"/>
      <c r="Z134" s="62" t="s">
        <v>2121</v>
      </c>
      <c r="AA134" s="62" t="s">
        <v>2125</v>
      </c>
      <c r="AB134" s="76"/>
      <c r="AC134" s="76" t="s">
        <v>2476</v>
      </c>
      <c r="AD134" t="s">
        <v>1259</v>
      </c>
      <c r="AE134" s="91"/>
      <c r="AF134" s="68">
        <v>722</v>
      </c>
      <c r="AG134" s="16" t="s">
        <v>816</v>
      </c>
      <c r="AH134" s="79"/>
      <c r="AI134" s="79">
        <v>43266</v>
      </c>
      <c r="AJ134" s="79">
        <v>45092</v>
      </c>
      <c r="AK134" s="79">
        <v>43266</v>
      </c>
      <c r="AL134" s="79">
        <v>45092</v>
      </c>
      <c r="AM134" s="79"/>
      <c r="AN134" s="79"/>
      <c r="AO134" s="79"/>
      <c r="AP134" s="79"/>
      <c r="AQ134" s="79"/>
      <c r="AR134" s="79"/>
      <c r="AS134" s="89"/>
    </row>
    <row r="135" spans="1:46" ht="15" customHeight="1" x14ac:dyDescent="0.2">
      <c r="A135" s="18">
        <v>220</v>
      </c>
      <c r="B135" s="9" t="s">
        <v>509</v>
      </c>
      <c r="C135" s="37" t="s">
        <v>2335</v>
      </c>
      <c r="D135" s="37" t="s">
        <v>987</v>
      </c>
      <c r="E135" s="31">
        <v>42263</v>
      </c>
      <c r="F135" s="40">
        <v>43641</v>
      </c>
      <c r="G135" s="12" t="s">
        <v>634</v>
      </c>
      <c r="H135" s="12" t="s">
        <v>2462</v>
      </c>
      <c r="I135" s="33" t="s">
        <v>786</v>
      </c>
      <c r="J135" s="10" t="s">
        <v>482</v>
      </c>
      <c r="K135" s="35">
        <v>5</v>
      </c>
      <c r="L135" s="35" t="s">
        <v>511</v>
      </c>
      <c r="M135" s="35" t="s">
        <v>499</v>
      </c>
      <c r="N135" s="63" t="s">
        <v>2209</v>
      </c>
      <c r="O135" s="27" t="s">
        <v>756</v>
      </c>
      <c r="P135" s="17" t="s">
        <v>2207</v>
      </c>
      <c r="Q135" s="19">
        <v>31941</v>
      </c>
      <c r="R135" s="17">
        <f t="shared" si="4"/>
        <v>37</v>
      </c>
      <c r="S135" s="19" t="str">
        <f t="shared" si="5"/>
        <v>M</v>
      </c>
      <c r="T135" s="16" t="s">
        <v>2208</v>
      </c>
      <c r="U135" s="17" t="s">
        <v>2207</v>
      </c>
      <c r="V135" s="17" t="s">
        <v>2206</v>
      </c>
      <c r="W135" s="17"/>
      <c r="X135" s="17" t="s">
        <v>2919</v>
      </c>
      <c r="Y135" s="36"/>
      <c r="Z135" s="38" t="s">
        <v>2667</v>
      </c>
      <c r="AA135" s="62" t="s">
        <v>2387</v>
      </c>
      <c r="AB135" s="76"/>
      <c r="AC135" s="76"/>
      <c r="AD135" s="76"/>
      <c r="AE135" s="76"/>
      <c r="AF135" s="91"/>
      <c r="AG135" s="68"/>
      <c r="AH135" s="16"/>
      <c r="AI135" s="79">
        <v>43545</v>
      </c>
      <c r="AJ135" s="79"/>
      <c r="AK135" s="79">
        <v>43545</v>
      </c>
      <c r="AL135" s="79">
        <v>45371</v>
      </c>
      <c r="AM135" s="79"/>
      <c r="AN135" s="79"/>
      <c r="AO135" s="79"/>
      <c r="AP135" s="79"/>
      <c r="AQ135" s="79"/>
      <c r="AR135" s="79"/>
      <c r="AS135" s="16"/>
    </row>
    <row r="136" spans="1:46" ht="15" customHeight="1" x14ac:dyDescent="0.2">
      <c r="A136" s="18">
        <v>187</v>
      </c>
      <c r="B136" s="9" t="s">
        <v>509</v>
      </c>
      <c r="C136" s="37" t="s">
        <v>1960</v>
      </c>
      <c r="D136" s="37" t="s">
        <v>251</v>
      </c>
      <c r="E136" s="31">
        <v>43235</v>
      </c>
      <c r="F136" s="40">
        <v>43644</v>
      </c>
      <c r="G136" s="12" t="s">
        <v>1247</v>
      </c>
      <c r="H136" s="12" t="s">
        <v>2461</v>
      </c>
      <c r="I136" s="33" t="s">
        <v>1961</v>
      </c>
      <c r="J136" s="10" t="s">
        <v>482</v>
      </c>
      <c r="K136" s="35" t="s">
        <v>1589</v>
      </c>
      <c r="L136" s="35" t="s">
        <v>511</v>
      </c>
      <c r="M136" s="35" t="s">
        <v>755</v>
      </c>
      <c r="N136" s="63" t="s">
        <v>1204</v>
      </c>
      <c r="O136" s="27" t="s">
        <v>1445</v>
      </c>
      <c r="P136" s="17" t="s">
        <v>1962</v>
      </c>
      <c r="Q136" s="19">
        <v>25170</v>
      </c>
      <c r="R136" s="17">
        <f t="shared" si="4"/>
        <v>55</v>
      </c>
      <c r="S136" s="19" t="str">
        <f t="shared" si="5"/>
        <v>M</v>
      </c>
      <c r="T136" s="16" t="s">
        <v>1963</v>
      </c>
      <c r="U136" s="17" t="s">
        <v>1263</v>
      </c>
      <c r="V136" s="17" t="s">
        <v>1964</v>
      </c>
      <c r="W136" s="17"/>
      <c r="X136" s="17" t="s">
        <v>1970</v>
      </c>
      <c r="Y136" s="36"/>
      <c r="Z136" s="38" t="s">
        <v>2092</v>
      </c>
      <c r="AA136" s="62" t="s">
        <v>1965</v>
      </c>
      <c r="AB136" s="76"/>
      <c r="AC136" s="76" t="s">
        <v>2531</v>
      </c>
      <c r="AD136" s="76" t="s">
        <v>1259</v>
      </c>
      <c r="AE136" s="76"/>
      <c r="AF136" s="91">
        <v>722</v>
      </c>
      <c r="AG136" s="68" t="s">
        <v>1413</v>
      </c>
      <c r="AH136" s="16"/>
      <c r="AI136" s="79">
        <v>43399</v>
      </c>
      <c r="AJ136" s="79">
        <v>44130</v>
      </c>
      <c r="AK136" s="79">
        <v>43399</v>
      </c>
      <c r="AL136" s="79">
        <v>45225</v>
      </c>
      <c r="AM136" s="79"/>
      <c r="AN136" s="79"/>
      <c r="AO136" s="79"/>
      <c r="AP136" s="79"/>
      <c r="AQ136" s="79"/>
      <c r="AR136" s="79"/>
      <c r="AS136" s="89"/>
    </row>
    <row r="137" spans="1:46" ht="15" customHeight="1" x14ac:dyDescent="0.2">
      <c r="A137" s="81">
        <v>265</v>
      </c>
      <c r="B137" s="11" t="s">
        <v>509</v>
      </c>
      <c r="C137" s="37" t="s">
        <v>2453</v>
      </c>
      <c r="D137" s="37" t="s">
        <v>516</v>
      </c>
      <c r="E137" s="110">
        <v>43304</v>
      </c>
      <c r="F137" s="111">
        <v>43646</v>
      </c>
      <c r="G137" s="82" t="s">
        <v>637</v>
      </c>
      <c r="H137" s="82" t="s">
        <v>2461</v>
      </c>
      <c r="I137" s="112" t="s">
        <v>1218</v>
      </c>
      <c r="J137" s="84" t="s">
        <v>482</v>
      </c>
      <c r="K137" s="113">
        <v>2</v>
      </c>
      <c r="L137" s="113" t="s">
        <v>511</v>
      </c>
      <c r="M137" s="113" t="s">
        <v>499</v>
      </c>
      <c r="N137" s="114" t="s">
        <v>2454</v>
      </c>
      <c r="O137" s="115" t="s">
        <v>2455</v>
      </c>
      <c r="P137" s="86" t="s">
        <v>499</v>
      </c>
      <c r="Q137" s="87">
        <v>25232</v>
      </c>
      <c r="R137" s="17">
        <f t="shared" si="4"/>
        <v>55</v>
      </c>
      <c r="S137" s="19" t="str">
        <f t="shared" si="5"/>
        <v>M</v>
      </c>
      <c r="T137" s="66" t="s">
        <v>2456</v>
      </c>
      <c r="U137" s="86" t="s">
        <v>499</v>
      </c>
      <c r="V137" s="86" t="s">
        <v>2457</v>
      </c>
      <c r="W137" s="86"/>
      <c r="X137" s="86" t="s">
        <v>2458</v>
      </c>
      <c r="Y137" s="116"/>
      <c r="Z137" s="117" t="s">
        <v>2459</v>
      </c>
      <c r="AA137" s="88" t="s">
        <v>3032</v>
      </c>
      <c r="AB137" s="76"/>
      <c r="AC137" s="76"/>
      <c r="AD137" s="76" t="s">
        <v>1259</v>
      </c>
      <c r="AE137" s="102" t="s">
        <v>2894</v>
      </c>
      <c r="AF137" s="118">
        <v>722</v>
      </c>
      <c r="AG137" s="68" t="s">
        <v>3221</v>
      </c>
      <c r="AH137" s="66"/>
      <c r="AI137" s="79">
        <v>43550</v>
      </c>
      <c r="AJ137" s="89"/>
      <c r="AK137" s="79">
        <v>43550</v>
      </c>
      <c r="AL137" s="79">
        <v>45376</v>
      </c>
      <c r="AM137" s="89"/>
      <c r="AN137" s="89"/>
      <c r="AO137" s="89"/>
      <c r="AP137" s="89"/>
      <c r="AQ137" s="89"/>
      <c r="AR137" s="89"/>
      <c r="AS137" s="79"/>
    </row>
    <row r="138" spans="1:46" ht="15" customHeight="1" x14ac:dyDescent="0.2">
      <c r="A138" s="18">
        <v>243</v>
      </c>
      <c r="B138" s="9" t="s">
        <v>509</v>
      </c>
      <c r="C138" s="37" t="s">
        <v>2356</v>
      </c>
      <c r="D138" s="37" t="s">
        <v>1637</v>
      </c>
      <c r="E138" s="31">
        <v>42158</v>
      </c>
      <c r="F138" s="40">
        <v>43646</v>
      </c>
      <c r="G138" s="12" t="s">
        <v>634</v>
      </c>
      <c r="H138" s="12" t="s">
        <v>2462</v>
      </c>
      <c r="I138" s="33" t="s">
        <v>2172</v>
      </c>
      <c r="J138" s="10" t="s">
        <v>482</v>
      </c>
      <c r="K138" s="35">
        <v>4</v>
      </c>
      <c r="L138" s="35" t="s">
        <v>511</v>
      </c>
      <c r="M138" s="35" t="s">
        <v>499</v>
      </c>
      <c r="N138" s="63" t="s">
        <v>2209</v>
      </c>
      <c r="O138" s="10"/>
      <c r="P138" s="17" t="s">
        <v>2266</v>
      </c>
      <c r="Q138" s="19">
        <v>28374</v>
      </c>
      <c r="R138" s="17">
        <f t="shared" si="4"/>
        <v>46</v>
      </c>
      <c r="S138" s="19" t="str">
        <f t="shared" si="5"/>
        <v>M</v>
      </c>
      <c r="T138" s="16" t="s">
        <v>2267</v>
      </c>
      <c r="U138" s="17" t="s">
        <v>2266</v>
      </c>
      <c r="V138" s="17" t="s">
        <v>2265</v>
      </c>
      <c r="W138" s="17"/>
      <c r="X138" s="17" t="s">
        <v>2799</v>
      </c>
      <c r="Y138" s="36"/>
      <c r="Z138" s="38" t="s">
        <v>3288</v>
      </c>
      <c r="AA138" s="62" t="s">
        <v>2410</v>
      </c>
      <c r="AB138" s="76" t="s">
        <v>2508</v>
      </c>
      <c r="AC138" s="76" t="s">
        <v>2483</v>
      </c>
      <c r="AD138" s="76"/>
      <c r="AF138" s="91"/>
      <c r="AG138" s="68"/>
      <c r="AH138" s="16"/>
      <c r="AI138" s="79">
        <v>43550</v>
      </c>
      <c r="AJ138" s="79"/>
      <c r="AK138" s="79">
        <v>43545</v>
      </c>
      <c r="AL138" s="79">
        <v>45371</v>
      </c>
      <c r="AM138" s="79"/>
      <c r="AN138" s="79"/>
      <c r="AO138" s="79"/>
      <c r="AP138" s="79"/>
      <c r="AQ138" s="79"/>
      <c r="AR138" s="79"/>
      <c r="AS138" s="89"/>
    </row>
    <row r="139" spans="1:46" ht="15" customHeight="1" x14ac:dyDescent="0.2">
      <c r="A139" s="18">
        <v>36</v>
      </c>
      <c r="B139" s="9" t="s">
        <v>509</v>
      </c>
      <c r="C139" s="37" t="s">
        <v>570</v>
      </c>
      <c r="D139" s="37" t="s">
        <v>212</v>
      </c>
      <c r="E139" s="31">
        <v>39371</v>
      </c>
      <c r="F139" s="111">
        <v>43661</v>
      </c>
      <c r="G139" s="12" t="s">
        <v>634</v>
      </c>
      <c r="H139" s="12" t="s">
        <v>2461</v>
      </c>
      <c r="I139" s="33" t="s">
        <v>638</v>
      </c>
      <c r="J139" s="10" t="s">
        <v>482</v>
      </c>
      <c r="K139" s="35">
        <v>7</v>
      </c>
      <c r="L139" s="35" t="s">
        <v>511</v>
      </c>
      <c r="M139" s="35" t="s">
        <v>499</v>
      </c>
      <c r="N139" s="63" t="s">
        <v>1743</v>
      </c>
      <c r="O139" s="27" t="s">
        <v>1258</v>
      </c>
      <c r="P139" s="17" t="s">
        <v>572</v>
      </c>
      <c r="Q139" s="19">
        <v>24097</v>
      </c>
      <c r="R139" s="17">
        <f t="shared" si="4"/>
        <v>58</v>
      </c>
      <c r="S139" s="19" t="str">
        <f t="shared" si="5"/>
        <v>M</v>
      </c>
      <c r="T139" s="16" t="s">
        <v>571</v>
      </c>
      <c r="U139" s="17" t="s">
        <v>499</v>
      </c>
      <c r="V139" s="17" t="s">
        <v>1369</v>
      </c>
      <c r="W139" s="17"/>
      <c r="X139" s="17" t="s">
        <v>2884</v>
      </c>
      <c r="Y139" s="36"/>
      <c r="Z139" s="38" t="s">
        <v>3287</v>
      </c>
      <c r="AA139" s="62" t="s">
        <v>1177</v>
      </c>
      <c r="AB139" s="76"/>
      <c r="AC139" s="76"/>
      <c r="AD139" s="76"/>
      <c r="AE139" s="76"/>
      <c r="AF139" s="91">
        <v>722</v>
      </c>
      <c r="AG139" s="68" t="s">
        <v>961</v>
      </c>
      <c r="AH139" s="16"/>
      <c r="AI139" s="79">
        <v>43266</v>
      </c>
      <c r="AJ139" s="79">
        <v>43997</v>
      </c>
      <c r="AK139" s="79">
        <v>42534</v>
      </c>
      <c r="AL139" s="79">
        <v>44360</v>
      </c>
      <c r="AM139" s="79"/>
      <c r="AN139" s="79"/>
      <c r="AO139" s="79"/>
      <c r="AP139" s="79"/>
      <c r="AQ139" s="79"/>
      <c r="AR139" s="79"/>
      <c r="AS139" s="138"/>
    </row>
    <row r="140" spans="1:46" ht="15" customHeight="1" x14ac:dyDescent="0.2">
      <c r="A140" s="18" t="s">
        <v>3127</v>
      </c>
      <c r="B140" s="9" t="s">
        <v>509</v>
      </c>
      <c r="C140" s="37" t="s">
        <v>3001</v>
      </c>
      <c r="D140" s="37" t="s">
        <v>155</v>
      </c>
      <c r="E140" s="31">
        <v>43486</v>
      </c>
      <c r="F140" s="40">
        <v>43665</v>
      </c>
      <c r="G140" s="12" t="s">
        <v>1684</v>
      </c>
      <c r="H140" s="12"/>
      <c r="I140" s="33"/>
      <c r="J140" s="10"/>
      <c r="K140" s="35"/>
      <c r="L140" s="35"/>
      <c r="M140" s="35" t="s">
        <v>499</v>
      </c>
      <c r="N140" s="63" t="s">
        <v>1792</v>
      </c>
      <c r="O140" s="27" t="s">
        <v>794</v>
      </c>
      <c r="P140" s="17" t="s">
        <v>3120</v>
      </c>
      <c r="Q140" s="19">
        <v>33521</v>
      </c>
      <c r="R140" s="17">
        <f t="shared" si="4"/>
        <v>32</v>
      </c>
      <c r="S140" s="19" t="str">
        <f t="shared" si="5"/>
        <v>M</v>
      </c>
      <c r="T140" s="16" t="s">
        <v>3121</v>
      </c>
      <c r="U140" s="17" t="s">
        <v>3122</v>
      </c>
      <c r="V140" s="17" t="s">
        <v>3123</v>
      </c>
      <c r="W140" s="17" t="s">
        <v>3126</v>
      </c>
      <c r="X140" s="17" t="s">
        <v>3124</v>
      </c>
      <c r="Y140" s="36"/>
      <c r="Z140" s="38" t="s">
        <v>3125</v>
      </c>
      <c r="AA140" s="62" t="s">
        <v>3036</v>
      </c>
      <c r="AB140" s="76"/>
      <c r="AC140" s="76" t="s">
        <v>3285</v>
      </c>
      <c r="AD140" s="76" t="s">
        <v>1259</v>
      </c>
      <c r="AE140" s="16"/>
      <c r="AF140" s="91"/>
      <c r="AG140" s="68"/>
      <c r="AH140" s="16"/>
      <c r="AI140" s="79">
        <v>43545</v>
      </c>
      <c r="AJ140" s="79"/>
      <c r="AK140" s="79">
        <v>43545</v>
      </c>
      <c r="AL140" s="79">
        <v>45371</v>
      </c>
      <c r="AM140" s="79"/>
      <c r="AN140" s="79"/>
      <c r="AO140" s="79"/>
      <c r="AP140" s="79"/>
      <c r="AQ140" s="79"/>
      <c r="AR140" s="79"/>
      <c r="AS140" s="79"/>
    </row>
    <row r="141" spans="1:46" ht="15" customHeight="1" x14ac:dyDescent="0.2">
      <c r="A141" s="18">
        <v>209</v>
      </c>
      <c r="B141" s="9" t="s">
        <v>509</v>
      </c>
      <c r="C141" s="37" t="s">
        <v>2325</v>
      </c>
      <c r="D141" s="37" t="s">
        <v>212</v>
      </c>
      <c r="E141" s="31">
        <v>39479</v>
      </c>
      <c r="F141" s="111">
        <v>43688</v>
      </c>
      <c r="G141" s="12" t="s">
        <v>634</v>
      </c>
      <c r="H141" s="12" t="s">
        <v>2462</v>
      </c>
      <c r="I141" s="33" t="s">
        <v>102</v>
      </c>
      <c r="J141" s="10" t="s">
        <v>482</v>
      </c>
      <c r="K141" s="35">
        <v>1</v>
      </c>
      <c r="L141" s="35" t="s">
        <v>511</v>
      </c>
      <c r="M141" s="35" t="s">
        <v>499</v>
      </c>
      <c r="N141" s="63" t="s">
        <v>2175</v>
      </c>
      <c r="O141" s="27" t="s">
        <v>1436</v>
      </c>
      <c r="P141" s="17" t="s">
        <v>499</v>
      </c>
      <c r="Q141" s="19">
        <v>24081</v>
      </c>
      <c r="R141" s="17">
        <f t="shared" si="4"/>
        <v>58</v>
      </c>
      <c r="S141" s="19" t="str">
        <f t="shared" si="5"/>
        <v>M</v>
      </c>
      <c r="T141" s="16" t="s">
        <v>2174</v>
      </c>
      <c r="U141" s="17" t="s">
        <v>499</v>
      </c>
      <c r="V141" s="17" t="s">
        <v>2704</v>
      </c>
      <c r="W141" s="17"/>
      <c r="X141" s="17" t="s">
        <v>3246</v>
      </c>
      <c r="Y141" s="36"/>
      <c r="Z141" s="38" t="s">
        <v>3314</v>
      </c>
      <c r="AA141" s="62" t="s">
        <v>2376</v>
      </c>
      <c r="AB141" s="76" t="s">
        <v>2428</v>
      </c>
      <c r="AC141" s="76"/>
      <c r="AD141" s="76"/>
      <c r="AE141" s="76"/>
      <c r="AF141" s="91"/>
      <c r="AG141" s="68"/>
      <c r="AH141" s="16"/>
      <c r="AI141" s="79">
        <v>43550</v>
      </c>
      <c r="AJ141" s="79"/>
      <c r="AK141" s="79">
        <v>43550</v>
      </c>
      <c r="AL141" s="79">
        <v>45376</v>
      </c>
      <c r="AM141" s="79"/>
      <c r="AN141" s="79"/>
      <c r="AO141" s="79"/>
      <c r="AP141" s="79"/>
      <c r="AQ141" s="79"/>
      <c r="AR141" s="79"/>
      <c r="AS141" s="16"/>
      <c r="AT141" s="316"/>
    </row>
    <row r="142" spans="1:46" ht="15" customHeight="1" x14ac:dyDescent="0.2">
      <c r="A142" s="18">
        <v>276</v>
      </c>
      <c r="B142" s="9" t="s">
        <v>509</v>
      </c>
      <c r="C142" s="37" t="s">
        <v>2724</v>
      </c>
      <c r="D142" s="37" t="s">
        <v>220</v>
      </c>
      <c r="E142" s="31">
        <v>43361</v>
      </c>
      <c r="F142" s="111">
        <v>43707</v>
      </c>
      <c r="G142" s="12" t="s">
        <v>634</v>
      </c>
      <c r="H142" s="12" t="s">
        <v>2461</v>
      </c>
      <c r="I142" s="33" t="s">
        <v>642</v>
      </c>
      <c r="J142" s="10" t="s">
        <v>482</v>
      </c>
      <c r="K142" s="35">
        <v>5</v>
      </c>
      <c r="L142" s="35" t="s">
        <v>511</v>
      </c>
      <c r="M142" s="35" t="s">
        <v>499</v>
      </c>
      <c r="N142" s="63" t="s">
        <v>1242</v>
      </c>
      <c r="O142" s="27"/>
      <c r="P142" s="17" t="s">
        <v>499</v>
      </c>
      <c r="Q142" s="19">
        <v>26819</v>
      </c>
      <c r="R142" s="17">
        <f t="shared" si="4"/>
        <v>51</v>
      </c>
      <c r="S142" s="19" t="str">
        <f t="shared" si="5"/>
        <v>M</v>
      </c>
      <c r="T142" s="16" t="s">
        <v>2725</v>
      </c>
      <c r="U142" s="17" t="s">
        <v>591</v>
      </c>
      <c r="V142" s="14" t="s">
        <v>2726</v>
      </c>
      <c r="W142" s="17"/>
      <c r="X142" s="17" t="s">
        <v>3215</v>
      </c>
      <c r="Y142" s="36"/>
      <c r="Z142" s="38" t="s">
        <v>2743</v>
      </c>
      <c r="AA142" s="62" t="s">
        <v>3029</v>
      </c>
      <c r="AB142" s="76"/>
      <c r="AC142" s="76" t="s">
        <v>2727</v>
      </c>
      <c r="AD142" s="76" t="s">
        <v>1259</v>
      </c>
      <c r="AE142" s="16"/>
      <c r="AF142" s="91">
        <v>722</v>
      </c>
      <c r="AG142" s="68" t="s">
        <v>961</v>
      </c>
      <c r="AH142" s="16"/>
      <c r="AI142" s="79">
        <v>43550</v>
      </c>
      <c r="AJ142" s="79"/>
      <c r="AK142" s="79">
        <v>43550</v>
      </c>
      <c r="AL142" s="79">
        <v>45376</v>
      </c>
      <c r="AM142" s="79"/>
      <c r="AN142" s="79"/>
      <c r="AO142" s="79"/>
      <c r="AP142" s="79"/>
      <c r="AQ142" s="79"/>
      <c r="AR142" s="79"/>
      <c r="AS142" s="16"/>
    </row>
    <row r="143" spans="1:46" ht="15" customHeight="1" x14ac:dyDescent="0.2">
      <c r="A143" s="18">
        <v>308</v>
      </c>
      <c r="B143" s="9" t="s">
        <v>509</v>
      </c>
      <c r="C143" s="37" t="s">
        <v>2606</v>
      </c>
      <c r="D143" s="37" t="s">
        <v>1298</v>
      </c>
      <c r="E143" s="31">
        <v>43622</v>
      </c>
      <c r="F143" s="111">
        <v>43708</v>
      </c>
      <c r="G143" s="12" t="s">
        <v>637</v>
      </c>
      <c r="H143" s="12" t="s">
        <v>2461</v>
      </c>
      <c r="I143" s="33" t="s">
        <v>786</v>
      </c>
      <c r="J143" s="10" t="s">
        <v>482</v>
      </c>
      <c r="K143" s="35">
        <v>4</v>
      </c>
      <c r="L143" s="35" t="s">
        <v>511</v>
      </c>
      <c r="M143" s="35" t="s">
        <v>499</v>
      </c>
      <c r="N143" s="63" t="s">
        <v>2185</v>
      </c>
      <c r="O143" s="27" t="s">
        <v>1433</v>
      </c>
      <c r="P143" s="17" t="s">
        <v>499</v>
      </c>
      <c r="Q143" s="19">
        <v>27223</v>
      </c>
      <c r="R143" s="17">
        <f t="shared" si="4"/>
        <v>49</v>
      </c>
      <c r="S143" s="19" t="str">
        <f t="shared" si="5"/>
        <v>M</v>
      </c>
      <c r="T143" s="303" t="s">
        <v>2653</v>
      </c>
      <c r="U143" s="17" t="s">
        <v>568</v>
      </c>
      <c r="V143" s="162" t="s">
        <v>3237</v>
      </c>
      <c r="W143" s="17"/>
      <c r="X143" s="17" t="s">
        <v>3238</v>
      </c>
      <c r="Y143" s="36"/>
      <c r="Z143" s="38" t="s">
        <v>3239</v>
      </c>
      <c r="AA143" s="62" t="s">
        <v>2760</v>
      </c>
      <c r="AB143" s="76"/>
      <c r="AC143" s="76" t="s">
        <v>1809</v>
      </c>
      <c r="AD143" s="76" t="s">
        <v>1259</v>
      </c>
      <c r="AE143" s="16"/>
      <c r="AF143" s="91">
        <v>722</v>
      </c>
      <c r="AG143" s="68"/>
      <c r="AH143" s="16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16"/>
    </row>
    <row r="144" spans="1:46" ht="15" customHeight="1" x14ac:dyDescent="0.2">
      <c r="A144" s="18">
        <v>307</v>
      </c>
      <c r="B144" s="9" t="s">
        <v>509</v>
      </c>
      <c r="C144" s="37" t="s">
        <v>2605</v>
      </c>
      <c r="D144" s="37" t="s">
        <v>2608</v>
      </c>
      <c r="E144" s="31">
        <v>43619</v>
      </c>
      <c r="F144" s="111">
        <v>43708</v>
      </c>
      <c r="G144" s="82" t="s">
        <v>637</v>
      </c>
      <c r="H144" s="82" t="s">
        <v>2461</v>
      </c>
      <c r="I144" s="33" t="s">
        <v>786</v>
      </c>
      <c r="J144" s="10" t="s">
        <v>482</v>
      </c>
      <c r="K144" s="35">
        <v>4</v>
      </c>
      <c r="L144" s="35" t="s">
        <v>511</v>
      </c>
      <c r="M144" s="35" t="s">
        <v>499</v>
      </c>
      <c r="N144" s="63" t="s">
        <v>2185</v>
      </c>
      <c r="O144" s="27" t="s">
        <v>3232</v>
      </c>
      <c r="P144" s="17" t="s">
        <v>499</v>
      </c>
      <c r="Q144" s="19">
        <v>28030</v>
      </c>
      <c r="R144" s="17">
        <f t="shared" si="4"/>
        <v>47</v>
      </c>
      <c r="S144" s="19" t="str">
        <f t="shared" si="5"/>
        <v>M</v>
      </c>
      <c r="T144" s="16" t="s">
        <v>2651</v>
      </c>
      <c r="U144" s="17" t="s">
        <v>499</v>
      </c>
      <c r="V144" s="310" t="s">
        <v>3230</v>
      </c>
      <c r="W144" s="17"/>
      <c r="X144" s="17" t="s">
        <v>3236</v>
      </c>
      <c r="Y144" s="36"/>
      <c r="Z144" s="38" t="s">
        <v>3231</v>
      </c>
      <c r="AA144" s="62" t="s">
        <v>2759</v>
      </c>
      <c r="AB144" s="76"/>
      <c r="AC144" s="76" t="s">
        <v>3229</v>
      </c>
      <c r="AD144" s="76" t="s">
        <v>1259</v>
      </c>
      <c r="AE144" s="76"/>
      <c r="AF144" s="91">
        <v>722</v>
      </c>
      <c r="AG144" s="68"/>
      <c r="AH144" s="16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</row>
    <row r="145" spans="1:46" ht="15" customHeight="1" x14ac:dyDescent="0.2">
      <c r="A145" s="18">
        <v>306</v>
      </c>
      <c r="B145" s="9" t="s">
        <v>509</v>
      </c>
      <c r="C145" s="37" t="s">
        <v>2604</v>
      </c>
      <c r="D145" s="37" t="s">
        <v>434</v>
      </c>
      <c r="E145" s="31">
        <v>43619</v>
      </c>
      <c r="F145" s="111">
        <v>43708</v>
      </c>
      <c r="G145" s="12" t="s">
        <v>637</v>
      </c>
      <c r="H145" s="12" t="s">
        <v>2461</v>
      </c>
      <c r="I145" s="33" t="s">
        <v>786</v>
      </c>
      <c r="J145" s="10" t="s">
        <v>482</v>
      </c>
      <c r="K145" s="35">
        <v>3</v>
      </c>
      <c r="L145" s="35" t="s">
        <v>511</v>
      </c>
      <c r="M145" s="35" t="s">
        <v>499</v>
      </c>
      <c r="N145" s="63" t="s">
        <v>2185</v>
      </c>
      <c r="O145" s="27" t="s">
        <v>782</v>
      </c>
      <c r="P145" s="17" t="s">
        <v>710</v>
      </c>
      <c r="Q145" s="19">
        <v>26152</v>
      </c>
      <c r="R145" s="17">
        <f t="shared" si="4"/>
        <v>52</v>
      </c>
      <c r="S145" s="19" t="str">
        <f t="shared" si="5"/>
        <v>M</v>
      </c>
      <c r="T145" t="s">
        <v>2646</v>
      </c>
      <c r="U145" s="17" t="s">
        <v>710</v>
      </c>
      <c r="V145" s="310" t="s">
        <v>3233</v>
      </c>
      <c r="W145" s="17"/>
      <c r="X145" s="17" t="s">
        <v>3234</v>
      </c>
      <c r="Y145" s="36"/>
      <c r="Z145" s="38" t="s">
        <v>3235</v>
      </c>
      <c r="AA145" s="62" t="s">
        <v>2758</v>
      </c>
      <c r="AB145" s="76"/>
      <c r="AC145" s="76" t="s">
        <v>2470</v>
      </c>
      <c r="AD145" s="76" t="s">
        <v>1259</v>
      </c>
      <c r="AE145" s="76"/>
      <c r="AF145" s="91">
        <v>722</v>
      </c>
      <c r="AG145" s="68"/>
      <c r="AH145" s="16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89"/>
    </row>
    <row r="146" spans="1:46" ht="15" customHeight="1" x14ac:dyDescent="0.2">
      <c r="A146" s="81">
        <v>108</v>
      </c>
      <c r="B146" s="11" t="s">
        <v>509</v>
      </c>
      <c r="C146" s="37" t="s">
        <v>1018</v>
      </c>
      <c r="D146" s="37" t="s">
        <v>293</v>
      </c>
      <c r="E146" s="110">
        <v>40946</v>
      </c>
      <c r="F146" s="111">
        <v>43709</v>
      </c>
      <c r="G146" s="82" t="s">
        <v>634</v>
      </c>
      <c r="H146" s="82" t="s">
        <v>2461</v>
      </c>
      <c r="I146" s="112" t="s">
        <v>642</v>
      </c>
      <c r="J146" s="84" t="s">
        <v>482</v>
      </c>
      <c r="K146" s="113">
        <v>5</v>
      </c>
      <c r="L146" s="113" t="s">
        <v>511</v>
      </c>
      <c r="M146" s="113" t="s">
        <v>499</v>
      </c>
      <c r="N146" s="114" t="s">
        <v>1792</v>
      </c>
      <c r="O146" s="115" t="s">
        <v>1452</v>
      </c>
      <c r="P146" s="86" t="s">
        <v>1019</v>
      </c>
      <c r="Q146" s="87">
        <v>28611</v>
      </c>
      <c r="R146" s="17">
        <f t="shared" si="4"/>
        <v>46</v>
      </c>
      <c r="S146" s="19" t="str">
        <f t="shared" si="5"/>
        <v>M</v>
      </c>
      <c r="T146" s="66" t="s">
        <v>1020</v>
      </c>
      <c r="U146" s="86" t="s">
        <v>499</v>
      </c>
      <c r="V146" s="86" t="s">
        <v>1541</v>
      </c>
      <c r="W146" s="86" t="s">
        <v>1542</v>
      </c>
      <c r="X146" s="86" t="s">
        <v>1021</v>
      </c>
      <c r="Y146" s="116"/>
      <c r="Z146" s="117" t="s">
        <v>3306</v>
      </c>
      <c r="AA146" s="88" t="s">
        <v>1181</v>
      </c>
      <c r="AB146" s="76"/>
      <c r="AC146" s="76" t="s">
        <v>1022</v>
      </c>
      <c r="AD146" s="76"/>
      <c r="AE146" s="66"/>
      <c r="AF146" s="118">
        <v>722</v>
      </c>
      <c r="AG146" s="68" t="s">
        <v>961</v>
      </c>
      <c r="AH146" s="66"/>
      <c r="AI146" s="89">
        <v>42534</v>
      </c>
      <c r="AJ146" s="89">
        <v>44360</v>
      </c>
      <c r="AK146" s="89">
        <v>42534</v>
      </c>
      <c r="AL146" s="89">
        <v>44360</v>
      </c>
      <c r="AM146" s="89"/>
      <c r="AN146" s="89"/>
      <c r="AO146" s="89"/>
      <c r="AP146" s="89"/>
      <c r="AQ146" s="89"/>
      <c r="AR146" s="89"/>
      <c r="AS146" s="16"/>
    </row>
    <row r="147" spans="1:46" ht="15" customHeight="1" x14ac:dyDescent="0.2">
      <c r="A147" s="18" t="s">
        <v>3216</v>
      </c>
      <c r="B147" s="9" t="s">
        <v>509</v>
      </c>
      <c r="C147" s="37" t="s">
        <v>3203</v>
      </c>
      <c r="D147" s="37" t="s">
        <v>184</v>
      </c>
      <c r="E147" s="31">
        <v>43593</v>
      </c>
      <c r="F147" s="111">
        <v>43721</v>
      </c>
      <c r="G147" s="12" t="s">
        <v>1684</v>
      </c>
      <c r="H147" s="12"/>
      <c r="I147" s="33" t="s">
        <v>3210</v>
      </c>
      <c r="J147" s="10"/>
      <c r="K147" s="35"/>
      <c r="L147" s="35"/>
      <c r="M147" s="35" t="s">
        <v>499</v>
      </c>
      <c r="N147" s="63" t="s">
        <v>3204</v>
      </c>
      <c r="O147" s="27" t="s">
        <v>3209</v>
      </c>
      <c r="P147" s="17" t="s">
        <v>499</v>
      </c>
      <c r="Q147" s="19">
        <v>33812</v>
      </c>
      <c r="R147" s="17">
        <f t="shared" si="4"/>
        <v>31</v>
      </c>
      <c r="S147" s="19" t="str">
        <f t="shared" si="5"/>
        <v>M</v>
      </c>
      <c r="T147" s="16" t="s">
        <v>3205</v>
      </c>
      <c r="U147" s="17" t="s">
        <v>499</v>
      </c>
      <c r="V147" s="17" t="s">
        <v>3206</v>
      </c>
      <c r="W147" s="17"/>
      <c r="X147" s="17" t="s">
        <v>3207</v>
      </c>
      <c r="Y147" s="36"/>
      <c r="Z147" s="38" t="s">
        <v>3208</v>
      </c>
      <c r="AA147" s="62" t="s">
        <v>3227</v>
      </c>
      <c r="AB147" s="76"/>
      <c r="AC147" s="76" t="s">
        <v>3286</v>
      </c>
      <c r="AD147" s="76" t="s">
        <v>1259</v>
      </c>
      <c r="AE147" s="76" t="s">
        <v>3350</v>
      </c>
      <c r="AF147" s="91"/>
      <c r="AG147" s="68"/>
      <c r="AH147" s="16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16"/>
    </row>
    <row r="148" spans="1:46" ht="0" hidden="1" customHeight="1" x14ac:dyDescent="0.2">
      <c r="A148" s="81">
        <v>157</v>
      </c>
      <c r="B148" s="11" t="s">
        <v>509</v>
      </c>
      <c r="C148" s="37" t="s">
        <v>1680</v>
      </c>
      <c r="D148" s="37" t="s">
        <v>1075</v>
      </c>
      <c r="E148" s="110">
        <v>43070</v>
      </c>
      <c r="F148" s="111">
        <v>43738</v>
      </c>
      <c r="G148" s="82" t="s">
        <v>637</v>
      </c>
      <c r="H148" s="82" t="s">
        <v>2461</v>
      </c>
      <c r="I148" s="112" t="s">
        <v>1218</v>
      </c>
      <c r="J148" s="84" t="s">
        <v>482</v>
      </c>
      <c r="K148" s="113">
        <v>5</v>
      </c>
      <c r="L148" s="113" t="s">
        <v>1670</v>
      </c>
      <c r="M148" s="113" t="s">
        <v>755</v>
      </c>
      <c r="N148" s="114" t="s">
        <v>2124</v>
      </c>
      <c r="O148" s="115" t="s">
        <v>1671</v>
      </c>
      <c r="P148" s="86" t="s">
        <v>1271</v>
      </c>
      <c r="Q148" s="87">
        <v>30796</v>
      </c>
      <c r="R148" s="17">
        <f t="shared" si="4"/>
        <v>40</v>
      </c>
      <c r="S148" s="19" t="str">
        <f t="shared" si="5"/>
        <v>M</v>
      </c>
      <c r="T148" s="66" t="s">
        <v>1672</v>
      </c>
      <c r="U148" s="86" t="s">
        <v>1673</v>
      </c>
      <c r="V148" s="86" t="s">
        <v>1674</v>
      </c>
      <c r="W148" s="86"/>
      <c r="X148" s="86" t="s">
        <v>1675</v>
      </c>
      <c r="Y148" s="116"/>
      <c r="Z148" s="117" t="s">
        <v>1699</v>
      </c>
      <c r="AA148" s="88" t="s">
        <v>1676</v>
      </c>
      <c r="AB148" s="76"/>
      <c r="AC148" s="76"/>
      <c r="AD148" s="76" t="s">
        <v>1259</v>
      </c>
      <c r="AE148" s="76"/>
      <c r="AF148" s="118">
        <v>722</v>
      </c>
      <c r="AG148" s="68" t="s">
        <v>818</v>
      </c>
      <c r="AH148" s="66"/>
      <c r="AI148" s="79">
        <v>43399</v>
      </c>
      <c r="AJ148" s="79">
        <v>45225</v>
      </c>
      <c r="AK148" s="89">
        <v>42901</v>
      </c>
      <c r="AL148" s="89">
        <v>44726</v>
      </c>
      <c r="AM148" s="89"/>
      <c r="AN148" s="89"/>
      <c r="AO148" s="89"/>
      <c r="AP148" s="89"/>
      <c r="AQ148" s="89"/>
      <c r="AR148" s="89"/>
      <c r="AS148" s="89"/>
    </row>
    <row r="149" spans="1:46" ht="15" customHeight="1" x14ac:dyDescent="0.2">
      <c r="A149" s="18">
        <v>297</v>
      </c>
      <c r="B149" s="9" t="s">
        <v>509</v>
      </c>
      <c r="C149" s="37" t="s">
        <v>2933</v>
      </c>
      <c r="D149" s="37" t="s">
        <v>262</v>
      </c>
      <c r="E149" s="31">
        <v>43480</v>
      </c>
      <c r="F149" s="111">
        <v>43750</v>
      </c>
      <c r="G149" s="12" t="s">
        <v>634</v>
      </c>
      <c r="H149" s="12" t="s">
        <v>2461</v>
      </c>
      <c r="I149" s="33" t="s">
        <v>638</v>
      </c>
      <c r="J149" s="10" t="s">
        <v>482</v>
      </c>
      <c r="K149" s="35">
        <v>7</v>
      </c>
      <c r="L149" s="35" t="s">
        <v>511</v>
      </c>
      <c r="M149" s="35" t="s">
        <v>499</v>
      </c>
      <c r="N149" s="63" t="s">
        <v>2934</v>
      </c>
      <c r="O149" s="27" t="s">
        <v>1280</v>
      </c>
      <c r="P149" s="17" t="s">
        <v>2935</v>
      </c>
      <c r="Q149" s="19">
        <v>30147</v>
      </c>
      <c r="R149" s="17">
        <f t="shared" si="4"/>
        <v>41</v>
      </c>
      <c r="S149" s="19" t="str">
        <f t="shared" si="5"/>
        <v>F</v>
      </c>
      <c r="T149" s="16" t="s">
        <v>2936</v>
      </c>
      <c r="U149" s="17" t="s">
        <v>2937</v>
      </c>
      <c r="V149" s="17" t="s">
        <v>2938</v>
      </c>
      <c r="W149" s="17"/>
      <c r="X149" s="17" t="s">
        <v>2939</v>
      </c>
      <c r="Y149" s="36"/>
      <c r="Z149" s="38" t="s">
        <v>2940</v>
      </c>
      <c r="AA149" s="62" t="s">
        <v>2958</v>
      </c>
      <c r="AB149" s="76" t="s">
        <v>2941</v>
      </c>
      <c r="AC149" s="76" t="s">
        <v>2942</v>
      </c>
      <c r="AD149" s="76" t="s">
        <v>1259</v>
      </c>
      <c r="AE149" s="76"/>
      <c r="AF149" s="91">
        <v>722</v>
      </c>
      <c r="AG149" s="68" t="s">
        <v>816</v>
      </c>
      <c r="AH149" s="16"/>
      <c r="AI149" s="79">
        <v>43550</v>
      </c>
      <c r="AJ149" s="79">
        <v>45377</v>
      </c>
      <c r="AK149" s="79">
        <v>43550</v>
      </c>
      <c r="AL149" s="79">
        <v>45376</v>
      </c>
      <c r="AM149" s="79"/>
      <c r="AN149" s="79"/>
      <c r="AO149" s="79"/>
      <c r="AP149" s="79"/>
      <c r="AQ149" s="79"/>
      <c r="AR149" s="79"/>
      <c r="AS149" s="79"/>
    </row>
    <row r="150" spans="1:46" ht="15" customHeight="1" x14ac:dyDescent="0.2">
      <c r="A150" s="81">
        <v>151</v>
      </c>
      <c r="B150" s="11" t="s">
        <v>509</v>
      </c>
      <c r="C150" s="37" t="s">
        <v>1629</v>
      </c>
      <c r="D150" s="37" t="s">
        <v>1630</v>
      </c>
      <c r="E150" s="110">
        <v>43035</v>
      </c>
      <c r="F150" s="111">
        <v>43754</v>
      </c>
      <c r="G150" s="82" t="s">
        <v>634</v>
      </c>
      <c r="H150" s="82" t="s">
        <v>2461</v>
      </c>
      <c r="I150" s="112" t="s">
        <v>3397</v>
      </c>
      <c r="J150" s="84" t="s">
        <v>482</v>
      </c>
      <c r="K150" s="113">
        <v>5</v>
      </c>
      <c r="L150" s="113" t="s">
        <v>511</v>
      </c>
      <c r="M150" s="113" t="s">
        <v>499</v>
      </c>
      <c r="N150" s="114" t="s">
        <v>1210</v>
      </c>
      <c r="O150" s="115" t="s">
        <v>794</v>
      </c>
      <c r="P150" s="86" t="s">
        <v>1704</v>
      </c>
      <c r="Q150" s="87">
        <v>32634</v>
      </c>
      <c r="R150" s="17">
        <f t="shared" si="4"/>
        <v>35</v>
      </c>
      <c r="S150" s="19" t="str">
        <f t="shared" si="5"/>
        <v>F</v>
      </c>
      <c r="T150" s="66" t="s">
        <v>1631</v>
      </c>
      <c r="U150" s="86" t="s">
        <v>1632</v>
      </c>
      <c r="V150" s="86" t="s">
        <v>1633</v>
      </c>
      <c r="W150" s="86" t="s">
        <v>1636</v>
      </c>
      <c r="X150" s="86" t="s">
        <v>1634</v>
      </c>
      <c r="Y150" s="116"/>
      <c r="Z150" s="117" t="s">
        <v>3427</v>
      </c>
      <c r="AA150" s="88" t="s">
        <v>1635</v>
      </c>
      <c r="AB150" s="76"/>
      <c r="AC150" s="76" t="s">
        <v>2868</v>
      </c>
      <c r="AD150" s="76" t="s">
        <v>1259</v>
      </c>
      <c r="AE150" s="76"/>
      <c r="AF150" s="118">
        <v>722</v>
      </c>
      <c r="AG150" s="68" t="s">
        <v>961</v>
      </c>
      <c r="AH150" s="66" t="s">
        <v>1255</v>
      </c>
      <c r="AI150" s="89">
        <v>43550</v>
      </c>
      <c r="AJ150" s="89">
        <v>45377</v>
      </c>
      <c r="AK150" s="79">
        <v>43550</v>
      </c>
      <c r="AL150" s="79">
        <v>45376</v>
      </c>
      <c r="AM150" s="89"/>
      <c r="AN150" s="89"/>
      <c r="AO150" s="89"/>
      <c r="AP150" s="89"/>
      <c r="AQ150" s="89"/>
      <c r="AR150" s="89"/>
      <c r="AS150" s="89"/>
    </row>
    <row r="151" spans="1:46" ht="15" customHeight="1" x14ac:dyDescent="0.2">
      <c r="A151" s="81">
        <v>282</v>
      </c>
      <c r="B151" s="11" t="s">
        <v>509</v>
      </c>
      <c r="C151" s="37" t="s">
        <v>2792</v>
      </c>
      <c r="D151" s="37" t="s">
        <v>299</v>
      </c>
      <c r="E151" s="110">
        <v>43409</v>
      </c>
      <c r="F151" s="111">
        <v>43773</v>
      </c>
      <c r="G151" s="82" t="s">
        <v>637</v>
      </c>
      <c r="H151" s="82" t="s">
        <v>2461</v>
      </c>
      <c r="I151" s="112" t="s">
        <v>1218</v>
      </c>
      <c r="J151" s="84" t="s">
        <v>482</v>
      </c>
      <c r="K151" s="113" t="s">
        <v>934</v>
      </c>
      <c r="L151" s="113" t="s">
        <v>511</v>
      </c>
      <c r="M151" s="113" t="s">
        <v>499</v>
      </c>
      <c r="N151" s="114" t="s">
        <v>1792</v>
      </c>
      <c r="O151" s="115" t="s">
        <v>2793</v>
      </c>
      <c r="P151" s="86" t="s">
        <v>2794</v>
      </c>
      <c r="Q151" s="87">
        <v>32728</v>
      </c>
      <c r="R151" s="17">
        <f t="shared" si="4"/>
        <v>34</v>
      </c>
      <c r="S151" s="19" t="str">
        <f t="shared" si="5"/>
        <v>F</v>
      </c>
      <c r="T151" s="66" t="s">
        <v>2795</v>
      </c>
      <c r="U151" s="86" t="s">
        <v>2796</v>
      </c>
      <c r="V151" s="86" t="s">
        <v>2797</v>
      </c>
      <c r="W151" s="86" t="s">
        <v>2798</v>
      </c>
      <c r="X151" s="86" t="s">
        <v>2832</v>
      </c>
      <c r="Y151" s="116"/>
      <c r="Z151" s="117" t="s">
        <v>2834</v>
      </c>
      <c r="AA151" s="88" t="s">
        <v>2833</v>
      </c>
      <c r="AB151" s="76"/>
      <c r="AC151" s="76"/>
      <c r="AD151" s="76" t="s">
        <v>1259</v>
      </c>
      <c r="AE151" s="66"/>
      <c r="AF151" s="118">
        <v>722</v>
      </c>
      <c r="AG151" s="68" t="s">
        <v>818</v>
      </c>
      <c r="AH151" s="66"/>
      <c r="AI151" s="79">
        <v>43546</v>
      </c>
      <c r="AJ151" s="79">
        <v>45373</v>
      </c>
      <c r="AK151" s="79">
        <v>43546</v>
      </c>
      <c r="AL151" s="79">
        <v>45372</v>
      </c>
      <c r="AM151" s="89"/>
      <c r="AN151" s="89"/>
      <c r="AO151" s="89"/>
      <c r="AP151" s="89"/>
      <c r="AQ151" s="89"/>
      <c r="AR151" s="89"/>
      <c r="AS151" s="89"/>
    </row>
    <row r="152" spans="1:46" ht="15" customHeight="1" x14ac:dyDescent="0.2">
      <c r="A152" s="18" t="s">
        <v>3217</v>
      </c>
      <c r="B152" s="9" t="s">
        <v>509</v>
      </c>
      <c r="C152" s="37" t="s">
        <v>3197</v>
      </c>
      <c r="D152" s="37" t="s">
        <v>516</v>
      </c>
      <c r="E152" s="31">
        <v>43591</v>
      </c>
      <c r="F152" s="111">
        <v>43774</v>
      </c>
      <c r="G152" s="12" t="s">
        <v>1684</v>
      </c>
      <c r="H152" s="12"/>
      <c r="I152" s="33" t="s">
        <v>3211</v>
      </c>
      <c r="J152" s="10"/>
      <c r="K152" s="35"/>
      <c r="L152" s="35"/>
      <c r="M152" s="35" t="s">
        <v>499</v>
      </c>
      <c r="N152" s="63"/>
      <c r="O152" s="27"/>
      <c r="P152" s="17" t="s">
        <v>499</v>
      </c>
      <c r="Q152" s="19">
        <v>35135</v>
      </c>
      <c r="R152" s="17">
        <f t="shared" si="4"/>
        <v>28</v>
      </c>
      <c r="S152" s="19" t="str">
        <f t="shared" si="5"/>
        <v>M</v>
      </c>
      <c r="T152" s="16" t="s">
        <v>3199</v>
      </c>
      <c r="U152" s="17" t="s">
        <v>499</v>
      </c>
      <c r="V152" s="17" t="s">
        <v>3198</v>
      </c>
      <c r="W152" s="17"/>
      <c r="X152" s="17" t="s">
        <v>3200</v>
      </c>
      <c r="Y152" s="36"/>
      <c r="Z152" s="38" t="s">
        <v>3201</v>
      </c>
      <c r="AA152" s="62" t="s">
        <v>3226</v>
      </c>
      <c r="AB152" s="76"/>
      <c r="AC152" s="76" t="s">
        <v>3202</v>
      </c>
      <c r="AD152" s="76" t="s">
        <v>1259</v>
      </c>
      <c r="AE152" s="76"/>
      <c r="AF152" s="91">
        <v>722</v>
      </c>
      <c r="AG152" s="68" t="s">
        <v>961</v>
      </c>
      <c r="AH152" s="16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</row>
    <row r="153" spans="1:46" ht="15" customHeight="1" x14ac:dyDescent="0.2">
      <c r="A153" s="18">
        <v>284</v>
      </c>
      <c r="B153" s="9" t="s">
        <v>509</v>
      </c>
      <c r="C153" s="37" t="s">
        <v>2828</v>
      </c>
      <c r="D153" s="37" t="s">
        <v>212</v>
      </c>
      <c r="E153" s="31">
        <v>43425</v>
      </c>
      <c r="F153" s="111">
        <v>43797</v>
      </c>
      <c r="G153" s="12" t="s">
        <v>634</v>
      </c>
      <c r="H153" s="12" t="s">
        <v>2461</v>
      </c>
      <c r="I153" s="33" t="s">
        <v>638</v>
      </c>
      <c r="J153" s="10" t="s">
        <v>482</v>
      </c>
      <c r="K153" s="35">
        <v>6</v>
      </c>
      <c r="L153" s="35" t="s">
        <v>511</v>
      </c>
      <c r="M153" s="35" t="s">
        <v>499</v>
      </c>
      <c r="N153" s="63" t="s">
        <v>1207</v>
      </c>
      <c r="O153" s="27" t="s">
        <v>1280</v>
      </c>
      <c r="P153" s="17" t="s">
        <v>499</v>
      </c>
      <c r="Q153" s="19">
        <v>31068</v>
      </c>
      <c r="R153" s="17">
        <f t="shared" si="4"/>
        <v>39</v>
      </c>
      <c r="S153" s="19" t="str">
        <f t="shared" si="5"/>
        <v>M</v>
      </c>
      <c r="T153" s="16" t="s">
        <v>2835</v>
      </c>
      <c r="U153" s="17" t="s">
        <v>3361</v>
      </c>
      <c r="V153" s="17" t="s">
        <v>2836</v>
      </c>
      <c r="W153" s="17"/>
      <c r="X153" s="17" t="s">
        <v>2837</v>
      </c>
      <c r="Y153" s="36"/>
      <c r="Z153" s="38" t="s">
        <v>2838</v>
      </c>
      <c r="AA153" s="62" t="s">
        <v>3027</v>
      </c>
      <c r="AB153" s="76" t="s">
        <v>2839</v>
      </c>
      <c r="AC153" s="76"/>
      <c r="AD153" s="76"/>
      <c r="AF153" s="91">
        <v>722</v>
      </c>
      <c r="AG153" s="68" t="s">
        <v>816</v>
      </c>
      <c r="AH153" s="16"/>
      <c r="AI153" s="79">
        <v>43550</v>
      </c>
      <c r="AJ153" s="79">
        <v>45377</v>
      </c>
      <c r="AK153" s="79">
        <v>43550</v>
      </c>
      <c r="AL153" s="79">
        <v>45376</v>
      </c>
      <c r="AM153" s="79"/>
      <c r="AN153" s="79"/>
      <c r="AO153" s="79"/>
      <c r="AP153" s="79"/>
      <c r="AQ153" s="79"/>
      <c r="AR153" s="79"/>
      <c r="AS153" s="79"/>
    </row>
    <row r="154" spans="1:46" ht="15" customHeight="1" x14ac:dyDescent="0.2">
      <c r="A154" s="18">
        <v>317</v>
      </c>
      <c r="B154" s="9" t="s">
        <v>509</v>
      </c>
      <c r="C154" s="58" t="s">
        <v>3398</v>
      </c>
      <c r="D154" s="58" t="s">
        <v>42</v>
      </c>
      <c r="E154" s="31">
        <v>43753</v>
      </c>
      <c r="F154" s="111">
        <v>43798</v>
      </c>
      <c r="G154" s="12" t="s">
        <v>634</v>
      </c>
      <c r="H154" s="12" t="s">
        <v>2461</v>
      </c>
      <c r="I154" s="33" t="s">
        <v>3399</v>
      </c>
      <c r="J154" s="84" t="s">
        <v>482</v>
      </c>
      <c r="K154" s="113">
        <v>2</v>
      </c>
      <c r="L154" s="35" t="s">
        <v>3404</v>
      </c>
      <c r="M154" s="35" t="s">
        <v>499</v>
      </c>
      <c r="N154" s="63"/>
      <c r="O154" s="27" t="s">
        <v>2099</v>
      </c>
      <c r="P154" s="17" t="s">
        <v>499</v>
      </c>
      <c r="Q154" s="19">
        <v>36616</v>
      </c>
      <c r="R154" s="17">
        <f t="shared" si="4"/>
        <v>24</v>
      </c>
      <c r="S154" s="19" t="str">
        <f t="shared" si="5"/>
        <v>M</v>
      </c>
      <c r="T154" s="16" t="s">
        <v>3400</v>
      </c>
      <c r="U154" s="17" t="s">
        <v>499</v>
      </c>
      <c r="V154" s="17" t="s">
        <v>3401</v>
      </c>
      <c r="W154" s="17"/>
      <c r="X154" s="17" t="s">
        <v>3402</v>
      </c>
      <c r="Y154" s="36"/>
      <c r="Z154" s="38" t="s">
        <v>3411</v>
      </c>
      <c r="AA154" s="62" t="s">
        <v>3410</v>
      </c>
      <c r="AB154" s="76"/>
      <c r="AC154" s="76"/>
      <c r="AD154" s="76" t="s">
        <v>1259</v>
      </c>
      <c r="AE154" s="102"/>
      <c r="AF154" s="91">
        <v>722</v>
      </c>
      <c r="AG154" s="68" t="s">
        <v>3403</v>
      </c>
      <c r="AH154" s="16"/>
      <c r="AI154" s="79">
        <v>43781</v>
      </c>
      <c r="AJ154" s="79"/>
      <c r="AK154" s="79">
        <v>43781</v>
      </c>
      <c r="AL154" s="79">
        <v>45607</v>
      </c>
      <c r="AM154" s="79"/>
      <c r="AN154" s="79"/>
      <c r="AO154" s="79"/>
      <c r="AP154" s="79"/>
      <c r="AQ154" s="79"/>
      <c r="AR154" s="79"/>
      <c r="AS154" s="79"/>
    </row>
    <row r="155" spans="1:46" ht="15" customHeight="1" x14ac:dyDescent="0.2">
      <c r="A155" s="18">
        <v>319</v>
      </c>
      <c r="B155" s="9" t="s">
        <v>509</v>
      </c>
      <c r="C155" s="58" t="s">
        <v>3415</v>
      </c>
      <c r="D155" s="58" t="s">
        <v>296</v>
      </c>
      <c r="E155" s="31">
        <v>43761</v>
      </c>
      <c r="F155" s="111">
        <v>43804</v>
      </c>
      <c r="G155" s="12" t="s">
        <v>634</v>
      </c>
      <c r="H155" s="12" t="s">
        <v>2461</v>
      </c>
      <c r="I155" s="33" t="s">
        <v>3399</v>
      </c>
      <c r="J155" s="10" t="s">
        <v>482</v>
      </c>
      <c r="K155" s="35">
        <v>2</v>
      </c>
      <c r="L155" s="35" t="s">
        <v>3404</v>
      </c>
      <c r="M155" s="35" t="s">
        <v>499</v>
      </c>
      <c r="N155" s="63" t="s">
        <v>2238</v>
      </c>
      <c r="O155" s="27" t="s">
        <v>3425</v>
      </c>
      <c r="P155" s="17" t="s">
        <v>499</v>
      </c>
      <c r="Q155" s="19">
        <v>31916</v>
      </c>
      <c r="R155" s="17">
        <f t="shared" si="4"/>
        <v>37</v>
      </c>
      <c r="S155" s="19" t="str">
        <f t="shared" si="5"/>
        <v>M</v>
      </c>
      <c r="T155" s="16" t="s">
        <v>3424</v>
      </c>
      <c r="U155" s="17" t="s">
        <v>499</v>
      </c>
      <c r="V155" s="17" t="s">
        <v>3423</v>
      </c>
      <c r="W155" s="17"/>
      <c r="X155" s="17">
        <v>3408472672</v>
      </c>
      <c r="Y155" s="36"/>
      <c r="Z155" s="38" t="s">
        <v>3422</v>
      </c>
      <c r="AA155" s="62" t="s">
        <v>3421</v>
      </c>
      <c r="AB155" s="76"/>
      <c r="AC155" s="76"/>
      <c r="AD155" s="76" t="s">
        <v>1259</v>
      </c>
      <c r="AE155" s="76"/>
      <c r="AF155" s="91">
        <v>722</v>
      </c>
      <c r="AG155" s="68" t="s">
        <v>3420</v>
      </c>
      <c r="AH155" s="16"/>
      <c r="AI155" s="79">
        <v>43781</v>
      </c>
      <c r="AJ155" s="79"/>
      <c r="AK155" s="79">
        <v>43781</v>
      </c>
      <c r="AL155" s="79">
        <v>45607</v>
      </c>
      <c r="AM155" s="79"/>
      <c r="AN155" s="79"/>
      <c r="AO155" s="79"/>
      <c r="AP155" s="79"/>
      <c r="AQ155" s="79"/>
      <c r="AR155" s="79"/>
      <c r="AS155" s="79"/>
    </row>
    <row r="156" spans="1:46" ht="15" customHeight="1" x14ac:dyDescent="0.2">
      <c r="A156" s="18">
        <v>301</v>
      </c>
      <c r="B156" s="9" t="s">
        <v>509</v>
      </c>
      <c r="C156" s="37" t="s">
        <v>3139</v>
      </c>
      <c r="D156" s="37" t="s">
        <v>418</v>
      </c>
      <c r="E156" s="31">
        <v>43542</v>
      </c>
      <c r="F156" s="111">
        <v>43811</v>
      </c>
      <c r="G156" s="12" t="s">
        <v>1247</v>
      </c>
      <c r="H156" s="12" t="s">
        <v>2461</v>
      </c>
      <c r="I156" s="33" t="s">
        <v>642</v>
      </c>
      <c r="J156" s="10" t="s">
        <v>482</v>
      </c>
      <c r="K156" s="35" t="s">
        <v>1589</v>
      </c>
      <c r="L156" s="35" t="s">
        <v>511</v>
      </c>
      <c r="M156" s="35" t="s">
        <v>755</v>
      </c>
      <c r="N156" s="63" t="s">
        <v>3331</v>
      </c>
      <c r="O156" s="27" t="s">
        <v>3164</v>
      </c>
      <c r="P156" s="17" t="s">
        <v>3140</v>
      </c>
      <c r="Q156" s="19">
        <v>32858</v>
      </c>
      <c r="R156" s="17">
        <f t="shared" si="4"/>
        <v>34</v>
      </c>
      <c r="S156" s="19" t="str">
        <f t="shared" si="5"/>
        <v>M</v>
      </c>
      <c r="T156" s="16" t="s">
        <v>3141</v>
      </c>
      <c r="U156" s="17" t="s">
        <v>3142</v>
      </c>
      <c r="V156" s="17" t="s">
        <v>3294</v>
      </c>
      <c r="W156" s="17"/>
      <c r="X156" s="17" t="s">
        <v>3165</v>
      </c>
      <c r="Y156" s="36"/>
      <c r="Z156" s="38" t="s">
        <v>3166</v>
      </c>
      <c r="AA156" s="62" t="s">
        <v>3156</v>
      </c>
      <c r="AB156" s="76"/>
      <c r="AC156" s="76"/>
      <c r="AD156" s="76"/>
      <c r="AE156" s="16"/>
      <c r="AF156" s="91">
        <v>722</v>
      </c>
      <c r="AG156" s="68" t="s">
        <v>1413</v>
      </c>
      <c r="AH156" s="16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</row>
    <row r="157" spans="1:46" s="100" customFormat="1" ht="15" customHeight="1" x14ac:dyDescent="0.2">
      <c r="A157" s="81">
        <v>311</v>
      </c>
      <c r="B157" s="11" t="s">
        <v>509</v>
      </c>
      <c r="C157" s="37" t="s">
        <v>3309</v>
      </c>
      <c r="D157" s="37" t="s">
        <v>235</v>
      </c>
      <c r="E157" s="110">
        <v>43713</v>
      </c>
      <c r="F157" s="111">
        <v>43830</v>
      </c>
      <c r="G157" s="82" t="s">
        <v>637</v>
      </c>
      <c r="H157" s="82" t="s">
        <v>2461</v>
      </c>
      <c r="I157" s="112" t="s">
        <v>1218</v>
      </c>
      <c r="J157" s="84" t="s">
        <v>482</v>
      </c>
      <c r="K157" s="113">
        <v>2</v>
      </c>
      <c r="L157" s="113" t="s">
        <v>511</v>
      </c>
      <c r="M157" s="113" t="s">
        <v>755</v>
      </c>
      <c r="N157" s="114" t="s">
        <v>3014</v>
      </c>
      <c r="O157" s="115" t="s">
        <v>756</v>
      </c>
      <c r="P157" s="86" t="s">
        <v>774</v>
      </c>
      <c r="Q157" s="87">
        <v>27707</v>
      </c>
      <c r="R157" s="17">
        <f t="shared" si="4"/>
        <v>48</v>
      </c>
      <c r="S157" s="19" t="str">
        <f t="shared" si="5"/>
        <v>M</v>
      </c>
      <c r="T157" s="66" t="s">
        <v>3076</v>
      </c>
      <c r="U157" s="86" t="s">
        <v>774</v>
      </c>
      <c r="V157" s="86" t="s">
        <v>3311</v>
      </c>
      <c r="W157" s="86"/>
      <c r="X157" s="86" t="s">
        <v>3316</v>
      </c>
      <c r="Y157" s="116"/>
      <c r="Z157" s="117" t="s">
        <v>3312</v>
      </c>
      <c r="AA157" s="88" t="s">
        <v>3087</v>
      </c>
      <c r="AB157" s="76"/>
      <c r="AC157" s="76"/>
      <c r="AD157" s="76" t="s">
        <v>1259</v>
      </c>
      <c r="AE157" s="76"/>
      <c r="AF157" s="118">
        <v>722</v>
      </c>
      <c r="AG157" s="68" t="s">
        <v>818</v>
      </c>
      <c r="AH157" s="66"/>
      <c r="AI157" s="89"/>
      <c r="AJ157" s="89"/>
      <c r="AK157" s="79"/>
      <c r="AL157" s="79"/>
      <c r="AM157" s="89"/>
      <c r="AN157" s="89"/>
      <c r="AO157" s="89"/>
      <c r="AP157" s="89"/>
      <c r="AQ157" s="89"/>
      <c r="AR157" s="89"/>
      <c r="AS157" s="89"/>
      <c r="AT157"/>
    </row>
    <row r="158" spans="1:46" ht="15" customHeight="1" x14ac:dyDescent="0.2">
      <c r="A158" s="81">
        <v>295</v>
      </c>
      <c r="B158" s="11" t="s">
        <v>509</v>
      </c>
      <c r="C158" s="37" t="s">
        <v>2943</v>
      </c>
      <c r="D158" s="37" t="s">
        <v>155</v>
      </c>
      <c r="E158" s="110">
        <v>43467</v>
      </c>
      <c r="F158" s="111">
        <v>43830</v>
      </c>
      <c r="G158" s="82" t="s">
        <v>637</v>
      </c>
      <c r="H158" s="82" t="s">
        <v>2461</v>
      </c>
      <c r="I158" s="112" t="s">
        <v>1218</v>
      </c>
      <c r="J158" s="84" t="s">
        <v>482</v>
      </c>
      <c r="K158" s="113">
        <v>2</v>
      </c>
      <c r="L158" s="113" t="s">
        <v>511</v>
      </c>
      <c r="M158" s="113" t="s">
        <v>755</v>
      </c>
      <c r="N158" s="114" t="s">
        <v>2944</v>
      </c>
      <c r="O158" s="115"/>
      <c r="P158" s="86" t="s">
        <v>2945</v>
      </c>
      <c r="Q158" s="87">
        <v>22274</v>
      </c>
      <c r="R158" s="17">
        <f t="shared" si="4"/>
        <v>63</v>
      </c>
      <c r="S158" s="19" t="str">
        <f t="shared" si="5"/>
        <v>M</v>
      </c>
      <c r="T158" s="66" t="s">
        <v>2946</v>
      </c>
      <c r="U158" s="86" t="s">
        <v>2947</v>
      </c>
      <c r="V158" s="86" t="s">
        <v>2948</v>
      </c>
      <c r="W158" s="86"/>
      <c r="X158" s="86" t="s">
        <v>3412</v>
      </c>
      <c r="Y158" s="116"/>
      <c r="Z158" s="117" t="s">
        <v>2949</v>
      </c>
      <c r="AA158" s="88" t="s">
        <v>3033</v>
      </c>
      <c r="AB158" s="76"/>
      <c r="AC158" s="76"/>
      <c r="AD158" s="76" t="s">
        <v>1259</v>
      </c>
      <c r="AE158" s="76" t="s">
        <v>3133</v>
      </c>
      <c r="AF158" s="118">
        <v>722</v>
      </c>
      <c r="AG158" s="68" t="s">
        <v>818</v>
      </c>
      <c r="AH158" s="66"/>
      <c r="AI158" s="89"/>
      <c r="AJ158" s="89"/>
      <c r="AK158" s="89"/>
      <c r="AL158" s="89"/>
      <c r="AM158" s="89"/>
      <c r="AN158" s="89"/>
      <c r="AO158" s="89"/>
      <c r="AP158" s="89"/>
      <c r="AQ158" s="89"/>
      <c r="AR158" s="89"/>
      <c r="AS158" s="89"/>
    </row>
    <row r="159" spans="1:46" ht="15" customHeight="1" x14ac:dyDescent="0.2">
      <c r="A159" s="81">
        <v>305</v>
      </c>
      <c r="B159" s="11" t="s">
        <v>509</v>
      </c>
      <c r="C159" s="37" t="s">
        <v>2762</v>
      </c>
      <c r="D159" s="37" t="s">
        <v>2763</v>
      </c>
      <c r="E159" s="110">
        <v>43570</v>
      </c>
      <c r="F159" s="111">
        <v>43835</v>
      </c>
      <c r="G159" s="82" t="s">
        <v>634</v>
      </c>
      <c r="H159" s="82" t="s">
        <v>2461</v>
      </c>
      <c r="I159" s="112" t="s">
        <v>3194</v>
      </c>
      <c r="J159" s="84" t="s">
        <v>482</v>
      </c>
      <c r="K159" s="113">
        <v>2</v>
      </c>
      <c r="L159" s="113" t="s">
        <v>511</v>
      </c>
      <c r="M159" s="113" t="s">
        <v>499</v>
      </c>
      <c r="N159" s="114" t="s">
        <v>3384</v>
      </c>
      <c r="O159" s="115" t="s">
        <v>756</v>
      </c>
      <c r="P159" s="86" t="s">
        <v>499</v>
      </c>
      <c r="Q159" s="87">
        <v>35644</v>
      </c>
      <c r="R159" s="17">
        <f t="shared" si="4"/>
        <v>26</v>
      </c>
      <c r="S159" s="19" t="str">
        <f t="shared" si="5"/>
        <v>M</v>
      </c>
      <c r="T159" s="66" t="s">
        <v>2764</v>
      </c>
      <c r="U159" s="86" t="s">
        <v>499</v>
      </c>
      <c r="V159" s="86" t="s">
        <v>2765</v>
      </c>
      <c r="W159" s="86"/>
      <c r="X159" s="86" t="s">
        <v>3446</v>
      </c>
      <c r="Y159" s="116"/>
      <c r="Z159" s="117" t="s">
        <v>2766</v>
      </c>
      <c r="AA159" s="88" t="s">
        <v>3190</v>
      </c>
      <c r="AB159" s="76"/>
      <c r="AC159" s="76"/>
      <c r="AD159" s="76"/>
      <c r="AE159" s="66"/>
      <c r="AF159" s="118">
        <v>722</v>
      </c>
      <c r="AG159" s="68" t="s">
        <v>1912</v>
      </c>
      <c r="AH159" s="66"/>
      <c r="AI159" s="89">
        <v>43781</v>
      </c>
      <c r="AJ159" s="89"/>
      <c r="AK159" s="89"/>
      <c r="AL159" s="89"/>
      <c r="AM159" s="89"/>
      <c r="AN159" s="89"/>
      <c r="AO159" s="89"/>
      <c r="AP159" s="89"/>
      <c r="AQ159" s="89"/>
      <c r="AR159" s="89"/>
      <c r="AS159" s="89"/>
    </row>
    <row r="160" spans="1:46" ht="15" customHeight="1" x14ac:dyDescent="0.2">
      <c r="A160" s="18">
        <v>200</v>
      </c>
      <c r="B160" s="9" t="s">
        <v>509</v>
      </c>
      <c r="C160" s="37" t="s">
        <v>1986</v>
      </c>
      <c r="D160" s="37" t="s">
        <v>1987</v>
      </c>
      <c r="E160" s="31">
        <v>43252</v>
      </c>
      <c r="F160" s="111">
        <v>43839</v>
      </c>
      <c r="G160" s="12" t="s">
        <v>634</v>
      </c>
      <c r="H160" s="12" t="s">
        <v>2461</v>
      </c>
      <c r="I160" s="33" t="s">
        <v>1218</v>
      </c>
      <c r="J160" s="10" t="s">
        <v>482</v>
      </c>
      <c r="K160" s="35">
        <v>4</v>
      </c>
      <c r="L160" s="35" t="s">
        <v>511</v>
      </c>
      <c r="M160" s="35" t="s">
        <v>755</v>
      </c>
      <c r="N160" s="63" t="s">
        <v>2009</v>
      </c>
      <c r="O160" s="27" t="s">
        <v>1439</v>
      </c>
      <c r="P160" s="17" t="s">
        <v>2029</v>
      </c>
      <c r="Q160" s="19">
        <v>29346</v>
      </c>
      <c r="R160" s="17">
        <f t="shared" si="4"/>
        <v>44</v>
      </c>
      <c r="S160" s="19" t="str">
        <f t="shared" si="5"/>
        <v>M</v>
      </c>
      <c r="T160" s="16" t="s">
        <v>2030</v>
      </c>
      <c r="U160" s="17" t="s">
        <v>2031</v>
      </c>
      <c r="V160" s="17" t="s">
        <v>2105</v>
      </c>
      <c r="W160" s="17"/>
      <c r="X160" s="17" t="s">
        <v>2032</v>
      </c>
      <c r="Y160" s="36"/>
      <c r="Z160" s="38" t="s">
        <v>2033</v>
      </c>
      <c r="AA160" s="62" t="s">
        <v>2087</v>
      </c>
      <c r="AB160" s="76"/>
      <c r="AC160" s="76"/>
      <c r="AD160" s="76" t="s">
        <v>1259</v>
      </c>
      <c r="AE160" s="16"/>
      <c r="AF160" s="91">
        <v>722</v>
      </c>
      <c r="AG160" s="68" t="s">
        <v>961</v>
      </c>
      <c r="AH160" s="16"/>
      <c r="AI160" s="79">
        <v>43399</v>
      </c>
      <c r="AJ160" s="79">
        <v>45225</v>
      </c>
      <c r="AK160" s="79">
        <v>43399</v>
      </c>
      <c r="AL160" s="79">
        <v>45225</v>
      </c>
      <c r="AM160" s="79"/>
      <c r="AN160" s="79"/>
      <c r="AO160" s="79"/>
      <c r="AP160" s="79"/>
      <c r="AQ160" s="79"/>
      <c r="AR160" s="79"/>
      <c r="AS160" s="79"/>
    </row>
    <row r="161" spans="1:46" ht="15" customHeight="1" x14ac:dyDescent="0.2">
      <c r="A161" s="18">
        <v>154</v>
      </c>
      <c r="B161" s="9" t="s">
        <v>509</v>
      </c>
      <c r="C161" s="37" t="s">
        <v>1651</v>
      </c>
      <c r="D161" s="37" t="s">
        <v>1652</v>
      </c>
      <c r="E161" s="31">
        <v>43062</v>
      </c>
      <c r="F161" s="111">
        <v>43842</v>
      </c>
      <c r="G161" s="12" t="s">
        <v>634</v>
      </c>
      <c r="H161" s="12" t="s">
        <v>2461</v>
      </c>
      <c r="I161" s="33" t="s">
        <v>1653</v>
      </c>
      <c r="J161" s="10" t="s">
        <v>482</v>
      </c>
      <c r="K161" s="35">
        <v>5</v>
      </c>
      <c r="L161" s="35" t="s">
        <v>511</v>
      </c>
      <c r="M161" s="35" t="s">
        <v>499</v>
      </c>
      <c r="N161" s="63" t="s">
        <v>2179</v>
      </c>
      <c r="O161" s="27" t="s">
        <v>756</v>
      </c>
      <c r="P161" s="17" t="s">
        <v>499</v>
      </c>
      <c r="Q161" s="19">
        <v>26919</v>
      </c>
      <c r="R161" s="17">
        <f t="shared" si="4"/>
        <v>50</v>
      </c>
      <c r="S161" s="19" t="str">
        <f t="shared" si="5"/>
        <v>M</v>
      </c>
      <c r="T161" s="16" t="s">
        <v>1654</v>
      </c>
      <c r="U161" s="17" t="s">
        <v>591</v>
      </c>
      <c r="V161" s="17" t="s">
        <v>1655</v>
      </c>
      <c r="W161" s="17"/>
      <c r="X161" s="17" t="s">
        <v>1656</v>
      </c>
      <c r="Y161" s="36"/>
      <c r="Z161" s="38" t="s">
        <v>1657</v>
      </c>
      <c r="AA161" s="62" t="s">
        <v>1766</v>
      </c>
      <c r="AB161" s="76"/>
      <c r="AC161" s="76" t="s">
        <v>2513</v>
      </c>
      <c r="AD161" s="76" t="s">
        <v>1259</v>
      </c>
      <c r="AE161" s="76"/>
      <c r="AF161" s="91">
        <v>722</v>
      </c>
      <c r="AG161" s="68" t="s">
        <v>961</v>
      </c>
      <c r="AH161" s="16"/>
      <c r="AI161" s="79">
        <v>43550</v>
      </c>
      <c r="AJ161" s="79">
        <v>44281</v>
      </c>
      <c r="AK161" s="79">
        <v>43550</v>
      </c>
      <c r="AL161" s="79">
        <v>45376</v>
      </c>
      <c r="AM161" s="79"/>
      <c r="AN161" s="79"/>
      <c r="AO161" s="79"/>
      <c r="AP161" s="79"/>
      <c r="AQ161" s="79"/>
      <c r="AR161" s="79"/>
      <c r="AS161" s="79"/>
    </row>
    <row r="162" spans="1:46" ht="15" customHeight="1" x14ac:dyDescent="0.2">
      <c r="A162" s="18" t="s">
        <v>3259</v>
      </c>
      <c r="B162" s="9" t="s">
        <v>509</v>
      </c>
      <c r="C162" s="37" t="s">
        <v>3291</v>
      </c>
      <c r="D162" s="37" t="s">
        <v>3261</v>
      </c>
      <c r="E162" s="31">
        <v>43647</v>
      </c>
      <c r="F162" s="111">
        <v>43845</v>
      </c>
      <c r="G162" s="12" t="s">
        <v>1684</v>
      </c>
      <c r="H162" s="12"/>
      <c r="I162" s="33" t="s">
        <v>3262</v>
      </c>
      <c r="J162" s="10"/>
      <c r="K162" s="35"/>
      <c r="L162" s="35"/>
      <c r="M162" s="35"/>
      <c r="N162" s="63" t="s">
        <v>3278</v>
      </c>
      <c r="O162" s="27" t="s">
        <v>3254</v>
      </c>
      <c r="P162" s="17" t="s">
        <v>3263</v>
      </c>
      <c r="Q162" s="19">
        <v>32835</v>
      </c>
      <c r="R162" s="17">
        <f t="shared" si="4"/>
        <v>34</v>
      </c>
      <c r="S162" s="19" t="str">
        <f t="shared" si="5"/>
        <v>F</v>
      </c>
      <c r="T162" s="16" t="s">
        <v>3264</v>
      </c>
      <c r="U162" s="17" t="s">
        <v>3265</v>
      </c>
      <c r="V162" s="17" t="s">
        <v>3266</v>
      </c>
      <c r="W162" s="17" t="s">
        <v>3267</v>
      </c>
      <c r="X162" s="17" t="s">
        <v>3268</v>
      </c>
      <c r="Y162" s="36"/>
      <c r="Z162" s="38" t="s">
        <v>3269</v>
      </c>
      <c r="AA162" s="62" t="s">
        <v>3290</v>
      </c>
      <c r="AB162" s="76"/>
      <c r="AC162" s="76" t="s">
        <v>3285</v>
      </c>
      <c r="AD162" s="76" t="s">
        <v>1259</v>
      </c>
      <c r="AF162" s="91">
        <v>722</v>
      </c>
      <c r="AG162" s="68" t="s">
        <v>3270</v>
      </c>
      <c r="AH162" s="16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</row>
    <row r="163" spans="1:46" ht="15" customHeight="1" x14ac:dyDescent="0.2">
      <c r="A163" s="18">
        <v>249</v>
      </c>
      <c r="B163" s="9" t="s">
        <v>509</v>
      </c>
      <c r="C163" s="37" t="s">
        <v>2362</v>
      </c>
      <c r="D163" s="37" t="s">
        <v>553</v>
      </c>
      <c r="E163" s="31">
        <v>42458</v>
      </c>
      <c r="F163" s="111">
        <v>43860</v>
      </c>
      <c r="G163" s="12" t="s">
        <v>634</v>
      </c>
      <c r="H163" s="12" t="s">
        <v>2462</v>
      </c>
      <c r="I163" s="33" t="s">
        <v>2172</v>
      </c>
      <c r="J163" s="10" t="s">
        <v>482</v>
      </c>
      <c r="K163" s="35">
        <v>4</v>
      </c>
      <c r="L163" s="35" t="s">
        <v>511</v>
      </c>
      <c r="M163" s="35" t="s">
        <v>499</v>
      </c>
      <c r="N163" s="63" t="s">
        <v>3318</v>
      </c>
      <c r="O163" s="27"/>
      <c r="P163" s="17" t="s">
        <v>2996</v>
      </c>
      <c r="Q163" s="19">
        <v>27774</v>
      </c>
      <c r="R163" s="17">
        <f t="shared" si="4"/>
        <v>48</v>
      </c>
      <c r="S163" s="19" t="str">
        <f t="shared" si="5"/>
        <v>M</v>
      </c>
      <c r="T163" s="16" t="s">
        <v>2283</v>
      </c>
      <c r="U163" s="17" t="s">
        <v>2282</v>
      </c>
      <c r="V163" s="17" t="s">
        <v>2281</v>
      </c>
      <c r="W163" s="17"/>
      <c r="X163" s="17" t="s">
        <v>2872</v>
      </c>
      <c r="Y163" s="36"/>
      <c r="Z163" s="275" t="s">
        <v>3537</v>
      </c>
      <c r="AA163" s="62" t="s">
        <v>2415</v>
      </c>
      <c r="AB163" s="76" t="s">
        <v>2515</v>
      </c>
      <c r="AC163" s="76" t="s">
        <v>2509</v>
      </c>
      <c r="AD163" s="76"/>
      <c r="AE163" s="16"/>
      <c r="AF163" s="91">
        <v>722</v>
      </c>
      <c r="AG163" s="68" t="s">
        <v>961</v>
      </c>
      <c r="AH163" s="16"/>
      <c r="AI163" s="79">
        <v>43550</v>
      </c>
      <c r="AJ163" s="79">
        <v>45377</v>
      </c>
      <c r="AK163" s="79">
        <v>43550</v>
      </c>
      <c r="AL163" s="79">
        <v>45376</v>
      </c>
      <c r="AM163" s="79"/>
      <c r="AN163" s="79"/>
      <c r="AO163" s="79"/>
      <c r="AP163" s="79"/>
      <c r="AQ163" s="79"/>
      <c r="AR163" s="79"/>
      <c r="AS163" s="79"/>
    </row>
    <row r="164" spans="1:46" ht="15" customHeight="1" x14ac:dyDescent="0.2">
      <c r="A164" s="18" t="s">
        <v>3260</v>
      </c>
      <c r="B164" s="9" t="s">
        <v>509</v>
      </c>
      <c r="C164" s="37" t="s">
        <v>3272</v>
      </c>
      <c r="D164" s="37" t="s">
        <v>3273</v>
      </c>
      <c r="E164" s="31">
        <v>43650</v>
      </c>
      <c r="F164" s="111">
        <v>43864</v>
      </c>
      <c r="G164" s="12" t="s">
        <v>1684</v>
      </c>
      <c r="H164" s="12"/>
      <c r="I164" s="33" t="s">
        <v>3210</v>
      </c>
      <c r="J164" s="10"/>
      <c r="K164" s="35"/>
      <c r="L164" s="35"/>
      <c r="M164" s="35" t="s">
        <v>499</v>
      </c>
      <c r="N164" s="63" t="s">
        <v>3330</v>
      </c>
      <c r="O164" s="27" t="s">
        <v>1447</v>
      </c>
      <c r="P164" s="17" t="s">
        <v>499</v>
      </c>
      <c r="Q164" s="19">
        <v>34037</v>
      </c>
      <c r="R164" s="17">
        <f t="shared" si="4"/>
        <v>31</v>
      </c>
      <c r="S164" s="19" t="str">
        <f t="shared" si="5"/>
        <v>M</v>
      </c>
      <c r="T164" s="16" t="s">
        <v>3315</v>
      </c>
      <c r="U164" s="17" t="s">
        <v>2186</v>
      </c>
      <c r="V164" s="17" t="s">
        <v>3274</v>
      </c>
      <c r="W164" s="17"/>
      <c r="X164" s="17" t="s">
        <v>3275</v>
      </c>
      <c r="Y164" s="36"/>
      <c r="Z164" s="38" t="s">
        <v>3276</v>
      </c>
      <c r="AA164" s="62" t="s">
        <v>3277</v>
      </c>
      <c r="AB164" s="76"/>
      <c r="AC164" s="76" t="s">
        <v>3286</v>
      </c>
      <c r="AD164" s="76" t="s">
        <v>1259</v>
      </c>
      <c r="AE164" s="76"/>
      <c r="AF164" s="91">
        <v>722</v>
      </c>
      <c r="AG164" s="68" t="s">
        <v>3271</v>
      </c>
      <c r="AH164" s="16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</row>
    <row r="165" spans="1:46" ht="15" customHeight="1" x14ac:dyDescent="0.2">
      <c r="A165" s="81">
        <v>191</v>
      </c>
      <c r="B165" s="11" t="s">
        <v>509</v>
      </c>
      <c r="C165" s="37" t="s">
        <v>1993</v>
      </c>
      <c r="D165" s="37" t="s">
        <v>1994</v>
      </c>
      <c r="E165" s="110">
        <v>43252</v>
      </c>
      <c r="F165" s="111">
        <v>43869</v>
      </c>
      <c r="G165" s="12" t="s">
        <v>634</v>
      </c>
      <c r="H165" s="82" t="s">
        <v>2461</v>
      </c>
      <c r="I165" s="112" t="s">
        <v>1218</v>
      </c>
      <c r="J165" s="84" t="s">
        <v>482</v>
      </c>
      <c r="K165" s="113">
        <v>2</v>
      </c>
      <c r="L165" s="113" t="s">
        <v>511</v>
      </c>
      <c r="M165" s="113" t="s">
        <v>755</v>
      </c>
      <c r="N165" s="114" t="s">
        <v>2009</v>
      </c>
      <c r="O165" s="115" t="s">
        <v>2056</v>
      </c>
      <c r="P165" s="86" t="s">
        <v>2035</v>
      </c>
      <c r="Q165" s="87">
        <v>26339</v>
      </c>
      <c r="R165" s="17">
        <f t="shared" si="4"/>
        <v>52</v>
      </c>
      <c r="S165" s="19" t="str">
        <f t="shared" si="5"/>
        <v>M</v>
      </c>
      <c r="T165" s="66" t="s">
        <v>2034</v>
      </c>
      <c r="U165" s="86" t="s">
        <v>2070</v>
      </c>
      <c r="V165" s="86" t="s">
        <v>2057</v>
      </c>
      <c r="W165" s="86"/>
      <c r="X165" s="86" t="s">
        <v>2036</v>
      </c>
      <c r="Y165" s="116"/>
      <c r="Z165" s="117" t="s">
        <v>2037</v>
      </c>
      <c r="AA165" s="88" t="s">
        <v>2078</v>
      </c>
      <c r="AB165" s="76"/>
      <c r="AC165" s="76" t="s">
        <v>2473</v>
      </c>
      <c r="AD165" s="76" t="s">
        <v>1259</v>
      </c>
      <c r="AE165" s="76"/>
      <c r="AF165" s="118">
        <v>722</v>
      </c>
      <c r="AG165" s="153" t="s">
        <v>3220</v>
      </c>
      <c r="AH165" s="66"/>
      <c r="AI165" s="79">
        <v>43399</v>
      </c>
      <c r="AJ165" s="79">
        <v>44130</v>
      </c>
      <c r="AK165" s="79">
        <v>43399</v>
      </c>
      <c r="AL165" s="79">
        <v>45225</v>
      </c>
      <c r="AM165" s="89"/>
      <c r="AN165" s="89"/>
      <c r="AO165" s="89"/>
      <c r="AP165" s="89"/>
      <c r="AQ165" s="89"/>
      <c r="AR165" s="89"/>
      <c r="AS165" s="89"/>
      <c r="AT165" s="316"/>
    </row>
    <row r="166" spans="1:46" ht="15" customHeight="1" x14ac:dyDescent="0.2">
      <c r="A166" s="18">
        <v>202</v>
      </c>
      <c r="B166" s="9" t="s">
        <v>509</v>
      </c>
      <c r="C166" s="37" t="s">
        <v>2051</v>
      </c>
      <c r="D166" s="37" t="s">
        <v>169</v>
      </c>
      <c r="E166" s="31">
        <v>43270</v>
      </c>
      <c r="F166" s="111">
        <v>43870</v>
      </c>
      <c r="G166" s="12" t="s">
        <v>634</v>
      </c>
      <c r="H166" s="12" t="s">
        <v>2461</v>
      </c>
      <c r="I166" s="33" t="s">
        <v>642</v>
      </c>
      <c r="J166" s="10" t="s">
        <v>482</v>
      </c>
      <c r="K166" s="35">
        <v>5</v>
      </c>
      <c r="L166" s="35" t="s">
        <v>511</v>
      </c>
      <c r="M166" s="35" t="s">
        <v>755</v>
      </c>
      <c r="N166" s="63" t="s">
        <v>1207</v>
      </c>
      <c r="O166" s="27" t="s">
        <v>2109</v>
      </c>
      <c r="P166" s="17" t="s">
        <v>2052</v>
      </c>
      <c r="Q166" s="19">
        <v>32636</v>
      </c>
      <c r="R166" s="17">
        <f t="shared" si="4"/>
        <v>35</v>
      </c>
      <c r="S166" s="19" t="str">
        <f t="shared" si="5"/>
        <v>M</v>
      </c>
      <c r="T166" s="16" t="s">
        <v>2053</v>
      </c>
      <c r="U166" s="17" t="s">
        <v>2054</v>
      </c>
      <c r="V166" s="17" t="s">
        <v>2110</v>
      </c>
      <c r="W166" s="17"/>
      <c r="X166" s="17" t="s">
        <v>2111</v>
      </c>
      <c r="Y166" s="36"/>
      <c r="Z166" s="38" t="s">
        <v>2055</v>
      </c>
      <c r="AA166" s="62" t="s">
        <v>2089</v>
      </c>
      <c r="AB166" s="76"/>
      <c r="AC166" s="76" t="s">
        <v>2514</v>
      </c>
      <c r="AD166" s="76" t="s">
        <v>1259</v>
      </c>
      <c r="AE166" s="76"/>
      <c r="AF166" s="91">
        <v>722</v>
      </c>
      <c r="AG166" s="68" t="s">
        <v>816</v>
      </c>
      <c r="AH166" s="16"/>
      <c r="AI166" s="79">
        <v>43550</v>
      </c>
      <c r="AJ166" s="79">
        <v>45225</v>
      </c>
      <c r="AK166" s="79">
        <v>43399</v>
      </c>
      <c r="AL166" s="79">
        <v>45225</v>
      </c>
      <c r="AM166" s="79"/>
      <c r="AN166" s="79"/>
      <c r="AO166" s="79"/>
      <c r="AP166" s="79"/>
      <c r="AQ166" s="79"/>
      <c r="AR166" s="79"/>
      <c r="AS166" s="79"/>
    </row>
    <row r="167" spans="1:46" ht="15" customHeight="1" x14ac:dyDescent="0.2">
      <c r="A167" s="18">
        <v>139</v>
      </c>
      <c r="B167" s="9" t="s">
        <v>509</v>
      </c>
      <c r="C167" s="37" t="s">
        <v>1494</v>
      </c>
      <c r="D167" s="37" t="s">
        <v>127</v>
      </c>
      <c r="E167" s="31">
        <v>42828</v>
      </c>
      <c r="F167" s="111">
        <v>43875</v>
      </c>
      <c r="G167" s="12" t="s">
        <v>634</v>
      </c>
      <c r="H167" s="12" t="s">
        <v>2461</v>
      </c>
      <c r="I167" s="33" t="s">
        <v>1218</v>
      </c>
      <c r="J167" s="10" t="s">
        <v>482</v>
      </c>
      <c r="K167" s="35">
        <v>3</v>
      </c>
      <c r="L167" s="35" t="s">
        <v>511</v>
      </c>
      <c r="M167" s="35" t="s">
        <v>499</v>
      </c>
      <c r="N167" s="63" t="s">
        <v>3319</v>
      </c>
      <c r="O167" s="27" t="s">
        <v>1495</v>
      </c>
      <c r="P167" s="17" t="s">
        <v>499</v>
      </c>
      <c r="Q167" s="19">
        <v>32162</v>
      </c>
      <c r="R167" s="17">
        <f t="shared" si="4"/>
        <v>36</v>
      </c>
      <c r="S167" s="19" t="str">
        <f t="shared" si="5"/>
        <v>F</v>
      </c>
      <c r="T167" s="16" t="s">
        <v>1496</v>
      </c>
      <c r="U167" s="17" t="s">
        <v>499</v>
      </c>
      <c r="V167" s="17" t="s">
        <v>1497</v>
      </c>
      <c r="W167" s="17"/>
      <c r="X167" s="17" t="s">
        <v>1498</v>
      </c>
      <c r="Y167" s="36"/>
      <c r="Z167" s="38" t="s">
        <v>3550</v>
      </c>
      <c r="AA167" s="62" t="s">
        <v>1499</v>
      </c>
      <c r="AB167" s="76"/>
      <c r="AC167" s="76" t="s">
        <v>2877</v>
      </c>
      <c r="AD167" s="76" t="s">
        <v>1259</v>
      </c>
      <c r="AE167" s="76"/>
      <c r="AF167" s="91">
        <v>722</v>
      </c>
      <c r="AG167" s="68" t="s">
        <v>2878</v>
      </c>
      <c r="AH167" s="16"/>
      <c r="AI167" s="79">
        <v>43781</v>
      </c>
      <c r="AJ167" s="79"/>
      <c r="AK167" s="79">
        <v>43266</v>
      </c>
      <c r="AL167" s="79">
        <v>45092</v>
      </c>
      <c r="AM167" s="79"/>
      <c r="AN167" s="79"/>
      <c r="AO167" s="79"/>
      <c r="AP167" s="79"/>
      <c r="AQ167" s="79"/>
      <c r="AR167" s="79"/>
      <c r="AS167" s="79"/>
      <c r="AT167" s="316"/>
    </row>
    <row r="168" spans="1:46" ht="18" customHeight="1" x14ac:dyDescent="0.2">
      <c r="A168" s="18">
        <v>216</v>
      </c>
      <c r="B168" s="9" t="s">
        <v>509</v>
      </c>
      <c r="C168" s="37" t="s">
        <v>179</v>
      </c>
      <c r="D168" s="37" t="s">
        <v>717</v>
      </c>
      <c r="E168" s="31">
        <v>42548</v>
      </c>
      <c r="F168" s="111">
        <v>43876</v>
      </c>
      <c r="G168" s="12" t="s">
        <v>634</v>
      </c>
      <c r="H168" s="12" t="s">
        <v>2462</v>
      </c>
      <c r="I168" s="33" t="s">
        <v>2194</v>
      </c>
      <c r="J168" s="10" t="s">
        <v>482</v>
      </c>
      <c r="K168" s="35">
        <v>5</v>
      </c>
      <c r="L168" s="35" t="s">
        <v>511</v>
      </c>
      <c r="M168" s="35" t="s">
        <v>499</v>
      </c>
      <c r="N168" s="63" t="s">
        <v>2195</v>
      </c>
      <c r="O168" s="27"/>
      <c r="P168" s="17" t="s">
        <v>2192</v>
      </c>
      <c r="Q168" s="19">
        <v>32562</v>
      </c>
      <c r="R168" s="17">
        <f t="shared" si="4"/>
        <v>35</v>
      </c>
      <c r="S168" s="19" t="str">
        <f t="shared" si="5"/>
        <v>M</v>
      </c>
      <c r="T168" s="16" t="s">
        <v>2193</v>
      </c>
      <c r="U168" s="17" t="s">
        <v>2192</v>
      </c>
      <c r="V168" s="17" t="s">
        <v>2191</v>
      </c>
      <c r="W168" s="17"/>
      <c r="X168" s="17" t="s">
        <v>2917</v>
      </c>
      <c r="Y168" s="36"/>
      <c r="Z168" s="38" t="s">
        <v>3676</v>
      </c>
      <c r="AA168" s="62" t="s">
        <v>2383</v>
      </c>
      <c r="AB168" s="76"/>
      <c r="AC168" s="76" t="s">
        <v>2869</v>
      </c>
      <c r="AD168" s="76"/>
      <c r="AE168" s="76"/>
      <c r="AF168" s="91">
        <v>722</v>
      </c>
      <c r="AG168" s="68" t="s">
        <v>961</v>
      </c>
      <c r="AH168" s="16"/>
      <c r="AI168" s="79">
        <v>43545</v>
      </c>
      <c r="AJ168" s="79">
        <v>45372</v>
      </c>
      <c r="AK168" s="79">
        <v>43545</v>
      </c>
      <c r="AL168" s="79">
        <v>45371</v>
      </c>
      <c r="AM168" s="79"/>
      <c r="AN168" s="79"/>
      <c r="AO168" s="79"/>
      <c r="AP168" s="79"/>
      <c r="AQ168" s="79"/>
      <c r="AR168" s="79"/>
      <c r="AS168" s="79"/>
    </row>
    <row r="169" spans="1:46" ht="15" customHeight="1" x14ac:dyDescent="0.2">
      <c r="A169" s="18">
        <v>244</v>
      </c>
      <c r="B169" s="9" t="s">
        <v>509</v>
      </c>
      <c r="C169" s="37" t="s">
        <v>2357</v>
      </c>
      <c r="D169" s="37" t="s">
        <v>989</v>
      </c>
      <c r="E169" s="31">
        <v>42774</v>
      </c>
      <c r="F169" s="111">
        <v>43881</v>
      </c>
      <c r="G169" s="12" t="s">
        <v>634</v>
      </c>
      <c r="H169" s="12" t="s">
        <v>2462</v>
      </c>
      <c r="I169" s="33" t="s">
        <v>2270</v>
      </c>
      <c r="J169" s="10" t="s">
        <v>482</v>
      </c>
      <c r="K169" s="35">
        <v>3</v>
      </c>
      <c r="L169" s="35" t="s">
        <v>511</v>
      </c>
      <c r="M169" s="35" t="s">
        <v>499</v>
      </c>
      <c r="N169" s="63" t="s">
        <v>2189</v>
      </c>
      <c r="O169" s="27" t="s">
        <v>756</v>
      </c>
      <c r="P169" s="17" t="s">
        <v>2268</v>
      </c>
      <c r="Q169" s="19">
        <v>34564</v>
      </c>
      <c r="R169" s="17">
        <f t="shared" si="4"/>
        <v>29</v>
      </c>
      <c r="S169" s="19" t="str">
        <f t="shared" si="5"/>
        <v>M</v>
      </c>
      <c r="T169" s="16" t="s">
        <v>2269</v>
      </c>
      <c r="U169" s="17" t="s">
        <v>2268</v>
      </c>
      <c r="V169" s="17" t="s">
        <v>3339</v>
      </c>
      <c r="W169" s="17"/>
      <c r="X169" s="17" t="s">
        <v>2703</v>
      </c>
      <c r="Y169" s="36"/>
      <c r="Z169" s="38" t="s">
        <v>2686</v>
      </c>
      <c r="AA169" s="62" t="s">
        <v>2411</v>
      </c>
      <c r="AB169" s="76"/>
      <c r="AC169" s="76"/>
      <c r="AD169" s="76"/>
      <c r="AE169" s="76" t="s">
        <v>3454</v>
      </c>
      <c r="AF169" s="91">
        <v>722</v>
      </c>
      <c r="AG169" s="68" t="s">
        <v>961</v>
      </c>
      <c r="AH169" s="16"/>
      <c r="AI169" s="79">
        <v>43546</v>
      </c>
      <c r="AJ169" s="79">
        <v>45373</v>
      </c>
      <c r="AK169" s="79">
        <v>43546</v>
      </c>
      <c r="AL169" s="79">
        <v>45372</v>
      </c>
      <c r="AM169" s="79"/>
      <c r="AN169" s="79"/>
      <c r="AO169" s="79"/>
      <c r="AP169" s="79"/>
      <c r="AQ169" s="79"/>
      <c r="AR169" s="79"/>
      <c r="AS169" s="79"/>
    </row>
    <row r="170" spans="1:46" ht="15" customHeight="1" x14ac:dyDescent="0.2">
      <c r="A170" s="18">
        <v>304</v>
      </c>
      <c r="B170" s="9" t="s">
        <v>509</v>
      </c>
      <c r="C170" s="37" t="s">
        <v>3167</v>
      </c>
      <c r="D170" s="37" t="s">
        <v>97</v>
      </c>
      <c r="E170" s="31">
        <v>43549</v>
      </c>
      <c r="F170" s="111">
        <v>43914</v>
      </c>
      <c r="G170" s="82" t="s">
        <v>637</v>
      </c>
      <c r="H170" s="82" t="s">
        <v>2461</v>
      </c>
      <c r="I170" s="33" t="s">
        <v>129</v>
      </c>
      <c r="J170" s="10" t="s">
        <v>482</v>
      </c>
      <c r="K170" s="35">
        <v>2</v>
      </c>
      <c r="L170" s="35" t="s">
        <v>511</v>
      </c>
      <c r="M170" s="35" t="s">
        <v>755</v>
      </c>
      <c r="N170" s="63" t="s">
        <v>1070</v>
      </c>
      <c r="O170" s="27" t="s">
        <v>794</v>
      </c>
      <c r="P170" s="17" t="s">
        <v>1265</v>
      </c>
      <c r="Q170" s="19">
        <v>29928</v>
      </c>
      <c r="R170" s="17">
        <f t="shared" si="4"/>
        <v>42</v>
      </c>
      <c r="S170" s="19" t="str">
        <f t="shared" si="5"/>
        <v>M</v>
      </c>
      <c r="T170" s="16" t="s">
        <v>3169</v>
      </c>
      <c r="U170" s="17" t="s">
        <v>1265</v>
      </c>
      <c r="V170" s="17" t="s">
        <v>3185</v>
      </c>
      <c r="W170" s="17" t="s">
        <v>3186</v>
      </c>
      <c r="X170" s="36"/>
      <c r="Z170" s="38" t="s">
        <v>3170</v>
      </c>
      <c r="AA170" s="62" t="s">
        <v>3187</v>
      </c>
      <c r="AB170" s="76" t="s">
        <v>3171</v>
      </c>
      <c r="AC170" s="76" t="s">
        <v>1259</v>
      </c>
      <c r="AD170" s="16" t="s">
        <v>3456</v>
      </c>
      <c r="AE170" s="91">
        <v>722</v>
      </c>
      <c r="AF170" s="68" t="s">
        <v>818</v>
      </c>
      <c r="AG170" s="16"/>
      <c r="AH170" s="79">
        <v>43881</v>
      </c>
      <c r="AI170" s="79">
        <v>45708</v>
      </c>
      <c r="AJ170" s="79">
        <v>43881</v>
      </c>
      <c r="AK170" s="79">
        <v>45708</v>
      </c>
      <c r="AL170" s="79"/>
      <c r="AM170" s="79"/>
      <c r="AN170" s="79"/>
      <c r="AO170" s="79"/>
      <c r="AP170" s="79"/>
      <c r="AQ170" s="79"/>
      <c r="AR170" s="79"/>
      <c r="AS170" s="79"/>
    </row>
    <row r="171" spans="1:46" ht="15" customHeight="1" x14ac:dyDescent="0.2">
      <c r="A171" s="18">
        <v>326</v>
      </c>
      <c r="B171" s="9" t="s">
        <v>509</v>
      </c>
      <c r="C171" s="37" t="s">
        <v>3551</v>
      </c>
      <c r="D171" s="37" t="s">
        <v>3552</v>
      </c>
      <c r="E171" s="31">
        <v>43882</v>
      </c>
      <c r="F171" s="111">
        <v>43924</v>
      </c>
      <c r="G171" s="12" t="s">
        <v>1247</v>
      </c>
      <c r="H171" s="12" t="s">
        <v>2461</v>
      </c>
      <c r="I171" s="33" t="s">
        <v>1218</v>
      </c>
      <c r="J171" s="10" t="s">
        <v>482</v>
      </c>
      <c r="K171" s="35" t="s">
        <v>1589</v>
      </c>
      <c r="L171" s="35" t="s">
        <v>511</v>
      </c>
      <c r="M171" s="35" t="s">
        <v>755</v>
      </c>
      <c r="N171" s="63" t="s">
        <v>3570</v>
      </c>
      <c r="O171" s="27" t="s">
        <v>794</v>
      </c>
      <c r="P171" s="17" t="s">
        <v>1261</v>
      </c>
      <c r="Q171" s="19">
        <v>36612</v>
      </c>
      <c r="R171" s="17">
        <f t="shared" si="4"/>
        <v>24</v>
      </c>
      <c r="S171" s="19" t="str">
        <f t="shared" si="5"/>
        <v>M</v>
      </c>
      <c r="T171" s="16" t="s">
        <v>3553</v>
      </c>
      <c r="U171" s="17" t="s">
        <v>3554</v>
      </c>
      <c r="V171" s="17" t="s">
        <v>3566</v>
      </c>
      <c r="W171" s="17" t="s">
        <v>3567</v>
      </c>
      <c r="X171" s="36"/>
      <c r="Z171" s="38" t="s">
        <v>3573</v>
      </c>
      <c r="AA171" s="62" t="s">
        <v>3568</v>
      </c>
      <c r="AB171" s="76"/>
      <c r="AC171" s="76" t="s">
        <v>1259</v>
      </c>
      <c r="AD171" s="76"/>
      <c r="AE171" s="91"/>
      <c r="AF171" s="68" t="s">
        <v>3569</v>
      </c>
      <c r="AG171" s="16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</row>
    <row r="172" spans="1:46" ht="15" customHeight="1" x14ac:dyDescent="0.2">
      <c r="A172" s="18">
        <v>281</v>
      </c>
      <c r="B172" s="9" t="s">
        <v>509</v>
      </c>
      <c r="C172" s="37" t="s">
        <v>2782</v>
      </c>
      <c r="D172" s="37" t="s">
        <v>2783</v>
      </c>
      <c r="E172" s="31">
        <v>43405</v>
      </c>
      <c r="F172" s="111">
        <v>43943</v>
      </c>
      <c r="G172" s="12" t="s">
        <v>634</v>
      </c>
      <c r="H172" s="12" t="s">
        <v>2461</v>
      </c>
      <c r="I172" s="33" t="s">
        <v>786</v>
      </c>
      <c r="J172" s="10" t="s">
        <v>482</v>
      </c>
      <c r="K172" s="35">
        <v>5</v>
      </c>
      <c r="L172" s="35" t="s">
        <v>511</v>
      </c>
      <c r="M172" s="35" t="s">
        <v>499</v>
      </c>
      <c r="N172" s="63" t="s">
        <v>2819</v>
      </c>
      <c r="O172" s="27" t="s">
        <v>2784</v>
      </c>
      <c r="P172" s="17" t="s">
        <v>2785</v>
      </c>
      <c r="Q172" s="19">
        <v>27462</v>
      </c>
      <c r="R172" s="17">
        <f t="shared" si="4"/>
        <v>49</v>
      </c>
      <c r="S172" s="19" t="str">
        <f t="shared" si="5"/>
        <v>F</v>
      </c>
      <c r="T172" s="16" t="s">
        <v>2786</v>
      </c>
      <c r="U172" s="17" t="s">
        <v>568</v>
      </c>
      <c r="V172" s="17" t="s">
        <v>2787</v>
      </c>
      <c r="W172" s="17"/>
      <c r="X172" s="17" t="s">
        <v>2788</v>
      </c>
      <c r="Y172" s="36"/>
      <c r="Z172" s="38" t="s">
        <v>2789</v>
      </c>
      <c r="AA172" s="62" t="s">
        <v>2790</v>
      </c>
      <c r="AB172" s="76"/>
      <c r="AC172" s="76" t="s">
        <v>2732</v>
      </c>
      <c r="AD172" s="76" t="s">
        <v>1259</v>
      </c>
      <c r="AE172" s="16"/>
      <c r="AF172" s="91">
        <v>722</v>
      </c>
      <c r="AG172" s="68" t="s">
        <v>2791</v>
      </c>
      <c r="AH172" s="16"/>
      <c r="AI172" s="79">
        <v>43550</v>
      </c>
      <c r="AJ172" s="79">
        <v>44281</v>
      </c>
      <c r="AK172" s="79">
        <v>43550</v>
      </c>
      <c r="AL172" s="79">
        <v>45376</v>
      </c>
      <c r="AM172" s="79"/>
      <c r="AN172" s="79"/>
      <c r="AO172" s="79"/>
      <c r="AP172" s="79"/>
      <c r="AQ172" s="79"/>
      <c r="AR172" s="79"/>
      <c r="AS172" s="79"/>
    </row>
    <row r="173" spans="1:46" ht="14.5" customHeight="1" x14ac:dyDescent="0.2">
      <c r="A173" s="18">
        <v>113</v>
      </c>
      <c r="B173" s="9" t="s">
        <v>509</v>
      </c>
      <c r="C173" s="37" t="s">
        <v>1514</v>
      </c>
      <c r="D173" s="37" t="s">
        <v>1069</v>
      </c>
      <c r="E173" s="31">
        <v>42471</v>
      </c>
      <c r="F173" s="111">
        <v>43951</v>
      </c>
      <c r="G173" s="12" t="s">
        <v>634</v>
      </c>
      <c r="H173" s="12" t="s">
        <v>2461</v>
      </c>
      <c r="I173" s="33" t="s">
        <v>786</v>
      </c>
      <c r="J173" s="10" t="s">
        <v>482</v>
      </c>
      <c r="K173" s="35">
        <v>5</v>
      </c>
      <c r="L173" s="35" t="s">
        <v>511</v>
      </c>
      <c r="M173" s="35" t="s">
        <v>755</v>
      </c>
      <c r="N173" s="63" t="s">
        <v>1070</v>
      </c>
      <c r="O173" s="27" t="s">
        <v>1434</v>
      </c>
      <c r="P173" s="17" t="s">
        <v>941</v>
      </c>
      <c r="Q173" s="19">
        <v>27867</v>
      </c>
      <c r="R173" s="17">
        <f t="shared" si="4"/>
        <v>48</v>
      </c>
      <c r="S173" s="19" t="str">
        <f t="shared" si="5"/>
        <v>M</v>
      </c>
      <c r="T173" s="16" t="s">
        <v>1071</v>
      </c>
      <c r="U173" s="17" t="s">
        <v>1268</v>
      </c>
      <c r="V173" s="17" t="s">
        <v>1359</v>
      </c>
      <c r="W173" s="17"/>
      <c r="X173" s="17" t="s">
        <v>1295</v>
      </c>
      <c r="Y173" s="36"/>
      <c r="Z173" s="38" t="s">
        <v>3673</v>
      </c>
      <c r="AA173" s="62" t="s">
        <v>1118</v>
      </c>
      <c r="AB173" s="76"/>
      <c r="AC173" s="76" t="s">
        <v>2479</v>
      </c>
      <c r="AD173" s="76" t="s">
        <v>1259</v>
      </c>
      <c r="AE173" s="76"/>
      <c r="AF173" s="91">
        <v>6563</v>
      </c>
      <c r="AG173" s="68" t="s">
        <v>1360</v>
      </c>
      <c r="AH173" s="16"/>
      <c r="AI173" s="79">
        <v>43545</v>
      </c>
      <c r="AJ173" s="79">
        <v>45371</v>
      </c>
      <c r="AK173" s="79">
        <v>42649</v>
      </c>
      <c r="AL173" s="79">
        <v>44475</v>
      </c>
      <c r="AM173" s="79"/>
      <c r="AN173" s="79"/>
      <c r="AO173" s="79"/>
      <c r="AP173" s="79"/>
      <c r="AQ173" s="79"/>
      <c r="AR173" s="79"/>
      <c r="AS173" s="79"/>
    </row>
    <row r="174" spans="1:46" ht="15" customHeight="1" x14ac:dyDescent="0.2">
      <c r="A174" s="18">
        <v>262</v>
      </c>
      <c r="B174" s="9" t="s">
        <v>509</v>
      </c>
      <c r="C174" s="37" t="s">
        <v>2169</v>
      </c>
      <c r="D174" s="37" t="s">
        <v>2170</v>
      </c>
      <c r="E174" s="31">
        <v>43282</v>
      </c>
      <c r="F174" s="40">
        <v>43951</v>
      </c>
      <c r="G174" s="12" t="s">
        <v>634</v>
      </c>
      <c r="H174" s="12" t="s">
        <v>2461</v>
      </c>
      <c r="I174" s="33" t="s">
        <v>1218</v>
      </c>
      <c r="J174" s="10" t="s">
        <v>482</v>
      </c>
      <c r="K174" s="35">
        <v>2</v>
      </c>
      <c r="L174" s="35" t="s">
        <v>511</v>
      </c>
      <c r="M174" s="35" t="s">
        <v>755</v>
      </c>
      <c r="N174" s="63" t="s">
        <v>1070</v>
      </c>
      <c r="O174" s="27" t="s">
        <v>794</v>
      </c>
      <c r="P174" s="17" t="s">
        <v>2164</v>
      </c>
      <c r="Q174" s="19">
        <v>27073</v>
      </c>
      <c r="R174" s="17">
        <f t="shared" si="4"/>
        <v>50</v>
      </c>
      <c r="S174" s="19" t="str">
        <f t="shared" si="5"/>
        <v>M</v>
      </c>
      <c r="T174" s="16" t="s">
        <v>2165</v>
      </c>
      <c r="U174" s="17" t="s">
        <v>1268</v>
      </c>
      <c r="V174" s="17" t="s">
        <v>2166</v>
      </c>
      <c r="W174" s="17"/>
      <c r="X174" s="17" t="s">
        <v>2167</v>
      </c>
      <c r="Y174" s="36"/>
      <c r="Z174" s="38" t="s">
        <v>2438</v>
      </c>
      <c r="AA174" s="62" t="s">
        <v>2168</v>
      </c>
      <c r="AB174" s="76"/>
      <c r="AC174" s="76" t="s">
        <v>3257</v>
      </c>
      <c r="AD174" s="76"/>
      <c r="AE174" s="16"/>
      <c r="AF174" s="91">
        <v>6563</v>
      </c>
      <c r="AG174" s="68" t="s">
        <v>816</v>
      </c>
      <c r="AH174" s="16"/>
      <c r="AI174" s="79">
        <v>43545</v>
      </c>
      <c r="AJ174" s="79">
        <v>44130</v>
      </c>
      <c r="AK174" s="79">
        <v>42872</v>
      </c>
      <c r="AL174" s="79">
        <v>44697</v>
      </c>
      <c r="AM174" s="79"/>
      <c r="AN174" s="79"/>
      <c r="AO174" s="79"/>
      <c r="AP174" s="79"/>
      <c r="AQ174" s="79"/>
      <c r="AR174" s="79"/>
      <c r="AS174" s="79"/>
      <c r="AT174" s="316">
        <v>45431</v>
      </c>
    </row>
    <row r="175" spans="1:46" ht="15" customHeight="1" x14ac:dyDescent="0.2">
      <c r="A175" s="18">
        <v>213</v>
      </c>
      <c r="B175" s="9" t="s">
        <v>509</v>
      </c>
      <c r="C175" s="37" t="s">
        <v>2329</v>
      </c>
      <c r="D175" s="37" t="s">
        <v>1459</v>
      </c>
      <c r="E175" s="31">
        <v>42996</v>
      </c>
      <c r="F175" s="40">
        <v>43955</v>
      </c>
      <c r="G175" s="12" t="s">
        <v>634</v>
      </c>
      <c r="H175" s="12" t="s">
        <v>2462</v>
      </c>
      <c r="I175" s="33" t="s">
        <v>786</v>
      </c>
      <c r="J175" s="10" t="s">
        <v>482</v>
      </c>
      <c r="K175" s="35">
        <v>2</v>
      </c>
      <c r="L175" s="35" t="s">
        <v>511</v>
      </c>
      <c r="M175" s="35" t="s">
        <v>499</v>
      </c>
      <c r="N175" s="63" t="s">
        <v>3318</v>
      </c>
      <c r="O175" s="27" t="s">
        <v>2677</v>
      </c>
      <c r="P175" s="17" t="s">
        <v>499</v>
      </c>
      <c r="Q175" s="19">
        <v>28956</v>
      </c>
      <c r="R175" s="17">
        <f t="shared" si="4"/>
        <v>45</v>
      </c>
      <c r="S175" s="19" t="str">
        <f t="shared" si="5"/>
        <v>M</v>
      </c>
      <c r="T175" s="16" t="s">
        <v>2184</v>
      </c>
      <c r="U175" s="17" t="s">
        <v>499</v>
      </c>
      <c r="V175" s="17" t="s">
        <v>3452</v>
      </c>
      <c r="W175" s="312" t="s">
        <v>3453</v>
      </c>
      <c r="X175" s="17">
        <v>3496906264</v>
      </c>
      <c r="Y175" s="36"/>
      <c r="Z175" s="38" t="s">
        <v>2678</v>
      </c>
      <c r="AA175" s="62" t="s">
        <v>2380</v>
      </c>
      <c r="AB175" s="76" t="s">
        <v>2430</v>
      </c>
      <c r="AC175" s="76"/>
      <c r="AD175" s="76"/>
      <c r="AE175" s="16"/>
      <c r="AF175" s="91">
        <v>722</v>
      </c>
      <c r="AG175" s="68" t="s">
        <v>961</v>
      </c>
      <c r="AH175" s="16"/>
      <c r="AI175" s="79">
        <v>43545</v>
      </c>
      <c r="AJ175" s="79">
        <v>45375</v>
      </c>
      <c r="AK175" s="79">
        <v>43545</v>
      </c>
      <c r="AL175" s="79">
        <v>45371</v>
      </c>
      <c r="AM175" s="79"/>
      <c r="AN175" s="79"/>
      <c r="AO175" s="79"/>
      <c r="AP175" s="79"/>
      <c r="AQ175" s="79"/>
      <c r="AR175" s="79"/>
      <c r="AS175" s="79"/>
    </row>
    <row r="176" spans="1:46" ht="15" customHeight="1" x14ac:dyDescent="0.2">
      <c r="A176" s="18" t="s">
        <v>3434</v>
      </c>
      <c r="B176" s="9" t="s">
        <v>509</v>
      </c>
      <c r="C176" s="37" t="s">
        <v>3432</v>
      </c>
      <c r="D176" s="37" t="s">
        <v>3433</v>
      </c>
      <c r="E176" s="31">
        <v>43773</v>
      </c>
      <c r="F176" s="40">
        <v>43966</v>
      </c>
      <c r="G176" s="12" t="s">
        <v>1684</v>
      </c>
      <c r="H176" s="12"/>
      <c r="I176" s="33"/>
      <c r="J176" s="10"/>
      <c r="K176" s="35"/>
      <c r="L176" s="35"/>
      <c r="M176" s="35" t="s">
        <v>499</v>
      </c>
      <c r="N176" s="114" t="s">
        <v>3155</v>
      </c>
      <c r="O176" s="27" t="s">
        <v>3577</v>
      </c>
      <c r="P176" s="17" t="s">
        <v>3574</v>
      </c>
      <c r="Q176" s="19">
        <v>34895</v>
      </c>
      <c r="R176" s="17">
        <f t="shared" si="4"/>
        <v>28</v>
      </c>
      <c r="S176" s="19" t="str">
        <f t="shared" si="5"/>
        <v>M</v>
      </c>
      <c r="T176" s="16" t="s">
        <v>3450</v>
      </c>
      <c r="U176" s="17" t="s">
        <v>3574</v>
      </c>
      <c r="V176" s="17" t="s">
        <v>3575</v>
      </c>
      <c r="W176" s="17"/>
      <c r="X176" s="17" t="s">
        <v>3576</v>
      </c>
      <c r="Y176" s="36"/>
      <c r="Z176" s="38" t="s">
        <v>3436</v>
      </c>
      <c r="AA176" s="62" t="s">
        <v>3449</v>
      </c>
      <c r="AB176" s="76"/>
      <c r="AC176" s="76" t="s">
        <v>3435</v>
      </c>
      <c r="AD176" s="76" t="s">
        <v>1259</v>
      </c>
      <c r="AE176" s="76"/>
      <c r="AF176" s="91"/>
      <c r="AG176" s="68"/>
      <c r="AH176" s="16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316"/>
    </row>
    <row r="177" spans="1:46" ht="15" customHeight="1" x14ac:dyDescent="0.2">
      <c r="A177" s="18">
        <v>246</v>
      </c>
      <c r="B177" s="9" t="s">
        <v>509</v>
      </c>
      <c r="C177" s="37" t="s">
        <v>2359</v>
      </c>
      <c r="D177" s="37" t="s">
        <v>299</v>
      </c>
      <c r="E177" s="31">
        <v>33420</v>
      </c>
      <c r="F177" s="40">
        <v>43998</v>
      </c>
      <c r="G177" s="12" t="s">
        <v>634</v>
      </c>
      <c r="H177" s="12" t="s">
        <v>2462</v>
      </c>
      <c r="I177" s="33" t="s">
        <v>2275</v>
      </c>
      <c r="J177" s="10" t="s">
        <v>482</v>
      </c>
      <c r="K177" s="35" t="s">
        <v>2232</v>
      </c>
      <c r="L177" s="35" t="s">
        <v>511</v>
      </c>
      <c r="M177" s="35" t="s">
        <v>499</v>
      </c>
      <c r="N177" s="63" t="s">
        <v>2179</v>
      </c>
      <c r="O177" s="27"/>
      <c r="P177" s="17" t="s">
        <v>499</v>
      </c>
      <c r="Q177" s="19">
        <v>24973</v>
      </c>
      <c r="R177" s="17">
        <f t="shared" si="4"/>
        <v>56</v>
      </c>
      <c r="S177" s="19" t="str">
        <f t="shared" si="5"/>
        <v>F</v>
      </c>
      <c r="T177" s="16" t="s">
        <v>2274</v>
      </c>
      <c r="U177" s="17" t="s">
        <v>499</v>
      </c>
      <c r="V177" s="17" t="s">
        <v>3572</v>
      </c>
      <c r="W177" s="17"/>
      <c r="X177" s="17" t="s">
        <v>3292</v>
      </c>
      <c r="Y177" s="36"/>
      <c r="Z177" s="38" t="s">
        <v>3716</v>
      </c>
      <c r="AA177" s="62" t="s">
        <v>2413</v>
      </c>
      <c r="AB177" s="76"/>
      <c r="AC177" s="76" t="s">
        <v>2437</v>
      </c>
      <c r="AD177" s="76"/>
      <c r="AE177" s="16"/>
      <c r="AF177" s="91">
        <v>722</v>
      </c>
      <c r="AG177" s="68" t="s">
        <v>961</v>
      </c>
      <c r="AH177" s="16"/>
      <c r="AI177" s="79">
        <v>43550</v>
      </c>
      <c r="AJ177" s="79">
        <v>44281</v>
      </c>
      <c r="AK177" s="79">
        <v>43550</v>
      </c>
      <c r="AL177" s="79">
        <v>45376</v>
      </c>
      <c r="AM177" s="79"/>
      <c r="AN177" s="79"/>
      <c r="AO177" s="79"/>
      <c r="AP177" s="79"/>
      <c r="AQ177" s="79">
        <v>43122</v>
      </c>
      <c r="AR177" s="79">
        <v>44218</v>
      </c>
      <c r="AS177" s="79">
        <v>43123</v>
      </c>
    </row>
    <row r="178" spans="1:46" ht="15" customHeight="1" x14ac:dyDescent="0.2">
      <c r="A178" s="18">
        <v>63</v>
      </c>
      <c r="B178" s="9" t="s">
        <v>509</v>
      </c>
      <c r="C178" s="37" t="s">
        <v>256</v>
      </c>
      <c r="D178" s="37" t="s">
        <v>257</v>
      </c>
      <c r="E178" s="31">
        <v>42233</v>
      </c>
      <c r="F178" s="40">
        <v>44012</v>
      </c>
      <c r="G178" s="12" t="s">
        <v>634</v>
      </c>
      <c r="H178" s="12" t="s">
        <v>2461</v>
      </c>
      <c r="I178" s="33" t="s">
        <v>773</v>
      </c>
      <c r="J178" s="10" t="s">
        <v>482</v>
      </c>
      <c r="K178" s="35">
        <v>9</v>
      </c>
      <c r="L178" s="35" t="s">
        <v>511</v>
      </c>
      <c r="M178" s="35" t="s">
        <v>499</v>
      </c>
      <c r="N178" s="63" t="s">
        <v>3328</v>
      </c>
      <c r="O178" s="27" t="s">
        <v>1076</v>
      </c>
      <c r="P178" s="17" t="s">
        <v>774</v>
      </c>
      <c r="Q178" s="19">
        <v>20212</v>
      </c>
      <c r="R178" s="17">
        <f t="shared" si="4"/>
        <v>69</v>
      </c>
      <c r="S178" s="19" t="str">
        <f t="shared" si="5"/>
        <v>M</v>
      </c>
      <c r="T178" s="16" t="s">
        <v>775</v>
      </c>
      <c r="U178" s="17" t="s">
        <v>3213</v>
      </c>
      <c r="V178" s="17" t="s">
        <v>3214</v>
      </c>
      <c r="W178" s="17" t="s">
        <v>3212</v>
      </c>
      <c r="X178" s="17" t="s">
        <v>776</v>
      </c>
      <c r="Y178" s="36"/>
      <c r="Z178" s="38" t="s">
        <v>3717</v>
      </c>
      <c r="AA178" s="62" t="s">
        <v>1140</v>
      </c>
      <c r="AB178" s="76"/>
      <c r="AC178" s="76" t="s">
        <v>2501</v>
      </c>
      <c r="AD178" s="76"/>
      <c r="AE178" s="76" t="s">
        <v>2502</v>
      </c>
      <c r="AF178" s="91">
        <v>722</v>
      </c>
      <c r="AG178" s="68" t="s">
        <v>3188</v>
      </c>
      <c r="AH178" s="16"/>
      <c r="AI178" s="79">
        <v>43266</v>
      </c>
      <c r="AJ178" s="79">
        <v>43997</v>
      </c>
      <c r="AK178" s="79">
        <v>42535</v>
      </c>
      <c r="AL178" s="79">
        <v>44361</v>
      </c>
      <c r="AM178" s="79"/>
      <c r="AN178" s="79"/>
      <c r="AO178" s="79"/>
      <c r="AP178" s="79"/>
      <c r="AQ178" s="79">
        <v>42536</v>
      </c>
      <c r="AR178" s="79">
        <v>43631</v>
      </c>
      <c r="AS178" s="79"/>
    </row>
    <row r="179" spans="1:46" ht="15" customHeight="1" x14ac:dyDescent="0.2">
      <c r="A179" s="18">
        <v>119</v>
      </c>
      <c r="B179" s="9" t="s">
        <v>509</v>
      </c>
      <c r="C179" s="37" t="s">
        <v>1279</v>
      </c>
      <c r="D179" s="37" t="s">
        <v>277</v>
      </c>
      <c r="E179" s="31">
        <v>42528</v>
      </c>
      <c r="F179" s="40">
        <v>44043</v>
      </c>
      <c r="G179" s="12" t="s">
        <v>634</v>
      </c>
      <c r="H179" s="12" t="s">
        <v>2461</v>
      </c>
      <c r="I179" s="33" t="s">
        <v>638</v>
      </c>
      <c r="J179" s="10" t="s">
        <v>482</v>
      </c>
      <c r="K179" s="35">
        <v>5</v>
      </c>
      <c r="L179" s="35" t="s">
        <v>511</v>
      </c>
      <c r="M179" s="35" t="s">
        <v>499</v>
      </c>
      <c r="N179" s="63" t="s">
        <v>1792</v>
      </c>
      <c r="O179" s="26" t="s">
        <v>1280</v>
      </c>
      <c r="P179" s="17" t="s">
        <v>1281</v>
      </c>
      <c r="Q179" s="19">
        <v>32707</v>
      </c>
      <c r="R179" s="17">
        <f t="shared" si="4"/>
        <v>34</v>
      </c>
      <c r="S179" s="19" t="str">
        <f t="shared" si="5"/>
        <v>F</v>
      </c>
      <c r="T179" s="16" t="s">
        <v>1282</v>
      </c>
      <c r="U179" s="17" t="s">
        <v>1283</v>
      </c>
      <c r="V179" s="17" t="s">
        <v>1284</v>
      </c>
      <c r="W179" s="17" t="s">
        <v>3391</v>
      </c>
      <c r="X179" s="17" t="s">
        <v>1285</v>
      </c>
      <c r="Y179" s="139" t="s">
        <v>3738</v>
      </c>
      <c r="Z179" s="62" t="s">
        <v>1290</v>
      </c>
      <c r="AB179" s="76"/>
      <c r="AC179" s="76"/>
      <c r="AD179" s="76"/>
      <c r="AE179" s="76"/>
      <c r="AF179" s="91">
        <v>722</v>
      </c>
      <c r="AG179" s="68" t="s">
        <v>1245</v>
      </c>
      <c r="AH179" s="16" t="s">
        <v>1255</v>
      </c>
      <c r="AI179" s="79">
        <v>42535</v>
      </c>
      <c r="AJ179" s="79">
        <v>44361</v>
      </c>
      <c r="AK179" s="79">
        <v>42535</v>
      </c>
      <c r="AL179" s="79">
        <v>44361</v>
      </c>
      <c r="AM179" s="79"/>
      <c r="AN179" s="79"/>
      <c r="AO179" s="79"/>
      <c r="AP179" s="79"/>
      <c r="AQ179" s="79"/>
      <c r="AR179" s="79"/>
      <c r="AS179" s="79"/>
    </row>
    <row r="180" spans="1:46" ht="15" customHeight="1" x14ac:dyDescent="0.2">
      <c r="A180" s="18">
        <v>325</v>
      </c>
      <c r="B180" s="9" t="s">
        <v>509</v>
      </c>
      <c r="C180" s="37" t="s">
        <v>3544</v>
      </c>
      <c r="D180" s="37" t="s">
        <v>3545</v>
      </c>
      <c r="E180" s="31">
        <v>43878</v>
      </c>
      <c r="F180" s="40">
        <v>44059</v>
      </c>
      <c r="G180" s="12" t="s">
        <v>637</v>
      </c>
      <c r="H180" s="12" t="s">
        <v>2461</v>
      </c>
      <c r="I180" s="33" t="s">
        <v>3546</v>
      </c>
      <c r="J180" s="10" t="s">
        <v>482</v>
      </c>
      <c r="K180" s="35">
        <v>4</v>
      </c>
      <c r="L180" s="35" t="s">
        <v>511</v>
      </c>
      <c r="M180" s="35" t="s">
        <v>499</v>
      </c>
      <c r="N180" s="63" t="s">
        <v>3547</v>
      </c>
      <c r="O180" s="27"/>
      <c r="P180" s="17" t="s">
        <v>3549</v>
      </c>
      <c r="Q180" s="19">
        <v>33478</v>
      </c>
      <c r="R180" s="17">
        <f t="shared" si="4"/>
        <v>32</v>
      </c>
      <c r="S180" s="19" t="str">
        <f t="shared" si="5"/>
        <v>F</v>
      </c>
      <c r="T180" s="16" t="s">
        <v>3548</v>
      </c>
      <c r="U180" s="17" t="s">
        <v>499</v>
      </c>
      <c r="V180" s="17" t="s">
        <v>3808</v>
      </c>
      <c r="W180" s="17"/>
      <c r="X180" s="17"/>
      <c r="Y180" s="38"/>
      <c r="Z180" s="62" t="s">
        <v>3571</v>
      </c>
      <c r="AB180" s="76"/>
      <c r="AC180" s="76"/>
      <c r="AD180" s="76"/>
      <c r="AE180" s="16"/>
      <c r="AF180" s="91">
        <v>722</v>
      </c>
      <c r="AG180" s="68" t="s">
        <v>818</v>
      </c>
      <c r="AH180" s="16"/>
      <c r="AI180" s="79">
        <v>44027</v>
      </c>
      <c r="AJ180" s="79">
        <v>44757</v>
      </c>
      <c r="AK180" s="79"/>
      <c r="AL180" s="79"/>
      <c r="AM180" s="79"/>
      <c r="AN180" s="79"/>
      <c r="AO180" s="79"/>
      <c r="AP180" s="79"/>
      <c r="AQ180" s="79"/>
      <c r="AR180" s="79"/>
      <c r="AS180" s="79"/>
    </row>
    <row r="181" spans="1:46" ht="15" customHeight="1" x14ac:dyDescent="0.2">
      <c r="A181" s="18">
        <v>218</v>
      </c>
      <c r="B181" s="9" t="s">
        <v>509</v>
      </c>
      <c r="C181" s="58" t="s">
        <v>2333</v>
      </c>
      <c r="D181" s="58" t="s">
        <v>330</v>
      </c>
      <c r="E181" s="31">
        <v>42735</v>
      </c>
      <c r="F181" s="40">
        <v>44103</v>
      </c>
      <c r="G181" s="12" t="s">
        <v>634</v>
      </c>
      <c r="H181" s="12" t="s">
        <v>2462</v>
      </c>
      <c r="I181" s="33" t="s">
        <v>2200</v>
      </c>
      <c r="J181" s="10" t="s">
        <v>482</v>
      </c>
      <c r="K181" s="35">
        <v>3</v>
      </c>
      <c r="L181" s="35" t="s">
        <v>511</v>
      </c>
      <c r="M181" s="35" t="s">
        <v>499</v>
      </c>
      <c r="N181" s="63" t="s">
        <v>2179</v>
      </c>
      <c r="O181" s="27" t="s">
        <v>2661</v>
      </c>
      <c r="P181" s="17" t="s">
        <v>2198</v>
      </c>
      <c r="Q181" s="19">
        <v>25170</v>
      </c>
      <c r="R181" s="17">
        <f t="shared" si="4"/>
        <v>55</v>
      </c>
      <c r="S181" s="19" t="str">
        <f t="shared" si="5"/>
        <v>M</v>
      </c>
      <c r="T181" s="16" t="s">
        <v>2199</v>
      </c>
      <c r="U181" s="17" t="s">
        <v>2198</v>
      </c>
      <c r="V181" s="17" t="s">
        <v>2909</v>
      </c>
      <c r="W181" s="17"/>
      <c r="X181" s="17" t="s">
        <v>2918</v>
      </c>
      <c r="Y181" s="38" t="s">
        <v>2680</v>
      </c>
      <c r="Z181" s="62" t="s">
        <v>2385</v>
      </c>
      <c r="AB181" s="76"/>
      <c r="AC181" s="76" t="s">
        <v>2970</v>
      </c>
      <c r="AD181" s="76"/>
      <c r="AE181" s="16" t="s">
        <v>3110</v>
      </c>
      <c r="AF181" s="91">
        <v>722</v>
      </c>
      <c r="AG181" s="68" t="s">
        <v>961</v>
      </c>
      <c r="AH181" s="16"/>
      <c r="AI181" s="79">
        <v>43545</v>
      </c>
      <c r="AJ181" s="79">
        <v>44276</v>
      </c>
      <c r="AK181" s="79">
        <v>43545</v>
      </c>
      <c r="AL181" s="79">
        <v>45371</v>
      </c>
      <c r="AM181" s="79"/>
      <c r="AN181" s="79"/>
      <c r="AO181" s="79"/>
      <c r="AP181" s="79"/>
      <c r="AQ181" s="79"/>
      <c r="AR181" s="79"/>
      <c r="AS181" s="79"/>
    </row>
    <row r="182" spans="1:46" ht="15" customHeight="1" x14ac:dyDescent="0.2">
      <c r="A182" s="18">
        <v>290</v>
      </c>
      <c r="B182" s="9" t="s">
        <v>509</v>
      </c>
      <c r="C182" s="37" t="s">
        <v>2363</v>
      </c>
      <c r="D182" s="37" t="s">
        <v>220</v>
      </c>
      <c r="E182" s="31">
        <v>43437</v>
      </c>
      <c r="F182" s="40">
        <v>44104</v>
      </c>
      <c r="G182" s="12" t="s">
        <v>634</v>
      </c>
      <c r="H182" s="12" t="s">
        <v>2461</v>
      </c>
      <c r="I182" s="33" t="s">
        <v>2287</v>
      </c>
      <c r="J182" s="10" t="s">
        <v>482</v>
      </c>
      <c r="K182" s="35">
        <v>4</v>
      </c>
      <c r="L182" s="35" t="s">
        <v>511</v>
      </c>
      <c r="M182" s="35" t="s">
        <v>499</v>
      </c>
      <c r="N182" s="63" t="s">
        <v>2179</v>
      </c>
      <c r="O182" s="27" t="s">
        <v>3279</v>
      </c>
      <c r="P182" s="17" t="s">
        <v>499</v>
      </c>
      <c r="Q182" s="19">
        <v>34536</v>
      </c>
      <c r="R182" s="17">
        <f t="shared" si="4"/>
        <v>29</v>
      </c>
      <c r="S182" s="19" t="str">
        <f t="shared" si="5"/>
        <v>M</v>
      </c>
      <c r="T182" s="16" t="s">
        <v>2286</v>
      </c>
      <c r="U182" s="17" t="s">
        <v>499</v>
      </c>
      <c r="V182" s="17" t="s">
        <v>2284</v>
      </c>
      <c r="W182" s="17"/>
      <c r="X182" s="17" t="s">
        <v>2870</v>
      </c>
      <c r="Y182" s="38" t="s">
        <v>2871</v>
      </c>
      <c r="Z182" s="62" t="s">
        <v>2416</v>
      </c>
      <c r="AB182" s="76"/>
      <c r="AC182" s="76"/>
      <c r="AD182" s="76"/>
      <c r="AE182" s="16"/>
      <c r="AF182" s="91">
        <v>722</v>
      </c>
      <c r="AG182" s="68" t="s">
        <v>961</v>
      </c>
      <c r="AH182" s="16"/>
      <c r="AI182" s="79">
        <v>43550</v>
      </c>
      <c r="AJ182" s="79">
        <v>45377</v>
      </c>
      <c r="AK182" s="79">
        <v>43550</v>
      </c>
      <c r="AL182" s="79">
        <v>45376</v>
      </c>
      <c r="AM182" s="79"/>
      <c r="AN182" s="79"/>
      <c r="AO182" s="79"/>
      <c r="AP182" s="79"/>
      <c r="AQ182" s="79"/>
      <c r="AR182" s="79"/>
      <c r="AS182" s="79"/>
    </row>
    <row r="183" spans="1:46" ht="15" customHeight="1" x14ac:dyDescent="0.2">
      <c r="A183" s="18"/>
      <c r="B183" s="9" t="s">
        <v>509</v>
      </c>
      <c r="C183" s="37" t="s">
        <v>3718</v>
      </c>
      <c r="D183" s="37" t="s">
        <v>3719</v>
      </c>
      <c r="E183" s="31">
        <v>44013</v>
      </c>
      <c r="F183" s="40">
        <v>44104</v>
      </c>
      <c r="G183" s="12" t="s">
        <v>1684</v>
      </c>
      <c r="H183" s="12"/>
      <c r="I183" s="33" t="s">
        <v>3720</v>
      </c>
      <c r="J183" s="10"/>
      <c r="K183" s="35"/>
      <c r="L183" s="35"/>
      <c r="M183" s="35" t="s">
        <v>499</v>
      </c>
      <c r="N183" s="63" t="s">
        <v>3729</v>
      </c>
      <c r="O183" s="27" t="s">
        <v>3721</v>
      </c>
      <c r="P183" s="17" t="s">
        <v>3723</v>
      </c>
      <c r="Q183" s="19">
        <v>31486</v>
      </c>
      <c r="R183" s="17">
        <f t="shared" si="4"/>
        <v>38</v>
      </c>
      <c r="S183" s="19" t="str">
        <f t="shared" si="5"/>
        <v>F</v>
      </c>
      <c r="T183" s="16" t="s">
        <v>3724</v>
      </c>
      <c r="U183" s="17" t="s">
        <v>3725</v>
      </c>
      <c r="V183" s="17" t="s">
        <v>3726</v>
      </c>
      <c r="W183" s="14"/>
      <c r="X183" s="17"/>
      <c r="Y183" s="38" t="s">
        <v>3727</v>
      </c>
      <c r="Z183" s="62" t="s">
        <v>3728</v>
      </c>
      <c r="AB183" s="76"/>
      <c r="AC183" s="76" t="s">
        <v>3730</v>
      </c>
      <c r="AD183" s="76"/>
      <c r="AE183" s="16"/>
      <c r="AF183" s="91"/>
      <c r="AG183" s="68"/>
      <c r="AH183" s="16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</row>
    <row r="184" spans="1:46" ht="15" customHeight="1" x14ac:dyDescent="0.2">
      <c r="A184" s="18">
        <v>159</v>
      </c>
      <c r="B184" s="9" t="s">
        <v>509</v>
      </c>
      <c r="C184" s="37" t="s">
        <v>966</v>
      </c>
      <c r="D184" s="37" t="s">
        <v>1691</v>
      </c>
      <c r="E184" s="31">
        <v>43084</v>
      </c>
      <c r="F184" s="40">
        <v>44107</v>
      </c>
      <c r="G184" s="12" t="s">
        <v>634</v>
      </c>
      <c r="H184" s="12" t="s">
        <v>2461</v>
      </c>
      <c r="I184" s="33" t="s">
        <v>642</v>
      </c>
      <c r="J184" s="10" t="s">
        <v>482</v>
      </c>
      <c r="K184" s="35">
        <v>5</v>
      </c>
      <c r="L184" s="35" t="s">
        <v>511</v>
      </c>
      <c r="M184" s="35" t="s">
        <v>499</v>
      </c>
      <c r="N184" s="63" t="s">
        <v>2179</v>
      </c>
      <c r="O184" s="27" t="s">
        <v>794</v>
      </c>
      <c r="P184" s="17" t="s">
        <v>497</v>
      </c>
      <c r="Q184" s="19">
        <v>30485</v>
      </c>
      <c r="R184" s="17">
        <f t="shared" si="4"/>
        <v>41</v>
      </c>
      <c r="S184" s="19" t="str">
        <f t="shared" si="5"/>
        <v>M</v>
      </c>
      <c r="T184" s="16" t="s">
        <v>1769</v>
      </c>
      <c r="U184" s="17" t="s">
        <v>1702</v>
      </c>
      <c r="V184" s="17" t="s">
        <v>1692</v>
      </c>
      <c r="W184" s="209" t="s">
        <v>3601</v>
      </c>
      <c r="X184" s="17" t="s">
        <v>1693</v>
      </c>
      <c r="Y184" s="139" t="s">
        <v>1756</v>
      </c>
      <c r="Z184" s="62" t="s">
        <v>1755</v>
      </c>
      <c r="AB184" s="76"/>
      <c r="AC184" s="76" t="s">
        <v>2472</v>
      </c>
      <c r="AD184" s="76" t="s">
        <v>1259</v>
      </c>
      <c r="AE184" s="76"/>
      <c r="AF184" s="91">
        <v>722</v>
      </c>
      <c r="AG184" s="68" t="s">
        <v>816</v>
      </c>
      <c r="AH184" s="16"/>
      <c r="AI184" s="79">
        <v>43266</v>
      </c>
      <c r="AJ184" s="79">
        <v>45092</v>
      </c>
      <c r="AK184" s="79">
        <v>43266</v>
      </c>
      <c r="AL184" s="79">
        <v>45092</v>
      </c>
      <c r="AM184" s="79"/>
      <c r="AN184" s="79"/>
      <c r="AO184" s="79"/>
      <c r="AP184" s="79"/>
      <c r="AQ184" s="79"/>
      <c r="AR184" s="79"/>
      <c r="AS184" s="79"/>
      <c r="AT184" s="316"/>
    </row>
    <row r="185" spans="1:46" ht="15" customHeight="1" x14ac:dyDescent="0.2">
      <c r="A185" s="18">
        <v>190</v>
      </c>
      <c r="B185" s="9" t="s">
        <v>509</v>
      </c>
      <c r="C185" s="37" t="s">
        <v>1983</v>
      </c>
      <c r="D185" s="37" t="s">
        <v>1995</v>
      </c>
      <c r="E185" s="31">
        <v>43252</v>
      </c>
      <c r="F185" s="40">
        <v>44108</v>
      </c>
      <c r="G185" s="12" t="s">
        <v>634</v>
      </c>
      <c r="H185" s="12" t="s">
        <v>2461</v>
      </c>
      <c r="I185" s="33" t="s">
        <v>1218</v>
      </c>
      <c r="J185" s="10" t="s">
        <v>482</v>
      </c>
      <c r="K185" s="35">
        <v>3</v>
      </c>
      <c r="L185" s="35" t="s">
        <v>511</v>
      </c>
      <c r="M185" s="35" t="s">
        <v>755</v>
      </c>
      <c r="N185" s="63" t="s">
        <v>2009</v>
      </c>
      <c r="O185" s="27" t="s">
        <v>1556</v>
      </c>
      <c r="P185" s="17" t="s">
        <v>2045</v>
      </c>
      <c r="Q185" s="19">
        <v>30929</v>
      </c>
      <c r="R185" s="17">
        <f t="shared" si="4"/>
        <v>39</v>
      </c>
      <c r="S185" s="19" t="str">
        <f t="shared" si="5"/>
        <v>M</v>
      </c>
      <c r="T185" s="16" t="s">
        <v>2058</v>
      </c>
      <c r="U185" s="17" t="s">
        <v>2045</v>
      </c>
      <c r="V185" s="17" t="s">
        <v>2046</v>
      </c>
      <c r="W185" s="17"/>
      <c r="X185" s="17" t="s">
        <v>2047</v>
      </c>
      <c r="Y185" s="38" t="s">
        <v>2048</v>
      </c>
      <c r="Z185" s="62" t="s">
        <v>2077</v>
      </c>
      <c r="AB185" s="76"/>
      <c r="AC185" s="76" t="s">
        <v>2470</v>
      </c>
      <c r="AD185" s="76" t="s">
        <v>1259</v>
      </c>
      <c r="AE185" s="76"/>
      <c r="AF185" s="91">
        <v>722</v>
      </c>
      <c r="AG185" s="68" t="s">
        <v>816</v>
      </c>
      <c r="AH185" s="16"/>
      <c r="AI185" s="79">
        <v>43399</v>
      </c>
      <c r="AJ185" s="79">
        <v>45225</v>
      </c>
      <c r="AK185" s="79">
        <v>43399</v>
      </c>
      <c r="AL185" s="79">
        <v>45225</v>
      </c>
      <c r="AM185" s="79"/>
      <c r="AN185" s="79"/>
      <c r="AO185" s="79"/>
      <c r="AP185" s="79"/>
      <c r="AQ185" s="79"/>
      <c r="AR185" s="79"/>
      <c r="AS185" s="79"/>
      <c r="AT185" s="315"/>
    </row>
    <row r="186" spans="1:46" ht="15" customHeight="1" x14ac:dyDescent="0.2">
      <c r="A186" s="18">
        <v>51</v>
      </c>
      <c r="B186" s="9" t="s">
        <v>509</v>
      </c>
      <c r="C186" s="37" t="s">
        <v>769</v>
      </c>
      <c r="D186" s="37" t="s">
        <v>100</v>
      </c>
      <c r="E186" s="31">
        <v>42186</v>
      </c>
      <c r="F186" s="40">
        <v>44119</v>
      </c>
      <c r="G186" s="12" t="s">
        <v>634</v>
      </c>
      <c r="H186" s="12" t="s">
        <v>2461</v>
      </c>
      <c r="I186" s="33" t="s">
        <v>642</v>
      </c>
      <c r="J186" s="10" t="s">
        <v>482</v>
      </c>
      <c r="K186" s="35">
        <v>5</v>
      </c>
      <c r="L186" s="35" t="s">
        <v>511</v>
      </c>
      <c r="M186" s="35" t="s">
        <v>755</v>
      </c>
      <c r="N186" s="63" t="s">
        <v>3529</v>
      </c>
      <c r="O186" s="27" t="s">
        <v>782</v>
      </c>
      <c r="P186" s="17" t="s">
        <v>703</v>
      </c>
      <c r="Q186" s="19">
        <v>29298</v>
      </c>
      <c r="R186" s="17">
        <f t="shared" si="4"/>
        <v>44</v>
      </c>
      <c r="S186" s="19" t="str">
        <f t="shared" si="5"/>
        <v>M</v>
      </c>
      <c r="T186" s="16" t="s">
        <v>706</v>
      </c>
      <c r="U186" s="17" t="s">
        <v>704</v>
      </c>
      <c r="V186" s="17" t="s">
        <v>705</v>
      </c>
      <c r="W186" s="17"/>
      <c r="X186" s="17" t="s">
        <v>3439</v>
      </c>
      <c r="Y186" s="274" t="s">
        <v>3938</v>
      </c>
      <c r="Z186" s="62" t="s">
        <v>1116</v>
      </c>
      <c r="AB186" s="76" t="s">
        <v>856</v>
      </c>
      <c r="AC186" s="76" t="s">
        <v>3447</v>
      </c>
      <c r="AD186" s="76"/>
      <c r="AE186" s="16"/>
      <c r="AF186" s="91">
        <v>722</v>
      </c>
      <c r="AG186" s="68" t="s">
        <v>819</v>
      </c>
      <c r="AH186" s="16"/>
      <c r="AI186" s="79">
        <v>42535</v>
      </c>
      <c r="AJ186" s="79">
        <v>44361</v>
      </c>
      <c r="AK186" s="79">
        <v>42535</v>
      </c>
      <c r="AL186" s="79">
        <v>44361</v>
      </c>
      <c r="AM186" s="79"/>
      <c r="AN186" s="79"/>
      <c r="AO186" s="79"/>
      <c r="AP186" s="79"/>
      <c r="AQ186" s="79">
        <v>42536</v>
      </c>
      <c r="AR186" s="79">
        <v>43631</v>
      </c>
      <c r="AS186" s="79"/>
    </row>
    <row r="187" spans="1:46" ht="15" customHeight="1" x14ac:dyDescent="0.2">
      <c r="A187" s="81" t="s">
        <v>3434</v>
      </c>
      <c r="B187" s="11" t="s">
        <v>509</v>
      </c>
      <c r="C187" s="37" t="s">
        <v>3555</v>
      </c>
      <c r="D187" s="37" t="s">
        <v>985</v>
      </c>
      <c r="E187" s="110">
        <v>43892</v>
      </c>
      <c r="F187" s="111">
        <v>44134</v>
      </c>
      <c r="G187" s="82" t="s">
        <v>1684</v>
      </c>
      <c r="H187" s="82"/>
      <c r="I187" s="112" t="s">
        <v>638</v>
      </c>
      <c r="J187" s="84"/>
      <c r="K187" s="113"/>
      <c r="L187" s="113"/>
      <c r="M187" s="113" t="s">
        <v>499</v>
      </c>
      <c r="N187" s="114" t="s">
        <v>1207</v>
      </c>
      <c r="O187" s="115"/>
      <c r="P187" s="86" t="s">
        <v>3556</v>
      </c>
      <c r="Q187" s="87">
        <v>33660</v>
      </c>
      <c r="R187" s="17">
        <f t="shared" si="4"/>
        <v>32</v>
      </c>
      <c r="S187" s="19" t="str">
        <f t="shared" si="5"/>
        <v>M</v>
      </c>
      <c r="T187" s="66" t="s">
        <v>3557</v>
      </c>
      <c r="U187" s="86" t="s">
        <v>3556</v>
      </c>
      <c r="V187" s="188" t="s">
        <v>3558</v>
      </c>
      <c r="W187" s="86"/>
      <c r="X187" s="86" t="s">
        <v>3559</v>
      </c>
      <c r="Y187" s="117" t="s">
        <v>3560</v>
      </c>
      <c r="Z187" s="88" t="s">
        <v>3578</v>
      </c>
      <c r="AB187" s="76"/>
      <c r="AC187" s="76" t="s">
        <v>3561</v>
      </c>
      <c r="AD187" s="76" t="s">
        <v>1259</v>
      </c>
      <c r="AE187" s="66" t="s">
        <v>3741</v>
      </c>
      <c r="AF187" s="118"/>
      <c r="AG187" s="68"/>
      <c r="AH187" s="66"/>
      <c r="AI187" s="79"/>
      <c r="AJ187" s="79"/>
      <c r="AK187" s="89"/>
      <c r="AL187" s="89"/>
      <c r="AM187" s="89"/>
      <c r="AN187" s="89"/>
      <c r="AO187" s="89"/>
      <c r="AP187" s="89"/>
      <c r="AQ187" s="89"/>
      <c r="AR187" s="89"/>
      <c r="AS187" s="89"/>
    </row>
    <row r="188" spans="1:46" ht="15" customHeight="1" x14ac:dyDescent="0.2">
      <c r="A188" s="18">
        <v>225</v>
      </c>
      <c r="B188" s="9" t="s">
        <v>509</v>
      </c>
      <c r="C188" s="37" t="s">
        <v>3850</v>
      </c>
      <c r="D188" s="37" t="s">
        <v>212</v>
      </c>
      <c r="E188" s="31">
        <v>41071</v>
      </c>
      <c r="F188" s="40">
        <v>44136</v>
      </c>
      <c r="G188" s="12" t="s">
        <v>634</v>
      </c>
      <c r="H188" s="12" t="s">
        <v>2462</v>
      </c>
      <c r="I188" s="33" t="s">
        <v>2194</v>
      </c>
      <c r="J188" s="10" t="s">
        <v>482</v>
      </c>
      <c r="K188" s="35">
        <v>3</v>
      </c>
      <c r="L188" s="35" t="s">
        <v>511</v>
      </c>
      <c r="M188" s="35" t="s">
        <v>499</v>
      </c>
      <c r="N188" s="63" t="s">
        <v>2195</v>
      </c>
      <c r="O188" s="27"/>
      <c r="P188" s="17" t="s">
        <v>499</v>
      </c>
      <c r="Q188" s="19">
        <v>27354</v>
      </c>
      <c r="R188" s="17">
        <f t="shared" si="4"/>
        <v>49</v>
      </c>
      <c r="S188" s="19" t="str">
        <f t="shared" si="5"/>
        <v>M</v>
      </c>
      <c r="T188" s="16" t="s">
        <v>2219</v>
      </c>
      <c r="U188" s="17" t="s">
        <v>499</v>
      </c>
      <c r="V188" s="17" t="s">
        <v>2218</v>
      </c>
      <c r="W188" s="17"/>
      <c r="X188" s="17" t="s">
        <v>3875</v>
      </c>
      <c r="Y188" s="38" t="s">
        <v>3769</v>
      </c>
      <c r="Z188" s="62" t="s">
        <v>2392</v>
      </c>
      <c r="AB188" s="76" t="s">
        <v>3112</v>
      </c>
      <c r="AC188" s="76" t="s">
        <v>2433</v>
      </c>
      <c r="AD188" s="76"/>
      <c r="AE188" t="s">
        <v>3111</v>
      </c>
      <c r="AF188" s="91">
        <v>722</v>
      </c>
      <c r="AG188" s="68" t="s">
        <v>961</v>
      </c>
      <c r="AH188" s="16"/>
      <c r="AI188" s="79">
        <v>43546</v>
      </c>
      <c r="AJ188" s="79">
        <v>44277</v>
      </c>
      <c r="AK188" s="79">
        <v>43546</v>
      </c>
      <c r="AL188" s="79">
        <v>45372</v>
      </c>
      <c r="AM188" s="79"/>
      <c r="AN188" s="79"/>
      <c r="AO188" s="79"/>
      <c r="AP188" s="79"/>
      <c r="AQ188" s="79"/>
      <c r="AR188" s="79"/>
      <c r="AS188" s="79"/>
    </row>
    <row r="189" spans="1:46" ht="15" customHeight="1" x14ac:dyDescent="0.2">
      <c r="A189" s="18">
        <v>324</v>
      </c>
      <c r="B189" s="9" t="s">
        <v>509</v>
      </c>
      <c r="C189" s="37" t="s">
        <v>3531</v>
      </c>
      <c r="D189" s="37" t="s">
        <v>3532</v>
      </c>
      <c r="E189" s="31">
        <v>43871</v>
      </c>
      <c r="F189" s="40">
        <v>44143</v>
      </c>
      <c r="G189" s="12" t="s">
        <v>634</v>
      </c>
      <c r="H189" s="12" t="s">
        <v>2461</v>
      </c>
      <c r="I189" s="33" t="s">
        <v>638</v>
      </c>
      <c r="J189" s="10" t="s">
        <v>482</v>
      </c>
      <c r="K189" s="35">
        <v>5</v>
      </c>
      <c r="L189" s="35" t="s">
        <v>511</v>
      </c>
      <c r="M189" s="35" t="s">
        <v>499</v>
      </c>
      <c r="N189" s="63" t="s">
        <v>1207</v>
      </c>
      <c r="O189" s="27" t="s">
        <v>3539</v>
      </c>
      <c r="P189" s="17" t="s">
        <v>710</v>
      </c>
      <c r="Q189" s="19">
        <v>27774</v>
      </c>
      <c r="R189" s="17">
        <f t="shared" si="4"/>
        <v>48</v>
      </c>
      <c r="S189" s="19" t="str">
        <f t="shared" si="5"/>
        <v>M</v>
      </c>
      <c r="T189" s="16" t="s">
        <v>3533</v>
      </c>
      <c r="U189" s="17" t="s">
        <v>3739</v>
      </c>
      <c r="V189" s="17" t="s">
        <v>3740</v>
      </c>
      <c r="W189" s="17"/>
      <c r="X189" s="17" t="s">
        <v>3540</v>
      </c>
      <c r="Y189" s="38" t="s">
        <v>3534</v>
      </c>
      <c r="Z189" s="62" t="s">
        <v>3541</v>
      </c>
      <c r="AB189" s="76" t="s">
        <v>3542</v>
      </c>
      <c r="AC189" s="76" t="s">
        <v>3543</v>
      </c>
      <c r="AD189" s="76" t="s">
        <v>1259</v>
      </c>
      <c r="AE189" s="76"/>
      <c r="AF189" s="91">
        <v>722</v>
      </c>
      <c r="AG189" s="68" t="s">
        <v>816</v>
      </c>
      <c r="AH189" s="16"/>
      <c r="AI189" s="79">
        <v>44027</v>
      </c>
      <c r="AJ189" s="79">
        <v>44757</v>
      </c>
      <c r="AK189" s="79">
        <v>44032</v>
      </c>
      <c r="AL189" s="79">
        <v>45858</v>
      </c>
      <c r="AM189" s="79"/>
      <c r="AN189" s="79"/>
      <c r="AO189" s="79"/>
      <c r="AP189" s="79"/>
      <c r="AQ189" s="79"/>
      <c r="AR189" s="79"/>
      <c r="AS189" s="79"/>
    </row>
    <row r="190" spans="1:46" ht="15" customHeight="1" x14ac:dyDescent="0.2">
      <c r="A190" s="18">
        <v>182</v>
      </c>
      <c r="B190" s="9" t="s">
        <v>509</v>
      </c>
      <c r="C190" s="37" t="s">
        <v>1837</v>
      </c>
      <c r="D190" s="37" t="s">
        <v>220</v>
      </c>
      <c r="E190" s="31">
        <v>43223</v>
      </c>
      <c r="F190" s="40">
        <v>44150</v>
      </c>
      <c r="G190" s="12" t="s">
        <v>634</v>
      </c>
      <c r="H190" s="12" t="s">
        <v>2461</v>
      </c>
      <c r="I190" s="33" t="s">
        <v>786</v>
      </c>
      <c r="J190" s="10" t="s">
        <v>482</v>
      </c>
      <c r="K190" s="35">
        <v>6</v>
      </c>
      <c r="L190" s="35" t="s">
        <v>511</v>
      </c>
      <c r="M190" s="35" t="s">
        <v>499</v>
      </c>
      <c r="N190" s="63" t="s">
        <v>1928</v>
      </c>
      <c r="O190" s="27" t="s">
        <v>794</v>
      </c>
      <c r="P190" s="17" t="s">
        <v>1838</v>
      </c>
      <c r="Q190" s="19">
        <v>33790</v>
      </c>
      <c r="R190" s="17">
        <f t="shared" si="4"/>
        <v>31</v>
      </c>
      <c r="S190" s="19" t="str">
        <f t="shared" si="5"/>
        <v>M</v>
      </c>
      <c r="T190" s="16" t="s">
        <v>1839</v>
      </c>
      <c r="U190" s="17" t="s">
        <v>1838</v>
      </c>
      <c r="V190" s="17" t="s">
        <v>1840</v>
      </c>
      <c r="W190" s="17" t="s">
        <v>3663</v>
      </c>
      <c r="X190" s="17" t="s">
        <v>1841</v>
      </c>
      <c r="Y190" s="139" t="s">
        <v>3844</v>
      </c>
      <c r="Z190" s="62" t="s">
        <v>1842</v>
      </c>
      <c r="AB190" s="76"/>
      <c r="AC190" s="76"/>
      <c r="AD190" s="76"/>
      <c r="AE190" s="16"/>
      <c r="AF190" s="91">
        <v>722</v>
      </c>
      <c r="AG190" s="68" t="s">
        <v>3457</v>
      </c>
      <c r="AH190" s="16"/>
      <c r="AI190" s="79">
        <v>43266</v>
      </c>
      <c r="AJ190" s="79">
        <v>45092</v>
      </c>
      <c r="AK190" s="79">
        <v>43266</v>
      </c>
      <c r="AL190" s="79">
        <v>45092</v>
      </c>
      <c r="AM190" s="79"/>
      <c r="AN190" s="79"/>
      <c r="AO190" s="79"/>
      <c r="AP190" s="79"/>
      <c r="AQ190" s="79"/>
      <c r="AR190" s="79"/>
      <c r="AS190" s="79"/>
      <c r="AT190" s="316"/>
    </row>
    <row r="191" spans="1:46" ht="15" customHeight="1" x14ac:dyDescent="0.2">
      <c r="A191" s="81">
        <v>322</v>
      </c>
      <c r="B191" s="11" t="s">
        <v>509</v>
      </c>
      <c r="C191" s="37" t="s">
        <v>3504</v>
      </c>
      <c r="D191" s="37" t="s">
        <v>169</v>
      </c>
      <c r="E191" s="110">
        <v>43832</v>
      </c>
      <c r="F191" s="111">
        <v>44165</v>
      </c>
      <c r="G191" s="82" t="s">
        <v>637</v>
      </c>
      <c r="H191" s="82" t="s">
        <v>2461</v>
      </c>
      <c r="I191" s="112" t="s">
        <v>658</v>
      </c>
      <c r="J191" s="84" t="s">
        <v>482</v>
      </c>
      <c r="K191" s="113">
        <v>6</v>
      </c>
      <c r="L191" s="113" t="s">
        <v>511</v>
      </c>
      <c r="M191" s="113" t="s">
        <v>499</v>
      </c>
      <c r="N191" s="114" t="s">
        <v>2189</v>
      </c>
      <c r="O191" s="115" t="s">
        <v>1439</v>
      </c>
      <c r="P191" s="86" t="s">
        <v>499</v>
      </c>
      <c r="Q191" s="87">
        <v>23922</v>
      </c>
      <c r="R191" s="17">
        <f t="shared" si="4"/>
        <v>59</v>
      </c>
      <c r="S191" s="19" t="str">
        <f t="shared" si="5"/>
        <v>M</v>
      </c>
      <c r="T191" s="66" t="s">
        <v>3505</v>
      </c>
      <c r="U191" s="86" t="s">
        <v>499</v>
      </c>
      <c r="V191" s="86" t="s">
        <v>3510</v>
      </c>
      <c r="W191" s="86"/>
      <c r="X191" s="86" t="s">
        <v>3506</v>
      </c>
      <c r="Y191" s="117" t="s">
        <v>3507</v>
      </c>
      <c r="Z191" s="88" t="s">
        <v>3524</v>
      </c>
      <c r="AB191" s="76" t="s">
        <v>3508</v>
      </c>
      <c r="AC191" s="76"/>
      <c r="AD191" s="76" t="s">
        <v>1259</v>
      </c>
      <c r="AE191" s="66" t="s">
        <v>3785</v>
      </c>
      <c r="AF191" s="118">
        <v>722</v>
      </c>
      <c r="AG191" s="68" t="s">
        <v>818</v>
      </c>
      <c r="AH191" s="66"/>
      <c r="AI191" s="89"/>
      <c r="AJ191" s="89"/>
      <c r="AK191" s="79"/>
      <c r="AL191" s="79"/>
      <c r="AM191" s="89"/>
      <c r="AN191" s="89"/>
      <c r="AO191" s="89"/>
      <c r="AP191" s="89"/>
      <c r="AQ191" s="89"/>
      <c r="AR191" s="89"/>
      <c r="AS191" s="16"/>
    </row>
    <row r="192" spans="1:46" ht="15" customHeight="1" x14ac:dyDescent="0.2">
      <c r="A192" s="18">
        <v>269</v>
      </c>
      <c r="B192" s="9" t="s">
        <v>509</v>
      </c>
      <c r="C192" s="37" t="s">
        <v>324</v>
      </c>
      <c r="D192" s="37" t="s">
        <v>437</v>
      </c>
      <c r="E192" s="31">
        <v>43344</v>
      </c>
      <c r="F192" s="40">
        <v>44165</v>
      </c>
      <c r="G192" s="12" t="s">
        <v>634</v>
      </c>
      <c r="H192" s="12" t="s">
        <v>2461</v>
      </c>
      <c r="I192" s="33" t="s">
        <v>1218</v>
      </c>
      <c r="J192" s="10" t="s">
        <v>482</v>
      </c>
      <c r="K192" s="35">
        <v>2</v>
      </c>
      <c r="L192" s="35" t="s">
        <v>511</v>
      </c>
      <c r="M192" s="35" t="s">
        <v>755</v>
      </c>
      <c r="N192" s="63" t="s">
        <v>3355</v>
      </c>
      <c r="O192" s="27"/>
      <c r="P192" s="17" t="s">
        <v>2636</v>
      </c>
      <c r="Q192" s="19">
        <v>30850</v>
      </c>
      <c r="R192" s="17">
        <f t="shared" si="4"/>
        <v>40</v>
      </c>
      <c r="S192" s="19" t="str">
        <f t="shared" si="5"/>
        <v>M</v>
      </c>
      <c r="T192" s="16" t="s">
        <v>2635</v>
      </c>
      <c r="U192" s="17" t="s">
        <v>2060</v>
      </c>
      <c r="V192" s="17" t="s">
        <v>3736</v>
      </c>
      <c r="W192" s="17"/>
      <c r="X192" s="17" t="s">
        <v>3737</v>
      </c>
      <c r="Y192" s="38" t="s">
        <v>3939</v>
      </c>
      <c r="Z192" s="62" t="s">
        <v>2637</v>
      </c>
      <c r="AB192" s="76"/>
      <c r="AC192" s="76" t="s">
        <v>3431</v>
      </c>
      <c r="AD192" s="76" t="s">
        <v>1259</v>
      </c>
      <c r="AE192" s="16"/>
      <c r="AF192" s="91">
        <v>722</v>
      </c>
      <c r="AG192" s="68" t="s">
        <v>961</v>
      </c>
      <c r="AH192" s="16"/>
      <c r="AI192" s="79">
        <v>43399</v>
      </c>
      <c r="AJ192" s="79">
        <v>44130</v>
      </c>
      <c r="AK192" s="79">
        <v>43399</v>
      </c>
      <c r="AL192" s="79">
        <v>45225</v>
      </c>
      <c r="AM192" s="79"/>
      <c r="AN192" s="79"/>
      <c r="AO192" s="79"/>
      <c r="AP192" s="79"/>
      <c r="AQ192" s="79"/>
      <c r="AR192" s="79"/>
      <c r="AS192" s="79"/>
    </row>
    <row r="193" spans="1:46" ht="15" customHeight="1" x14ac:dyDescent="0.2">
      <c r="A193" s="18">
        <v>211</v>
      </c>
      <c r="B193" s="9" t="s">
        <v>509</v>
      </c>
      <c r="C193" s="37" t="s">
        <v>2327</v>
      </c>
      <c r="D193" s="37" t="s">
        <v>582</v>
      </c>
      <c r="E193" s="31">
        <v>43195</v>
      </c>
      <c r="F193" s="40">
        <v>44165</v>
      </c>
      <c r="G193" s="12" t="s">
        <v>634</v>
      </c>
      <c r="H193" s="12" t="s">
        <v>2462</v>
      </c>
      <c r="I193" s="33" t="s">
        <v>2178</v>
      </c>
      <c r="J193" s="10" t="s">
        <v>482</v>
      </c>
      <c r="K193" s="35">
        <v>2</v>
      </c>
      <c r="L193" s="35" t="s">
        <v>511</v>
      </c>
      <c r="M193" s="35" t="s">
        <v>499</v>
      </c>
      <c r="N193" s="63" t="s">
        <v>3317</v>
      </c>
      <c r="O193" s="27" t="s">
        <v>1433</v>
      </c>
      <c r="P193" s="17" t="s">
        <v>499</v>
      </c>
      <c r="Q193" s="19">
        <v>23526</v>
      </c>
      <c r="R193" s="17">
        <f t="shared" si="4"/>
        <v>60</v>
      </c>
      <c r="S193" s="19" t="str">
        <f t="shared" si="5"/>
        <v>M</v>
      </c>
      <c r="T193" s="16" t="s">
        <v>2177</v>
      </c>
      <c r="U193" s="17" t="s">
        <v>499</v>
      </c>
      <c r="V193" s="17" t="s">
        <v>2705</v>
      </c>
      <c r="W193" s="17"/>
      <c r="X193" s="17" t="s">
        <v>2722</v>
      </c>
      <c r="Y193" s="38" t="s">
        <v>3781</v>
      </c>
      <c r="Z193" s="62" t="s">
        <v>2378</v>
      </c>
      <c r="AB193" s="76"/>
      <c r="AC193" s="76" t="s">
        <v>2429</v>
      </c>
      <c r="AD193" s="76"/>
      <c r="AE193" s="16"/>
      <c r="AF193" s="91">
        <v>722</v>
      </c>
      <c r="AG193" s="68" t="s">
        <v>961</v>
      </c>
      <c r="AH193" s="16"/>
      <c r="AI193" s="79">
        <v>43545</v>
      </c>
      <c r="AJ193" s="79">
        <v>44276</v>
      </c>
      <c r="AK193" s="79">
        <v>43545</v>
      </c>
      <c r="AL193" s="79">
        <v>45371</v>
      </c>
      <c r="AM193" s="79"/>
      <c r="AN193" s="79"/>
      <c r="AO193" s="79"/>
      <c r="AP193" s="79"/>
      <c r="AQ193" s="79"/>
      <c r="AR193" s="79"/>
      <c r="AS193" s="79"/>
    </row>
    <row r="194" spans="1:46" ht="15" customHeight="1" x14ac:dyDescent="0.2">
      <c r="A194" s="81" t="s">
        <v>3796</v>
      </c>
      <c r="B194" s="11" t="s">
        <v>509</v>
      </c>
      <c r="C194" s="37" t="s">
        <v>3704</v>
      </c>
      <c r="D194" s="37" t="s">
        <v>346</v>
      </c>
      <c r="E194" s="110">
        <v>43997</v>
      </c>
      <c r="F194" s="111">
        <v>44176</v>
      </c>
      <c r="G194" s="82" t="s">
        <v>1684</v>
      </c>
      <c r="H194" s="82"/>
      <c r="I194" s="112" t="s">
        <v>638</v>
      </c>
      <c r="J194" s="84"/>
      <c r="K194" s="113"/>
      <c r="L194" s="113"/>
      <c r="M194" s="35" t="s">
        <v>499</v>
      </c>
      <c r="N194" s="63" t="s">
        <v>3528</v>
      </c>
      <c r="O194" s="115" t="s">
        <v>756</v>
      </c>
      <c r="P194" s="86" t="s">
        <v>3574</v>
      </c>
      <c r="Q194" s="87">
        <v>35576</v>
      </c>
      <c r="R194" s="17">
        <f t="shared" si="4"/>
        <v>27</v>
      </c>
      <c r="S194" s="19" t="str">
        <f t="shared" si="5"/>
        <v>M</v>
      </c>
      <c r="T194" s="66" t="s">
        <v>3710</v>
      </c>
      <c r="U194" s="86" t="s">
        <v>3574</v>
      </c>
      <c r="V194" s="86" t="s">
        <v>3707</v>
      </c>
      <c r="W194" s="86"/>
      <c r="X194" s="86" t="s">
        <v>3706</v>
      </c>
      <c r="Y194" s="117" t="s">
        <v>3708</v>
      </c>
      <c r="Z194" s="88" t="s">
        <v>3705</v>
      </c>
      <c r="AB194" s="76"/>
      <c r="AC194" s="76" t="s">
        <v>3709</v>
      </c>
      <c r="AD194" s="76" t="s">
        <v>1259</v>
      </c>
      <c r="AE194" s="76"/>
      <c r="AF194" s="118">
        <v>722</v>
      </c>
      <c r="AG194" s="68"/>
      <c r="AH194" s="66"/>
      <c r="AI194" s="79"/>
      <c r="AJ194" s="89"/>
      <c r="AK194" s="79"/>
      <c r="AL194" s="89"/>
      <c r="AM194" s="89"/>
      <c r="AN194" s="89"/>
      <c r="AO194" s="89"/>
      <c r="AP194" s="89"/>
      <c r="AQ194" s="89"/>
      <c r="AR194" s="89"/>
      <c r="AS194" s="89"/>
    </row>
    <row r="195" spans="1:46" ht="15" customHeight="1" x14ac:dyDescent="0.2">
      <c r="A195" s="81">
        <v>163</v>
      </c>
      <c r="B195" s="11" t="s">
        <v>509</v>
      </c>
      <c r="C195" s="37" t="s">
        <v>1726</v>
      </c>
      <c r="D195" s="37" t="s">
        <v>293</v>
      </c>
      <c r="E195" s="110">
        <v>43102</v>
      </c>
      <c r="F195" s="111">
        <v>44181</v>
      </c>
      <c r="G195" s="82" t="s">
        <v>634</v>
      </c>
      <c r="H195" s="82" t="s">
        <v>2461</v>
      </c>
      <c r="I195" s="112" t="s">
        <v>1218</v>
      </c>
      <c r="J195" s="84" t="s">
        <v>482</v>
      </c>
      <c r="K195" s="113">
        <v>2</v>
      </c>
      <c r="L195" s="113" t="s">
        <v>511</v>
      </c>
      <c r="M195" s="35" t="s">
        <v>499</v>
      </c>
      <c r="N195" s="63" t="s">
        <v>3321</v>
      </c>
      <c r="O195" s="115" t="s">
        <v>1447</v>
      </c>
      <c r="P195" s="86" t="s">
        <v>1727</v>
      </c>
      <c r="Q195" s="87">
        <v>30504</v>
      </c>
      <c r="R195" s="17">
        <f t="shared" si="4"/>
        <v>40</v>
      </c>
      <c r="S195" s="19" t="str">
        <f t="shared" si="5"/>
        <v>M</v>
      </c>
      <c r="T195" s="66" t="s">
        <v>1728</v>
      </c>
      <c r="U195" s="86" t="s">
        <v>1729</v>
      </c>
      <c r="V195" s="86" t="s">
        <v>1730</v>
      </c>
      <c r="W195" s="86"/>
      <c r="X195" s="86" t="s">
        <v>1731</v>
      </c>
      <c r="Y195" s="117" t="s">
        <v>1732</v>
      </c>
      <c r="Z195" s="88" t="s">
        <v>1763</v>
      </c>
      <c r="AB195" s="76"/>
      <c r="AC195" s="76" t="s">
        <v>2493</v>
      </c>
      <c r="AD195" s="76" t="s">
        <v>1259</v>
      </c>
      <c r="AE195" s="76" t="s">
        <v>3135</v>
      </c>
      <c r="AF195" s="118">
        <v>722</v>
      </c>
      <c r="AG195" s="68" t="s">
        <v>961</v>
      </c>
      <c r="AH195" s="66"/>
      <c r="AI195" s="79">
        <v>43550</v>
      </c>
      <c r="AJ195" s="89">
        <v>45377</v>
      </c>
      <c r="AK195" s="79">
        <v>43550</v>
      </c>
      <c r="AL195" s="79">
        <v>45376</v>
      </c>
      <c r="AM195" s="89"/>
      <c r="AN195" s="89"/>
      <c r="AO195" s="89"/>
      <c r="AP195" s="89"/>
      <c r="AQ195" s="89"/>
      <c r="AR195" s="89"/>
      <c r="AS195" s="89"/>
    </row>
    <row r="196" spans="1:46" customFormat="1" ht="15" customHeight="1" x14ac:dyDescent="0.2">
      <c r="A196" s="18">
        <v>214</v>
      </c>
      <c r="B196" s="9" t="s">
        <v>509</v>
      </c>
      <c r="C196" s="37" t="s">
        <v>2330</v>
      </c>
      <c r="D196" s="37" t="s">
        <v>112</v>
      </c>
      <c r="E196" s="31">
        <v>42207</v>
      </c>
      <c r="F196" s="40">
        <v>44195</v>
      </c>
      <c r="G196" s="12" t="s">
        <v>634</v>
      </c>
      <c r="H196" s="12" t="s">
        <v>2462</v>
      </c>
      <c r="I196" s="33" t="s">
        <v>2188</v>
      </c>
      <c r="J196" s="10" t="s">
        <v>482</v>
      </c>
      <c r="K196" s="35">
        <v>5</v>
      </c>
      <c r="L196" s="35" t="s">
        <v>511</v>
      </c>
      <c r="M196" s="35" t="s">
        <v>499</v>
      </c>
      <c r="N196" s="63" t="s">
        <v>2189</v>
      </c>
      <c r="O196" s="27" t="s">
        <v>1258</v>
      </c>
      <c r="P196" s="17" t="s">
        <v>499</v>
      </c>
      <c r="Q196" s="19">
        <v>23992</v>
      </c>
      <c r="R196" s="17">
        <f t="shared" ref="R196:R259" si="6">DATEDIF(Q196,$R$2,"Y")</f>
        <v>58</v>
      </c>
      <c r="S196" s="19" t="str">
        <f t="shared" ref="S196:S259" si="7">IF(VALUE(MID(TRIM(T196),10,2))&gt;40,"F","M")</f>
        <v>M</v>
      </c>
      <c r="T196" s="16" t="s">
        <v>2187</v>
      </c>
      <c r="U196" s="17" t="s">
        <v>2186</v>
      </c>
      <c r="V196" s="17" t="s">
        <v>2706</v>
      </c>
      <c r="W196" s="17"/>
      <c r="X196" s="17" t="s">
        <v>2928</v>
      </c>
      <c r="Y196" s="38" t="s">
        <v>3940</v>
      </c>
      <c r="Z196" s="62" t="s">
        <v>2381</v>
      </c>
      <c r="AB196" s="76"/>
      <c r="AC196" s="76" t="s">
        <v>3183</v>
      </c>
      <c r="AD196" s="76"/>
      <c r="AE196" s="16"/>
      <c r="AF196" s="91">
        <v>722</v>
      </c>
      <c r="AG196" s="68" t="s">
        <v>961</v>
      </c>
      <c r="AH196" s="16"/>
      <c r="AI196" s="79">
        <v>43545</v>
      </c>
      <c r="AJ196" s="79">
        <v>44276</v>
      </c>
      <c r="AK196" s="79">
        <v>43545</v>
      </c>
      <c r="AL196" s="79">
        <v>45371</v>
      </c>
      <c r="AM196" s="79"/>
      <c r="AN196" s="79"/>
      <c r="AO196" s="79"/>
      <c r="AP196" s="79"/>
      <c r="AQ196" s="79"/>
      <c r="AR196" s="79"/>
      <c r="AS196" s="79"/>
    </row>
    <row r="197" spans="1:46" s="100" customFormat="1" ht="15" customHeight="1" x14ac:dyDescent="0.2">
      <c r="A197" s="18">
        <v>22</v>
      </c>
      <c r="B197" s="9" t="s">
        <v>509</v>
      </c>
      <c r="C197" s="37" t="s">
        <v>540</v>
      </c>
      <c r="D197" s="37" t="s">
        <v>541</v>
      </c>
      <c r="E197" s="31">
        <v>39920</v>
      </c>
      <c r="F197" s="40">
        <v>44196</v>
      </c>
      <c r="G197" s="12" t="s">
        <v>634</v>
      </c>
      <c r="H197" s="12" t="s">
        <v>2461</v>
      </c>
      <c r="I197" s="33" t="s">
        <v>638</v>
      </c>
      <c r="J197" s="10" t="s">
        <v>482</v>
      </c>
      <c r="K197" s="35">
        <v>6</v>
      </c>
      <c r="L197" s="35" t="s">
        <v>511</v>
      </c>
      <c r="M197" s="35" t="s">
        <v>499</v>
      </c>
      <c r="N197" s="63" t="s">
        <v>1210</v>
      </c>
      <c r="O197" s="27" t="s">
        <v>830</v>
      </c>
      <c r="P197" s="17" t="s">
        <v>499</v>
      </c>
      <c r="Q197" s="19">
        <v>27380</v>
      </c>
      <c r="R197" s="17">
        <f t="shared" si="6"/>
        <v>49</v>
      </c>
      <c r="S197" s="19" t="str">
        <f t="shared" si="7"/>
        <v>M</v>
      </c>
      <c r="T197" s="16" t="s">
        <v>621</v>
      </c>
      <c r="U197" s="17" t="s">
        <v>499</v>
      </c>
      <c r="V197" s="17" t="s">
        <v>1346</v>
      </c>
      <c r="W197" s="17"/>
      <c r="X197" s="17" t="s">
        <v>678</v>
      </c>
      <c r="Y197" s="139" t="s">
        <v>3862</v>
      </c>
      <c r="Z197" s="62" t="s">
        <v>1157</v>
      </c>
      <c r="AA197"/>
      <c r="AB197" s="76" t="s">
        <v>1197</v>
      </c>
      <c r="AC197" s="76"/>
      <c r="AD197" s="76"/>
      <c r="AE197" s="16"/>
      <c r="AF197" s="91">
        <v>722</v>
      </c>
      <c r="AG197" s="68" t="s">
        <v>961</v>
      </c>
      <c r="AH197" s="16"/>
      <c r="AI197" s="79">
        <v>43266</v>
      </c>
      <c r="AJ197" s="79">
        <v>45092</v>
      </c>
      <c r="AK197" s="79">
        <v>42535</v>
      </c>
      <c r="AL197" s="79">
        <v>44361</v>
      </c>
      <c r="AM197" s="79"/>
      <c r="AN197" s="79"/>
      <c r="AO197" s="79"/>
      <c r="AP197" s="79"/>
      <c r="AQ197" s="79"/>
      <c r="AR197" s="79"/>
      <c r="AS197" s="79"/>
      <c r="AT197"/>
    </row>
    <row r="198" spans="1:46" customFormat="1" ht="15" customHeight="1" x14ac:dyDescent="0.2">
      <c r="A198" s="18">
        <v>287</v>
      </c>
      <c r="B198" s="9" t="s">
        <v>509</v>
      </c>
      <c r="C198" s="37" t="s">
        <v>242</v>
      </c>
      <c r="D198" s="37" t="s">
        <v>148</v>
      </c>
      <c r="E198" s="31">
        <v>42109</v>
      </c>
      <c r="F198" s="40">
        <v>44196</v>
      </c>
      <c r="G198" s="12" t="s">
        <v>634</v>
      </c>
      <c r="H198" s="12" t="s">
        <v>2461</v>
      </c>
      <c r="I198" s="33" t="s">
        <v>3546</v>
      </c>
      <c r="J198" s="10" t="s">
        <v>482</v>
      </c>
      <c r="K198" s="35">
        <v>7</v>
      </c>
      <c r="L198" s="35" t="s">
        <v>511</v>
      </c>
      <c r="M198" s="35" t="s">
        <v>499</v>
      </c>
      <c r="N198" s="63" t="s">
        <v>2846</v>
      </c>
      <c r="O198" s="27" t="s">
        <v>1917</v>
      </c>
      <c r="P198" s="17" t="s">
        <v>499</v>
      </c>
      <c r="Q198" s="19">
        <v>26310</v>
      </c>
      <c r="R198" s="17">
        <f t="shared" si="6"/>
        <v>52</v>
      </c>
      <c r="S198" s="19" t="str">
        <f t="shared" si="7"/>
        <v>F</v>
      </c>
      <c r="T198" s="16" t="s">
        <v>2847</v>
      </c>
      <c r="U198" s="17" t="s">
        <v>499</v>
      </c>
      <c r="V198" s="17" t="s">
        <v>2848</v>
      </c>
      <c r="W198" s="17"/>
      <c r="X198" s="17" t="s">
        <v>2849</v>
      </c>
      <c r="Y198" s="139"/>
      <c r="Z198" s="62" t="s">
        <v>2850</v>
      </c>
      <c r="AB198" s="76" t="s">
        <v>2851</v>
      </c>
      <c r="AC198" s="76" t="s">
        <v>2501</v>
      </c>
      <c r="AD198" s="76"/>
      <c r="AE198" s="16"/>
      <c r="AF198" s="91">
        <v>722</v>
      </c>
      <c r="AG198" s="68" t="s">
        <v>816</v>
      </c>
      <c r="AH198" s="16"/>
      <c r="AI198" s="79">
        <v>43546</v>
      </c>
      <c r="AJ198" s="79">
        <v>44277</v>
      </c>
      <c r="AK198" s="79">
        <v>43546</v>
      </c>
      <c r="AL198" s="79">
        <v>45372</v>
      </c>
      <c r="AM198" s="79"/>
      <c r="AN198" s="79"/>
      <c r="AO198" s="79"/>
      <c r="AP198" s="79"/>
      <c r="AQ198" s="79"/>
      <c r="AR198" s="79"/>
      <c r="AS198" s="79"/>
    </row>
    <row r="199" spans="1:46" customFormat="1" ht="15" customHeight="1" x14ac:dyDescent="0.2">
      <c r="A199" s="107">
        <v>238</v>
      </c>
      <c r="B199" s="108" t="s">
        <v>509</v>
      </c>
      <c r="C199" s="106" t="s">
        <v>2351</v>
      </c>
      <c r="D199" s="106" t="s">
        <v>1459</v>
      </c>
      <c r="E199" s="109">
        <v>41730</v>
      </c>
      <c r="F199" s="101">
        <v>44199</v>
      </c>
      <c r="G199" s="123" t="s">
        <v>634</v>
      </c>
      <c r="H199" s="123" t="s">
        <v>2462</v>
      </c>
      <c r="I199" s="124" t="s">
        <v>2194</v>
      </c>
      <c r="J199" s="125" t="s">
        <v>482</v>
      </c>
      <c r="K199" s="126">
        <v>3</v>
      </c>
      <c r="L199" s="126" t="s">
        <v>511</v>
      </c>
      <c r="M199" s="126" t="s">
        <v>499</v>
      </c>
      <c r="N199" s="127" t="s">
        <v>2195</v>
      </c>
      <c r="O199" s="128" t="s">
        <v>2664</v>
      </c>
      <c r="P199" s="129" t="s">
        <v>2256</v>
      </c>
      <c r="Q199" s="130">
        <v>32794</v>
      </c>
      <c r="R199" s="17">
        <f t="shared" si="6"/>
        <v>34</v>
      </c>
      <c r="S199" s="130" t="str">
        <f t="shared" si="7"/>
        <v>M</v>
      </c>
      <c r="T199" s="137" t="s">
        <v>2257</v>
      </c>
      <c r="U199" s="129" t="s">
        <v>2256</v>
      </c>
      <c r="V199" s="129" t="s">
        <v>3460</v>
      </c>
      <c r="W199" s="129" t="s">
        <v>3459</v>
      </c>
      <c r="X199" s="129" t="s">
        <v>2810</v>
      </c>
      <c r="Y199" s="132" t="s">
        <v>2663</v>
      </c>
      <c r="Z199" s="133" t="s">
        <v>2405</v>
      </c>
      <c r="AA199" s="100"/>
      <c r="AB199" s="134" t="s">
        <v>3109</v>
      </c>
      <c r="AC199" s="134" t="s">
        <v>2505</v>
      </c>
      <c r="AD199" s="134"/>
      <c r="AE199" s="137"/>
      <c r="AF199" s="135">
        <v>722</v>
      </c>
      <c r="AG199" s="136" t="s">
        <v>961</v>
      </c>
      <c r="AH199" s="137"/>
      <c r="AI199" s="138">
        <v>43550</v>
      </c>
      <c r="AJ199" s="138">
        <v>45377</v>
      </c>
      <c r="AK199" s="138">
        <v>43550</v>
      </c>
      <c r="AL199" s="138">
        <v>45376</v>
      </c>
      <c r="AM199" s="138"/>
      <c r="AN199" s="138"/>
      <c r="AO199" s="138"/>
      <c r="AP199" s="138"/>
      <c r="AQ199" s="138"/>
      <c r="AR199" s="138"/>
      <c r="AS199" s="138"/>
    </row>
    <row r="200" spans="1:46" customFormat="1" ht="15" customHeight="1" x14ac:dyDescent="0.2">
      <c r="A200" s="107">
        <v>227</v>
      </c>
      <c r="B200" s="108" t="s">
        <v>509</v>
      </c>
      <c r="C200" s="106" t="s">
        <v>2340</v>
      </c>
      <c r="D200" s="106" t="s">
        <v>97</v>
      </c>
      <c r="E200" s="109">
        <v>42506</v>
      </c>
      <c r="F200" s="101">
        <v>44199</v>
      </c>
      <c r="G200" s="123" t="s">
        <v>634</v>
      </c>
      <c r="H200" s="123" t="s">
        <v>2462</v>
      </c>
      <c r="I200" s="124" t="s">
        <v>2194</v>
      </c>
      <c r="J200" s="125" t="s">
        <v>482</v>
      </c>
      <c r="K200" s="126">
        <v>2</v>
      </c>
      <c r="L200" s="126" t="s">
        <v>511</v>
      </c>
      <c r="M200" s="126" t="s">
        <v>499</v>
      </c>
      <c r="N200" s="127" t="s">
        <v>2195</v>
      </c>
      <c r="O200" s="128" t="s">
        <v>794</v>
      </c>
      <c r="P200" s="129" t="s">
        <v>499</v>
      </c>
      <c r="Q200" s="130">
        <v>32521</v>
      </c>
      <c r="R200" s="17">
        <f t="shared" si="6"/>
        <v>35</v>
      </c>
      <c r="S200" s="130" t="str">
        <f t="shared" si="7"/>
        <v>M</v>
      </c>
      <c r="T200" s="137" t="s">
        <v>2224</v>
      </c>
      <c r="U200" s="129" t="s">
        <v>499</v>
      </c>
      <c r="V200" s="129" t="s">
        <v>2223</v>
      </c>
      <c r="W200" s="129"/>
      <c r="X200" s="129" t="s">
        <v>2817</v>
      </c>
      <c r="Y200" s="132" t="s">
        <v>2679</v>
      </c>
      <c r="Z200" s="133" t="s">
        <v>2394</v>
      </c>
      <c r="AA200" s="100"/>
      <c r="AB200" s="134" t="s">
        <v>2490</v>
      </c>
      <c r="AC200" s="134" t="s">
        <v>2483</v>
      </c>
      <c r="AD200" s="134"/>
      <c r="AE200" s="137"/>
      <c r="AF200" s="135">
        <v>722</v>
      </c>
      <c r="AG200" s="136" t="s">
        <v>961</v>
      </c>
      <c r="AH200" s="137"/>
      <c r="AI200" s="138">
        <v>43546</v>
      </c>
      <c r="AJ200" s="138">
        <v>45373</v>
      </c>
      <c r="AK200" s="138">
        <v>43546</v>
      </c>
      <c r="AL200" s="138">
        <v>45372</v>
      </c>
      <c r="AM200" s="138"/>
      <c r="AN200" s="138"/>
      <c r="AO200" s="138"/>
      <c r="AP200" s="138"/>
      <c r="AQ200" s="138"/>
      <c r="AR200" s="138"/>
      <c r="AS200" s="138"/>
    </row>
    <row r="201" spans="1:46" customFormat="1" ht="15" customHeight="1" x14ac:dyDescent="0.2">
      <c r="A201" s="107">
        <v>222</v>
      </c>
      <c r="B201" s="108" t="s">
        <v>509</v>
      </c>
      <c r="C201" s="106" t="s">
        <v>2337</v>
      </c>
      <c r="D201" s="106" t="s">
        <v>330</v>
      </c>
      <c r="E201" s="109">
        <v>42248</v>
      </c>
      <c r="F201" s="101">
        <v>44199</v>
      </c>
      <c r="G201" s="123" t="s">
        <v>634</v>
      </c>
      <c r="H201" s="123" t="s">
        <v>2462</v>
      </c>
      <c r="I201" s="124" t="s">
        <v>2213</v>
      </c>
      <c r="J201" s="125" t="s">
        <v>482</v>
      </c>
      <c r="K201" s="126">
        <v>1</v>
      </c>
      <c r="L201" s="126" t="s">
        <v>511</v>
      </c>
      <c r="M201" s="126" t="s">
        <v>499</v>
      </c>
      <c r="N201" s="127" t="s">
        <v>2195</v>
      </c>
      <c r="O201" s="128"/>
      <c r="P201" s="129" t="s">
        <v>499</v>
      </c>
      <c r="Q201" s="130">
        <v>28594</v>
      </c>
      <c r="R201" s="17">
        <f t="shared" si="6"/>
        <v>46</v>
      </c>
      <c r="S201" s="130" t="str">
        <f t="shared" si="7"/>
        <v>M</v>
      </c>
      <c r="T201" s="137" t="s">
        <v>2212</v>
      </c>
      <c r="U201" s="129" t="s">
        <v>499</v>
      </c>
      <c r="V201" s="129" t="s">
        <v>2211</v>
      </c>
      <c r="W201" s="129"/>
      <c r="X201" s="129" t="s">
        <v>2921</v>
      </c>
      <c r="Y201" s="132" t="s">
        <v>3863</v>
      </c>
      <c r="Z201" s="133" t="s">
        <v>2389</v>
      </c>
      <c r="AA201" s="100"/>
      <c r="AB201" s="134" t="s">
        <v>2484</v>
      </c>
      <c r="AC201" s="134" t="s">
        <v>2483</v>
      </c>
      <c r="AD201" s="134"/>
      <c r="AE201" s="137"/>
      <c r="AF201" s="135">
        <v>722</v>
      </c>
      <c r="AG201" s="136" t="s">
        <v>961</v>
      </c>
      <c r="AH201" s="137"/>
      <c r="AI201" s="138">
        <v>43546</v>
      </c>
      <c r="AJ201" s="138">
        <v>45377</v>
      </c>
      <c r="AK201" s="138">
        <v>43550</v>
      </c>
      <c r="AL201" s="138">
        <v>45376</v>
      </c>
      <c r="AM201" s="138"/>
      <c r="AN201" s="138"/>
      <c r="AO201" s="138"/>
      <c r="AP201" s="138"/>
      <c r="AQ201" s="138"/>
      <c r="AR201" s="138"/>
      <c r="AS201" s="138"/>
    </row>
    <row r="202" spans="1:46" customFormat="1" ht="15" customHeight="1" x14ac:dyDescent="0.2">
      <c r="A202" s="81" t="s">
        <v>3795</v>
      </c>
      <c r="B202" s="11" t="s">
        <v>509</v>
      </c>
      <c r="C202" s="37" t="s">
        <v>3711</v>
      </c>
      <c r="D202" s="37" t="s">
        <v>553</v>
      </c>
      <c r="E202" s="110">
        <v>44028</v>
      </c>
      <c r="F202" s="111">
        <v>44211</v>
      </c>
      <c r="G202" s="82" t="s">
        <v>1684</v>
      </c>
      <c r="H202" s="82"/>
      <c r="I202" s="112" t="s">
        <v>638</v>
      </c>
      <c r="J202" s="84"/>
      <c r="K202" s="113"/>
      <c r="L202" s="113"/>
      <c r="M202" s="35" t="s">
        <v>499</v>
      </c>
      <c r="N202" s="63" t="s">
        <v>3528</v>
      </c>
      <c r="O202" s="115" t="s">
        <v>3868</v>
      </c>
      <c r="P202" s="86" t="s">
        <v>499</v>
      </c>
      <c r="Q202" s="87">
        <v>34370</v>
      </c>
      <c r="R202" s="17">
        <f t="shared" si="6"/>
        <v>30</v>
      </c>
      <c r="S202" s="19" t="str">
        <f t="shared" si="7"/>
        <v>M</v>
      </c>
      <c r="T202" s="66" t="s">
        <v>3712</v>
      </c>
      <c r="U202" s="86" t="s">
        <v>499</v>
      </c>
      <c r="V202" s="188" t="s">
        <v>3713</v>
      </c>
      <c r="W202" s="86"/>
      <c r="X202" s="86" t="s">
        <v>3714</v>
      </c>
      <c r="Y202" s="219" t="s">
        <v>3715</v>
      </c>
      <c r="Z202" s="88" t="s">
        <v>3731</v>
      </c>
      <c r="AB202" s="76"/>
      <c r="AC202" s="76" t="s">
        <v>3709</v>
      </c>
      <c r="AD202" s="76" t="s">
        <v>1259</v>
      </c>
      <c r="AE202" s="66"/>
      <c r="AF202" s="118"/>
      <c r="AG202" s="68"/>
      <c r="AH202" s="66"/>
      <c r="AI202" s="79"/>
      <c r="AJ202" s="79"/>
      <c r="AK202" s="89"/>
      <c r="AL202" s="89"/>
      <c r="AM202" s="89"/>
      <c r="AN202" s="89"/>
      <c r="AO202" s="89"/>
      <c r="AP202" s="89"/>
      <c r="AQ202" s="89"/>
      <c r="AR202" s="89"/>
      <c r="AS202" s="89"/>
    </row>
    <row r="203" spans="1:46" ht="15" customHeight="1" x14ac:dyDescent="0.2">
      <c r="A203" s="107">
        <v>221</v>
      </c>
      <c r="B203" s="108" t="s">
        <v>509</v>
      </c>
      <c r="C203" s="106" t="s">
        <v>2336</v>
      </c>
      <c r="D203" s="106" t="s">
        <v>516</v>
      </c>
      <c r="E203" s="109">
        <v>43011</v>
      </c>
      <c r="F203" s="101">
        <v>44211</v>
      </c>
      <c r="G203" s="123" t="s">
        <v>634</v>
      </c>
      <c r="H203" s="123" t="s">
        <v>2462</v>
      </c>
      <c r="I203" s="124" t="s">
        <v>786</v>
      </c>
      <c r="J203" s="125" t="s">
        <v>482</v>
      </c>
      <c r="K203" s="126">
        <v>5</v>
      </c>
      <c r="L203" s="126" t="s">
        <v>511</v>
      </c>
      <c r="M203" s="126" t="s">
        <v>499</v>
      </c>
      <c r="N203" s="127" t="s">
        <v>3325</v>
      </c>
      <c r="O203" s="128"/>
      <c r="P203" s="129"/>
      <c r="Q203" s="130">
        <v>32860</v>
      </c>
      <c r="R203" s="17">
        <f t="shared" si="6"/>
        <v>34</v>
      </c>
      <c r="S203" s="130" t="str">
        <f t="shared" si="7"/>
        <v>M</v>
      </c>
      <c r="T203" s="137" t="s">
        <v>2210</v>
      </c>
      <c r="U203" s="129" t="s">
        <v>2186</v>
      </c>
      <c r="V203" s="129" t="s">
        <v>3860</v>
      </c>
      <c r="W203" s="129"/>
      <c r="X203" s="129" t="s">
        <v>2920</v>
      </c>
      <c r="Y203" s="132" t="s">
        <v>3866</v>
      </c>
      <c r="Z203" s="133" t="s">
        <v>2388</v>
      </c>
      <c r="AA203" s="100"/>
      <c r="AB203" s="134"/>
      <c r="AC203" s="134"/>
      <c r="AD203" s="134"/>
      <c r="AE203" s="134"/>
      <c r="AF203" s="135">
        <v>722</v>
      </c>
      <c r="AG203" s="136" t="s">
        <v>961</v>
      </c>
      <c r="AH203" s="137"/>
      <c r="AI203" s="138">
        <v>43546</v>
      </c>
      <c r="AJ203" s="138">
        <v>45373</v>
      </c>
      <c r="AK203" s="138">
        <v>43546</v>
      </c>
      <c r="AL203" s="138">
        <v>45372</v>
      </c>
      <c r="AM203" s="138"/>
      <c r="AN203" s="138"/>
      <c r="AO203" s="138"/>
      <c r="AP203" s="138"/>
      <c r="AQ203" s="138"/>
      <c r="AR203" s="138"/>
      <c r="AS203" s="138"/>
    </row>
    <row r="204" spans="1:46" customFormat="1" ht="15" customHeight="1" x14ac:dyDescent="0.2">
      <c r="A204" s="18">
        <v>15</v>
      </c>
      <c r="B204" s="9" t="s">
        <v>509</v>
      </c>
      <c r="C204" s="37" t="s">
        <v>526</v>
      </c>
      <c r="D204" s="37" t="s">
        <v>527</v>
      </c>
      <c r="E204" s="31">
        <v>39358</v>
      </c>
      <c r="F204" s="40">
        <v>44241</v>
      </c>
      <c r="G204" s="12" t="s">
        <v>634</v>
      </c>
      <c r="H204" s="12" t="s">
        <v>2461</v>
      </c>
      <c r="I204" s="33" t="s">
        <v>702</v>
      </c>
      <c r="J204" s="10" t="s">
        <v>482</v>
      </c>
      <c r="K204" s="35">
        <v>6</v>
      </c>
      <c r="L204" s="35" t="s">
        <v>511</v>
      </c>
      <c r="M204" s="35" t="s">
        <v>499</v>
      </c>
      <c r="N204" s="63" t="s">
        <v>3317</v>
      </c>
      <c r="O204" s="27" t="s">
        <v>794</v>
      </c>
      <c r="P204" s="17" t="s">
        <v>499</v>
      </c>
      <c r="Q204" s="19">
        <v>26453</v>
      </c>
      <c r="R204" s="17">
        <f t="shared" si="6"/>
        <v>52</v>
      </c>
      <c r="S204" s="19" t="str">
        <f t="shared" si="7"/>
        <v>F</v>
      </c>
      <c r="T204" s="16" t="s">
        <v>610</v>
      </c>
      <c r="U204" s="17" t="s">
        <v>499</v>
      </c>
      <c r="V204" s="17" t="s">
        <v>1303</v>
      </c>
      <c r="W204" s="17"/>
      <c r="X204" s="17" t="s">
        <v>798</v>
      </c>
      <c r="Y204" s="38" t="s">
        <v>3895</v>
      </c>
      <c r="Z204" s="62" t="s">
        <v>1139</v>
      </c>
      <c r="AB204" s="76" t="s">
        <v>862</v>
      </c>
      <c r="AC204" s="76"/>
      <c r="AD204" s="76"/>
      <c r="AE204" s="16"/>
      <c r="AF204" s="91">
        <v>722</v>
      </c>
      <c r="AG204" s="68" t="s">
        <v>816</v>
      </c>
      <c r="AH204" s="16"/>
      <c r="AI204" s="79">
        <v>43546</v>
      </c>
      <c r="AJ204" s="79">
        <v>44360</v>
      </c>
      <c r="AK204" s="79">
        <v>42534</v>
      </c>
      <c r="AL204" s="79">
        <v>44360</v>
      </c>
      <c r="AM204" s="79"/>
      <c r="AN204" s="79"/>
      <c r="AO204" s="79"/>
      <c r="AP204" s="79"/>
      <c r="AQ204" s="79"/>
      <c r="AR204" s="79"/>
      <c r="AS204" s="79"/>
    </row>
    <row r="205" spans="1:46" customFormat="1" ht="15" customHeight="1" x14ac:dyDescent="0.2">
      <c r="A205" s="18">
        <v>315</v>
      </c>
      <c r="B205" s="9" t="s">
        <v>509</v>
      </c>
      <c r="C205" s="37" t="s">
        <v>3366</v>
      </c>
      <c r="D205" s="37" t="s">
        <v>3367</v>
      </c>
      <c r="E205" s="31">
        <v>43754</v>
      </c>
      <c r="F205" s="40">
        <v>44246</v>
      </c>
      <c r="G205" s="12" t="s">
        <v>634</v>
      </c>
      <c r="H205" s="12" t="s">
        <v>2461</v>
      </c>
      <c r="I205" s="33" t="s">
        <v>91</v>
      </c>
      <c r="J205" s="10" t="s">
        <v>482</v>
      </c>
      <c r="K205" s="35">
        <v>2</v>
      </c>
      <c r="L205" s="35" t="s">
        <v>511</v>
      </c>
      <c r="M205" s="35" t="s">
        <v>499</v>
      </c>
      <c r="N205" s="63" t="s">
        <v>3371</v>
      </c>
      <c r="O205" s="27" t="s">
        <v>3405</v>
      </c>
      <c r="P205" s="17" t="s">
        <v>3372</v>
      </c>
      <c r="Q205" s="19">
        <v>34718</v>
      </c>
      <c r="R205" s="17">
        <f t="shared" si="6"/>
        <v>29</v>
      </c>
      <c r="S205" s="19" t="str">
        <f t="shared" si="7"/>
        <v>M</v>
      </c>
      <c r="T205" s="16" t="s">
        <v>3382</v>
      </c>
      <c r="U205" s="17" t="s">
        <v>3406</v>
      </c>
      <c r="V205" s="17" t="s">
        <v>3407</v>
      </c>
      <c r="W205" s="17" t="s">
        <v>3408</v>
      </c>
      <c r="X205" s="17" t="s">
        <v>3442</v>
      </c>
      <c r="Y205" s="38" t="s">
        <v>3373</v>
      </c>
      <c r="Z205" s="62" t="s">
        <v>3409</v>
      </c>
      <c r="AB205" s="76"/>
      <c r="AC205" s="76" t="s">
        <v>1338</v>
      </c>
      <c r="AD205" s="76"/>
      <c r="AE205" s="76"/>
      <c r="AF205" s="91">
        <v>722</v>
      </c>
      <c r="AG205" s="68" t="s">
        <v>816</v>
      </c>
      <c r="AH205" s="16"/>
      <c r="AI205" s="79">
        <v>43781</v>
      </c>
      <c r="AJ205" s="79">
        <v>45608</v>
      </c>
      <c r="AK205" s="79">
        <v>43559</v>
      </c>
      <c r="AL205" s="79">
        <v>45385</v>
      </c>
      <c r="AM205" s="79"/>
      <c r="AN205" s="79"/>
      <c r="AO205" s="79"/>
      <c r="AP205" s="79"/>
      <c r="AQ205" s="79"/>
      <c r="AR205" s="79"/>
      <c r="AS205" s="79"/>
    </row>
    <row r="206" spans="1:46" customFormat="1" ht="15" customHeight="1" x14ac:dyDescent="0.2">
      <c r="A206" s="18">
        <v>198</v>
      </c>
      <c r="B206" s="9" t="s">
        <v>509</v>
      </c>
      <c r="C206" s="37" t="s">
        <v>850</v>
      </c>
      <c r="D206" s="37" t="s">
        <v>212</v>
      </c>
      <c r="E206" s="31">
        <v>43262</v>
      </c>
      <c r="F206" s="40">
        <v>44255</v>
      </c>
      <c r="G206" s="12" t="s">
        <v>634</v>
      </c>
      <c r="H206" s="12" t="s">
        <v>2461</v>
      </c>
      <c r="I206" s="33" t="s">
        <v>642</v>
      </c>
      <c r="J206" s="10" t="s">
        <v>482</v>
      </c>
      <c r="K206" s="35">
        <v>5</v>
      </c>
      <c r="L206" s="35" t="s">
        <v>511</v>
      </c>
      <c r="M206" s="35" t="s">
        <v>755</v>
      </c>
      <c r="N206" s="63" t="s">
        <v>3529</v>
      </c>
      <c r="O206" s="27" t="s">
        <v>1452</v>
      </c>
      <c r="P206" s="17" t="s">
        <v>742</v>
      </c>
      <c r="Q206" s="19">
        <v>27357</v>
      </c>
      <c r="R206" s="17">
        <f t="shared" si="6"/>
        <v>49</v>
      </c>
      <c r="S206" s="19" t="str">
        <f t="shared" si="7"/>
        <v>M</v>
      </c>
      <c r="T206" s="16" t="s">
        <v>2049</v>
      </c>
      <c r="U206" s="17" t="s">
        <v>742</v>
      </c>
      <c r="V206" s="17" t="s">
        <v>2123</v>
      </c>
      <c r="W206" s="17"/>
      <c r="X206" s="17" t="s">
        <v>2122</v>
      </c>
      <c r="Y206" s="38" t="s">
        <v>2050</v>
      </c>
      <c r="Z206" s="62" t="s">
        <v>2085</v>
      </c>
      <c r="AB206" s="76"/>
      <c r="AC206" s="76" t="s">
        <v>2514</v>
      </c>
      <c r="AD206" s="76" t="s">
        <v>1259</v>
      </c>
      <c r="AE206" s="102"/>
      <c r="AF206" s="91">
        <v>722</v>
      </c>
      <c r="AG206" s="68" t="s">
        <v>961</v>
      </c>
      <c r="AH206" s="16"/>
      <c r="AI206" s="79">
        <v>43399</v>
      </c>
      <c r="AJ206" s="79">
        <v>44130</v>
      </c>
      <c r="AK206" s="79">
        <v>43399</v>
      </c>
      <c r="AL206" s="79">
        <v>45225</v>
      </c>
      <c r="AM206" s="79"/>
      <c r="AN206" s="79"/>
      <c r="AO206" s="79"/>
      <c r="AP206" s="79"/>
      <c r="AQ206" s="79"/>
      <c r="AR206" s="79"/>
      <c r="AS206" s="79"/>
    </row>
    <row r="207" spans="1:46" customFormat="1" ht="15" customHeight="1" x14ac:dyDescent="0.2">
      <c r="A207" s="18">
        <v>331</v>
      </c>
      <c r="B207" s="9" t="s">
        <v>509</v>
      </c>
      <c r="C207" s="37" t="s">
        <v>3817</v>
      </c>
      <c r="D207" s="37" t="s">
        <v>1995</v>
      </c>
      <c r="E207" s="31">
        <v>44175</v>
      </c>
      <c r="F207" s="40">
        <v>44286</v>
      </c>
      <c r="G207" s="82" t="s">
        <v>3812</v>
      </c>
      <c r="H207" s="12"/>
      <c r="I207" s="33" t="s">
        <v>3811</v>
      </c>
      <c r="J207" s="10" t="s">
        <v>482</v>
      </c>
      <c r="K207" s="35">
        <v>10</v>
      </c>
      <c r="L207" s="35" t="s">
        <v>511</v>
      </c>
      <c r="M207" s="35" t="s">
        <v>755</v>
      </c>
      <c r="N207" s="63" t="s">
        <v>3779</v>
      </c>
      <c r="O207" s="27" t="s">
        <v>3818</v>
      </c>
      <c r="P207" s="17" t="s">
        <v>1962</v>
      </c>
      <c r="Q207" s="19">
        <v>35778</v>
      </c>
      <c r="R207" s="17">
        <f t="shared" si="6"/>
        <v>26</v>
      </c>
      <c r="S207" s="19" t="str">
        <f t="shared" si="7"/>
        <v>M</v>
      </c>
      <c r="T207" s="16" t="s">
        <v>3819</v>
      </c>
      <c r="U207" s="17" t="s">
        <v>1263</v>
      </c>
      <c r="V207" s="17" t="s">
        <v>3820</v>
      </c>
      <c r="W207" s="17"/>
      <c r="X207" s="17" t="s">
        <v>3821</v>
      </c>
      <c r="Y207" s="36"/>
      <c r="Z207" s="38" t="s">
        <v>3823</v>
      </c>
      <c r="AA207" s="62" t="s">
        <v>3826</v>
      </c>
      <c r="AB207" s="76"/>
      <c r="AC207" s="76"/>
      <c r="AD207" s="76" t="s">
        <v>1259</v>
      </c>
      <c r="AE207" s="16"/>
      <c r="AF207" s="91">
        <v>722</v>
      </c>
      <c r="AG207" s="68"/>
      <c r="AH207" s="16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</row>
    <row r="208" spans="1:46" customFormat="1" ht="15" customHeight="1" x14ac:dyDescent="0.2">
      <c r="A208" s="18">
        <v>330</v>
      </c>
      <c r="B208" s="9" t="s">
        <v>509</v>
      </c>
      <c r="C208" s="37" t="s">
        <v>3810</v>
      </c>
      <c r="D208" s="37" t="s">
        <v>172</v>
      </c>
      <c r="E208" s="31">
        <v>44175</v>
      </c>
      <c r="F208" s="40">
        <v>44286</v>
      </c>
      <c r="G208" s="82" t="s">
        <v>3812</v>
      </c>
      <c r="H208" s="12"/>
      <c r="I208" s="33" t="s">
        <v>3811</v>
      </c>
      <c r="J208" s="10" t="s">
        <v>482</v>
      </c>
      <c r="K208" s="35">
        <v>10</v>
      </c>
      <c r="L208" s="35" t="s">
        <v>511</v>
      </c>
      <c r="M208" s="35" t="s">
        <v>755</v>
      </c>
      <c r="N208" s="63" t="s">
        <v>3779</v>
      </c>
      <c r="O208" s="27" t="s">
        <v>3871</v>
      </c>
      <c r="P208" s="17" t="s">
        <v>3813</v>
      </c>
      <c r="Q208" s="19">
        <v>35812</v>
      </c>
      <c r="R208" s="17">
        <f t="shared" si="6"/>
        <v>26</v>
      </c>
      <c r="S208" s="19" t="str">
        <f t="shared" si="7"/>
        <v>M</v>
      </c>
      <c r="T208" s="16" t="s">
        <v>3816</v>
      </c>
      <c r="U208" s="17" t="s">
        <v>3813</v>
      </c>
      <c r="V208" s="17" t="s">
        <v>3814</v>
      </c>
      <c r="W208" s="17" t="s">
        <v>3824</v>
      </c>
      <c r="X208" s="17" t="s">
        <v>3815</v>
      </c>
      <c r="Y208" s="36"/>
      <c r="Z208" s="117" t="s">
        <v>3822</v>
      </c>
      <c r="AA208" s="62" t="s">
        <v>3825</v>
      </c>
      <c r="AB208" s="76"/>
      <c r="AC208" s="76"/>
      <c r="AD208" s="76" t="s">
        <v>1259</v>
      </c>
      <c r="AE208" s="76"/>
      <c r="AF208" s="91">
        <v>722</v>
      </c>
      <c r="AG208" s="68"/>
      <c r="AH208" s="16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</row>
    <row r="209" spans="1:46" s="100" customFormat="1" ht="15" customHeight="1" x14ac:dyDescent="0.2">
      <c r="A209" s="81" t="s">
        <v>3907</v>
      </c>
      <c r="B209" s="11" t="s">
        <v>509</v>
      </c>
      <c r="C209" s="37" t="s">
        <v>1989</v>
      </c>
      <c r="D209" s="37" t="s">
        <v>330</v>
      </c>
      <c r="E209" s="110">
        <v>44251</v>
      </c>
      <c r="F209" s="111">
        <v>44291</v>
      </c>
      <c r="G209" s="12" t="s">
        <v>1684</v>
      </c>
      <c r="H209" s="12"/>
      <c r="I209" s="33" t="s">
        <v>2178</v>
      </c>
      <c r="J209" s="84" t="s">
        <v>482</v>
      </c>
      <c r="K209" s="35">
        <v>8</v>
      </c>
      <c r="L209" s="113"/>
      <c r="M209" s="113" t="s">
        <v>499</v>
      </c>
      <c r="N209" s="63" t="s">
        <v>3729</v>
      </c>
      <c r="O209" s="115" t="s">
        <v>3899</v>
      </c>
      <c r="P209" s="86" t="s">
        <v>3900</v>
      </c>
      <c r="Q209" s="87">
        <v>35456</v>
      </c>
      <c r="R209" s="17">
        <f t="shared" si="6"/>
        <v>27</v>
      </c>
      <c r="S209" s="19" t="str">
        <f t="shared" si="7"/>
        <v>M</v>
      </c>
      <c r="T209" s="66" t="s">
        <v>3902</v>
      </c>
      <c r="U209" s="86" t="s">
        <v>3900</v>
      </c>
      <c r="V209" s="86" t="s">
        <v>3901</v>
      </c>
      <c r="W209" s="86"/>
      <c r="X209" s="86" t="s">
        <v>3903</v>
      </c>
      <c r="Y209" s="116"/>
      <c r="Z209" s="117" t="s">
        <v>3904</v>
      </c>
      <c r="AA209" s="88" t="s">
        <v>3905</v>
      </c>
      <c r="AB209" s="76"/>
      <c r="AC209" s="76" t="s">
        <v>3906</v>
      </c>
      <c r="AD209" s="76" t="s">
        <v>1259</v>
      </c>
      <c r="AE209" s="102" t="s">
        <v>3941</v>
      </c>
      <c r="AF209" s="118">
        <v>722</v>
      </c>
      <c r="AG209" s="153"/>
      <c r="AH209" s="66"/>
      <c r="AI209" s="79"/>
      <c r="AJ209" s="79"/>
      <c r="AK209" s="79"/>
      <c r="AL209" s="79"/>
      <c r="AM209" s="89"/>
      <c r="AN209" s="89"/>
      <c r="AO209" s="89"/>
      <c r="AP209" s="89"/>
      <c r="AQ209" s="89"/>
      <c r="AR209" s="89"/>
      <c r="AS209" s="89"/>
      <c r="AT209"/>
    </row>
    <row r="210" spans="1:46" s="100" customFormat="1" ht="15" customHeight="1" x14ac:dyDescent="0.2">
      <c r="A210" s="18" t="s">
        <v>3794</v>
      </c>
      <c r="B210" s="9" t="s">
        <v>509</v>
      </c>
      <c r="C210" s="37" t="s">
        <v>3718</v>
      </c>
      <c r="D210" s="37" t="s">
        <v>3719</v>
      </c>
      <c r="E210" s="31">
        <v>44123</v>
      </c>
      <c r="F210" s="40">
        <v>44302</v>
      </c>
      <c r="G210" s="12" t="s">
        <v>1684</v>
      </c>
      <c r="H210" s="12"/>
      <c r="I210" s="33" t="s">
        <v>3720</v>
      </c>
      <c r="J210" s="10"/>
      <c r="K210" s="35" t="s">
        <v>3915</v>
      </c>
      <c r="L210" s="35"/>
      <c r="M210" s="35" t="s">
        <v>499</v>
      </c>
      <c r="N210" s="63" t="s">
        <v>3729</v>
      </c>
      <c r="O210" s="27" t="s">
        <v>3721</v>
      </c>
      <c r="P210" s="17" t="s">
        <v>3723</v>
      </c>
      <c r="Q210" s="19">
        <v>31486</v>
      </c>
      <c r="R210" s="17">
        <f t="shared" si="6"/>
        <v>38</v>
      </c>
      <c r="S210" s="19" t="str">
        <f t="shared" si="7"/>
        <v>F</v>
      </c>
      <c r="T210" s="16" t="s">
        <v>3724</v>
      </c>
      <c r="U210" s="17" t="s">
        <v>3725</v>
      </c>
      <c r="V210" s="17" t="s">
        <v>3726</v>
      </c>
      <c r="W210" s="17"/>
      <c r="X210" s="17"/>
      <c r="Y210" s="36"/>
      <c r="Z210" s="38" t="s">
        <v>3727</v>
      </c>
      <c r="AA210" s="62" t="s">
        <v>3728</v>
      </c>
      <c r="AB210" s="76"/>
      <c r="AC210" s="76" t="s">
        <v>3756</v>
      </c>
      <c r="AD210" s="76" t="s">
        <v>1259</v>
      </c>
      <c r="AE210" s="16"/>
      <c r="AF210" s="91"/>
      <c r="AG210" s="68"/>
      <c r="AH210" s="16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/>
    </row>
    <row r="211" spans="1:46" customFormat="1" ht="15" customHeight="1" x14ac:dyDescent="0.2">
      <c r="A211" s="18">
        <v>275</v>
      </c>
      <c r="B211" s="9" t="s">
        <v>509</v>
      </c>
      <c r="C211" s="37" t="s">
        <v>2735</v>
      </c>
      <c r="D211" s="37" t="s">
        <v>2736</v>
      </c>
      <c r="E211" s="31">
        <v>43367</v>
      </c>
      <c r="F211" s="40">
        <v>44320</v>
      </c>
      <c r="G211" s="12" t="s">
        <v>634</v>
      </c>
      <c r="H211" s="12" t="s">
        <v>3919</v>
      </c>
      <c r="I211" s="33" t="s">
        <v>638</v>
      </c>
      <c r="J211" s="10" t="s">
        <v>482</v>
      </c>
      <c r="K211" s="35">
        <v>5</v>
      </c>
      <c r="L211" s="35" t="s">
        <v>511</v>
      </c>
      <c r="M211" s="35" t="s">
        <v>755</v>
      </c>
      <c r="N211" s="63" t="s">
        <v>3529</v>
      </c>
      <c r="O211" s="236" t="s">
        <v>1280</v>
      </c>
      <c r="P211" s="17" t="s">
        <v>2739</v>
      </c>
      <c r="Q211" s="19">
        <v>30412</v>
      </c>
      <c r="R211" s="17">
        <f t="shared" si="6"/>
        <v>41</v>
      </c>
      <c r="S211" s="19" t="str">
        <f t="shared" si="7"/>
        <v>M</v>
      </c>
      <c r="T211" s="16" t="s">
        <v>2738</v>
      </c>
      <c r="U211" s="17" t="s">
        <v>2737</v>
      </c>
      <c r="V211" s="17" t="s">
        <v>3293</v>
      </c>
      <c r="W211" s="17"/>
      <c r="X211" s="17" t="s">
        <v>3735</v>
      </c>
      <c r="Y211" s="36"/>
      <c r="Z211" s="38" t="s">
        <v>2740</v>
      </c>
      <c r="AA211" s="62" t="s">
        <v>2761</v>
      </c>
      <c r="AB211" s="76" t="s">
        <v>2741</v>
      </c>
      <c r="AC211" s="76" t="s">
        <v>2742</v>
      </c>
      <c r="AD211" s="76"/>
      <c r="AE211" s="76"/>
      <c r="AF211" s="91">
        <v>722</v>
      </c>
      <c r="AG211" s="68" t="s">
        <v>816</v>
      </c>
      <c r="AH211" s="16"/>
      <c r="AI211" s="79">
        <v>43399</v>
      </c>
      <c r="AJ211" s="79">
        <v>44130</v>
      </c>
      <c r="AK211" s="79">
        <v>43399</v>
      </c>
      <c r="AL211" s="79">
        <v>45225</v>
      </c>
      <c r="AM211" s="79"/>
      <c r="AN211" s="79"/>
      <c r="AO211" s="79"/>
      <c r="AP211" s="79"/>
      <c r="AQ211" s="79"/>
      <c r="AR211" s="79"/>
      <c r="AS211" s="79"/>
    </row>
    <row r="212" spans="1:46" customFormat="1" ht="15" customHeight="1" x14ac:dyDescent="0.2">
      <c r="A212" s="18" t="s">
        <v>3793</v>
      </c>
      <c r="B212" s="9" t="s">
        <v>509</v>
      </c>
      <c r="C212" s="37" t="s">
        <v>3760</v>
      </c>
      <c r="D212" s="37" t="s">
        <v>220</v>
      </c>
      <c r="E212" s="31">
        <v>44144</v>
      </c>
      <c r="F212" s="40">
        <v>44323</v>
      </c>
      <c r="G212" s="12" t="s">
        <v>1684</v>
      </c>
      <c r="H212" s="12"/>
      <c r="I212" s="33" t="s">
        <v>82</v>
      </c>
      <c r="J212" s="35" t="s">
        <v>3915</v>
      </c>
      <c r="K212" s="35" t="s">
        <v>3915</v>
      </c>
      <c r="L212" s="35"/>
      <c r="M212" s="35"/>
      <c r="N212" s="63" t="s">
        <v>3761</v>
      </c>
      <c r="O212" s="235"/>
      <c r="P212" s="17" t="s">
        <v>499</v>
      </c>
      <c r="Q212" s="19">
        <v>34850</v>
      </c>
      <c r="R212" s="17">
        <f t="shared" si="6"/>
        <v>29</v>
      </c>
      <c r="S212" s="19" t="str">
        <f t="shared" si="7"/>
        <v>M</v>
      </c>
      <c r="T212" s="229" t="s">
        <v>3764</v>
      </c>
      <c r="U212" s="16" t="s">
        <v>3762</v>
      </c>
      <c r="V212" s="17" t="s">
        <v>3763</v>
      </c>
      <c r="W212" s="17"/>
      <c r="X212" s="17" t="s">
        <v>3765</v>
      </c>
      <c r="Y212" s="36"/>
      <c r="Z212" s="38" t="s">
        <v>3766</v>
      </c>
      <c r="AA212" s="62" t="s">
        <v>3768</v>
      </c>
      <c r="AB212" s="76"/>
      <c r="AC212" s="76" t="s">
        <v>3767</v>
      </c>
      <c r="AD212" s="76" t="s">
        <v>1259</v>
      </c>
      <c r="AE212" s="16"/>
      <c r="AF212" s="91">
        <v>722</v>
      </c>
      <c r="AG212" s="68"/>
      <c r="AH212" s="16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</row>
    <row r="213" spans="1:46" customFormat="1" ht="15" customHeight="1" x14ac:dyDescent="0.2">
      <c r="A213" s="18">
        <v>283</v>
      </c>
      <c r="B213" s="9" t="s">
        <v>509</v>
      </c>
      <c r="C213" s="37" t="s">
        <v>2822</v>
      </c>
      <c r="D213" s="37" t="s">
        <v>1637</v>
      </c>
      <c r="E213" s="31">
        <v>43423</v>
      </c>
      <c r="F213" s="40">
        <v>44329</v>
      </c>
      <c r="G213" s="12" t="s">
        <v>634</v>
      </c>
      <c r="H213" s="12" t="s">
        <v>3919</v>
      </c>
      <c r="I213" s="33" t="s">
        <v>638</v>
      </c>
      <c r="J213" s="10" t="s">
        <v>482</v>
      </c>
      <c r="K213" s="35">
        <v>4</v>
      </c>
      <c r="L213" s="35" t="s">
        <v>511</v>
      </c>
      <c r="M213" s="35" t="s">
        <v>499</v>
      </c>
      <c r="N213" s="63" t="s">
        <v>3384</v>
      </c>
      <c r="O213" s="27" t="s">
        <v>830</v>
      </c>
      <c r="P213" s="17" t="s">
        <v>499</v>
      </c>
      <c r="Q213" s="19">
        <v>26393</v>
      </c>
      <c r="R213" s="17">
        <f t="shared" si="6"/>
        <v>52</v>
      </c>
      <c r="S213" s="19" t="str">
        <f t="shared" si="7"/>
        <v>M</v>
      </c>
      <c r="T213" s="16" t="s">
        <v>2823</v>
      </c>
      <c r="U213" s="17" t="s">
        <v>499</v>
      </c>
      <c r="V213" s="17" t="s">
        <v>3909</v>
      </c>
      <c r="W213" s="17"/>
      <c r="X213" s="17" t="s">
        <v>2829</v>
      </c>
      <c r="Y213" s="36"/>
      <c r="Z213" s="38" t="s">
        <v>2830</v>
      </c>
      <c r="AA213" s="62" t="s">
        <v>2831</v>
      </c>
      <c r="AB213" s="76" t="s">
        <v>2827</v>
      </c>
      <c r="AC213" s="76"/>
      <c r="AD213" s="76"/>
      <c r="AE213" s="16"/>
      <c r="AF213" s="91">
        <v>722</v>
      </c>
      <c r="AG213" s="68" t="s">
        <v>816</v>
      </c>
      <c r="AH213" s="16"/>
      <c r="AI213" s="79">
        <v>43546</v>
      </c>
      <c r="AJ213" s="79">
        <v>44277</v>
      </c>
      <c r="AK213" s="79">
        <v>43546</v>
      </c>
      <c r="AL213" s="79">
        <v>45372</v>
      </c>
      <c r="AM213" s="79"/>
      <c r="AN213" s="79"/>
      <c r="AO213" s="79"/>
      <c r="AP213" s="79"/>
      <c r="AQ213" s="79"/>
      <c r="AR213" s="79"/>
      <c r="AS213" s="79"/>
    </row>
    <row r="214" spans="1:46" customFormat="1" ht="15" customHeight="1" x14ac:dyDescent="0.2">
      <c r="A214" s="18">
        <v>168</v>
      </c>
      <c r="B214" s="9" t="s">
        <v>509</v>
      </c>
      <c r="C214" s="37" t="s">
        <v>1801</v>
      </c>
      <c r="D214" s="37" t="s">
        <v>1802</v>
      </c>
      <c r="E214" s="31">
        <v>43132</v>
      </c>
      <c r="F214" s="40">
        <v>44330</v>
      </c>
      <c r="G214" s="12" t="s">
        <v>634</v>
      </c>
      <c r="H214" s="12" t="s">
        <v>3919</v>
      </c>
      <c r="I214" s="33" t="s">
        <v>1218</v>
      </c>
      <c r="J214" s="10" t="s">
        <v>482</v>
      </c>
      <c r="K214" s="35">
        <v>6</v>
      </c>
      <c r="L214" s="35" t="s">
        <v>511</v>
      </c>
      <c r="M214" s="35" t="s">
        <v>755</v>
      </c>
      <c r="N214" s="63" t="s">
        <v>3865</v>
      </c>
      <c r="O214" s="27" t="s">
        <v>1442</v>
      </c>
      <c r="P214" s="17" t="s">
        <v>1803</v>
      </c>
      <c r="Q214" s="19">
        <v>28706</v>
      </c>
      <c r="R214" s="17">
        <f t="shared" si="6"/>
        <v>45</v>
      </c>
      <c r="S214" s="19" t="str">
        <f t="shared" si="7"/>
        <v>M</v>
      </c>
      <c r="T214" s="16" t="s">
        <v>1804</v>
      </c>
      <c r="U214" s="17" t="s">
        <v>1805</v>
      </c>
      <c r="V214" s="17" t="s">
        <v>2106</v>
      </c>
      <c r="W214" s="17" t="s">
        <v>1806</v>
      </c>
      <c r="X214" s="17" t="s">
        <v>1807</v>
      </c>
      <c r="Y214" s="36"/>
      <c r="Z214" s="305" t="s">
        <v>4007</v>
      </c>
      <c r="AA214" s="62" t="s">
        <v>1808</v>
      </c>
      <c r="AB214" s="76"/>
      <c r="AC214" s="76" t="s">
        <v>1809</v>
      </c>
      <c r="AD214" s="76"/>
      <c r="AE214" s="76"/>
      <c r="AF214" s="91">
        <v>722</v>
      </c>
      <c r="AG214" s="68" t="s">
        <v>961</v>
      </c>
      <c r="AH214" s="16"/>
      <c r="AI214" s="79">
        <v>43399</v>
      </c>
      <c r="AJ214" s="79">
        <v>45225</v>
      </c>
      <c r="AK214" s="79">
        <v>42901</v>
      </c>
      <c r="AL214" s="79">
        <v>44726</v>
      </c>
      <c r="AM214" s="79"/>
      <c r="AN214" s="79"/>
      <c r="AO214" s="79"/>
      <c r="AP214" s="79"/>
      <c r="AQ214" s="79"/>
      <c r="AR214" s="79"/>
      <c r="AS214" s="79"/>
    </row>
    <row r="215" spans="1:46" customFormat="1" ht="15" customHeight="1" x14ac:dyDescent="0.2">
      <c r="A215" s="18">
        <v>73</v>
      </c>
      <c r="B215" s="9" t="s">
        <v>509</v>
      </c>
      <c r="C215" s="37" t="s">
        <v>845</v>
      </c>
      <c r="D215" s="37" t="s">
        <v>228</v>
      </c>
      <c r="E215" s="31">
        <v>42309</v>
      </c>
      <c r="F215" s="40">
        <v>44330</v>
      </c>
      <c r="G215" s="12" t="s">
        <v>634</v>
      </c>
      <c r="H215" s="12" t="s">
        <v>3919</v>
      </c>
      <c r="I215" s="33" t="s">
        <v>642</v>
      </c>
      <c r="J215" s="10" t="s">
        <v>482</v>
      </c>
      <c r="K215" s="35">
        <v>6</v>
      </c>
      <c r="L215" s="35" t="s">
        <v>511</v>
      </c>
      <c r="M215" s="35" t="s">
        <v>755</v>
      </c>
      <c r="N215" s="63" t="s">
        <v>3529</v>
      </c>
      <c r="O215" s="27" t="s">
        <v>782</v>
      </c>
      <c r="P215" s="17" t="s">
        <v>846</v>
      </c>
      <c r="Q215" s="19">
        <v>28733</v>
      </c>
      <c r="R215" s="17">
        <f t="shared" si="6"/>
        <v>45</v>
      </c>
      <c r="S215" s="19" t="str">
        <f t="shared" si="7"/>
        <v>M</v>
      </c>
      <c r="T215" s="16" t="s">
        <v>847</v>
      </c>
      <c r="U215" s="17" t="s">
        <v>848</v>
      </c>
      <c r="V215" s="17" t="s">
        <v>849</v>
      </c>
      <c r="W215" s="17"/>
      <c r="X215" s="17" t="s">
        <v>1030</v>
      </c>
      <c r="Y215" s="36"/>
      <c r="Z215" s="139" t="s">
        <v>4065</v>
      </c>
      <c r="AA215" s="62" t="s">
        <v>1104</v>
      </c>
      <c r="AB215" s="76"/>
      <c r="AC215" s="76"/>
      <c r="AD215" s="76"/>
      <c r="AE215" s="76"/>
      <c r="AF215" s="91">
        <v>722</v>
      </c>
      <c r="AG215" s="68" t="s">
        <v>1552</v>
      </c>
      <c r="AH215" s="16"/>
      <c r="AI215" s="79">
        <v>43545</v>
      </c>
      <c r="AJ215" s="79">
        <v>44475</v>
      </c>
      <c r="AK215" s="79">
        <v>42649</v>
      </c>
      <c r="AL215" s="79">
        <v>44475</v>
      </c>
      <c r="AM215" s="79"/>
      <c r="AN215" s="79"/>
      <c r="AO215" s="79"/>
      <c r="AP215" s="79"/>
      <c r="AQ215" s="79"/>
      <c r="AR215" s="79"/>
      <c r="AS215" s="79"/>
      <c r="AT215" s="316"/>
    </row>
    <row r="216" spans="1:46" customFormat="1" ht="15" customHeight="1" x14ac:dyDescent="0.2">
      <c r="A216" s="81">
        <v>183</v>
      </c>
      <c r="B216" s="11" t="s">
        <v>509</v>
      </c>
      <c r="C216" s="37" t="s">
        <v>2097</v>
      </c>
      <c r="D216" s="37" t="s">
        <v>543</v>
      </c>
      <c r="E216" s="110">
        <v>43227</v>
      </c>
      <c r="F216" s="111">
        <v>44331</v>
      </c>
      <c r="G216" s="82" t="s">
        <v>634</v>
      </c>
      <c r="H216" s="12" t="s">
        <v>3919</v>
      </c>
      <c r="I216" s="112" t="s">
        <v>1218</v>
      </c>
      <c r="J216" s="84" t="s">
        <v>482</v>
      </c>
      <c r="K216" s="35">
        <v>8</v>
      </c>
      <c r="L216" s="113" t="s">
        <v>511</v>
      </c>
      <c r="M216" s="35" t="s">
        <v>499</v>
      </c>
      <c r="N216" s="63" t="s">
        <v>3318</v>
      </c>
      <c r="O216" s="115" t="s">
        <v>756</v>
      </c>
      <c r="P216" s="86" t="s">
        <v>1939</v>
      </c>
      <c r="Q216" s="87">
        <v>33673</v>
      </c>
      <c r="R216" s="17">
        <f t="shared" si="6"/>
        <v>32</v>
      </c>
      <c r="S216" s="19" t="str">
        <f t="shared" si="7"/>
        <v>M</v>
      </c>
      <c r="T216" s="66" t="s">
        <v>1940</v>
      </c>
      <c r="U216" s="86" t="s">
        <v>1941</v>
      </c>
      <c r="V216" s="86" t="s">
        <v>1942</v>
      </c>
      <c r="W216" s="86"/>
      <c r="X216" s="86" t="s">
        <v>1959</v>
      </c>
      <c r="Y216" s="116"/>
      <c r="Z216" s="117" t="s">
        <v>4064</v>
      </c>
      <c r="AA216" s="88" t="s">
        <v>3035</v>
      </c>
      <c r="AB216" s="76"/>
      <c r="AC216" s="76" t="s">
        <v>2491</v>
      </c>
      <c r="AD216" s="76" t="s">
        <v>1259</v>
      </c>
      <c r="AE216" s="102" t="s">
        <v>3135</v>
      </c>
      <c r="AF216" s="118">
        <v>722</v>
      </c>
      <c r="AG216" s="68" t="s">
        <v>1912</v>
      </c>
      <c r="AH216" s="66"/>
      <c r="AI216" s="79">
        <v>43546</v>
      </c>
      <c r="AJ216" s="79">
        <v>45373</v>
      </c>
      <c r="AK216" s="79">
        <v>43546</v>
      </c>
      <c r="AL216" s="79">
        <v>45372</v>
      </c>
      <c r="AM216" s="89"/>
      <c r="AN216" s="89"/>
      <c r="AO216" s="89"/>
      <c r="AP216" s="89"/>
      <c r="AQ216" s="89"/>
      <c r="AR216" s="89"/>
      <c r="AS216" s="89"/>
    </row>
    <row r="217" spans="1:46" customFormat="1" ht="15" customHeight="1" x14ac:dyDescent="0.2">
      <c r="A217" s="18">
        <v>68</v>
      </c>
      <c r="B217" s="9" t="s">
        <v>509</v>
      </c>
      <c r="C217" s="37" t="s">
        <v>784</v>
      </c>
      <c r="D217" s="37" t="s">
        <v>785</v>
      </c>
      <c r="E217" s="31">
        <v>42278</v>
      </c>
      <c r="F217" s="40">
        <v>44347</v>
      </c>
      <c r="G217" s="12" t="s">
        <v>634</v>
      </c>
      <c r="H217" s="12" t="s">
        <v>3919</v>
      </c>
      <c r="I217" s="33" t="s">
        <v>82</v>
      </c>
      <c r="J217" s="10" t="s">
        <v>482</v>
      </c>
      <c r="K217" s="35">
        <v>2</v>
      </c>
      <c r="L217" s="35" t="s">
        <v>511</v>
      </c>
      <c r="M217" s="35" t="s">
        <v>755</v>
      </c>
      <c r="N217" s="63" t="s">
        <v>3921</v>
      </c>
      <c r="O217" s="27" t="s">
        <v>830</v>
      </c>
      <c r="P217" s="17" t="s">
        <v>718</v>
      </c>
      <c r="Q217" s="19">
        <v>21417</v>
      </c>
      <c r="R217" s="17">
        <f t="shared" si="6"/>
        <v>65</v>
      </c>
      <c r="S217" s="19" t="str">
        <f t="shared" si="7"/>
        <v>M</v>
      </c>
      <c r="T217" s="16" t="s">
        <v>820</v>
      </c>
      <c r="U217" s="17" t="s">
        <v>821</v>
      </c>
      <c r="V217" s="17" t="s">
        <v>1509</v>
      </c>
      <c r="W217" s="17"/>
      <c r="X217" s="17" t="s">
        <v>3295</v>
      </c>
      <c r="Y217" s="36"/>
      <c r="Z217" s="275" t="s">
        <v>4034</v>
      </c>
      <c r="AA217" s="62" t="s">
        <v>1123</v>
      </c>
      <c r="AB217" s="76" t="s">
        <v>2485</v>
      </c>
      <c r="AC217" s="76"/>
      <c r="AD217" s="76"/>
      <c r="AE217" s="16"/>
      <c r="AF217" s="91">
        <v>722</v>
      </c>
      <c r="AG217" s="68" t="s">
        <v>3352</v>
      </c>
      <c r="AH217" s="16"/>
      <c r="AI217" s="79">
        <v>44314</v>
      </c>
      <c r="AJ217" s="79">
        <v>45044</v>
      </c>
      <c r="AK217" s="79">
        <v>44314</v>
      </c>
      <c r="AL217" s="79">
        <v>46140</v>
      </c>
      <c r="AM217" s="79"/>
      <c r="AN217" s="79"/>
      <c r="AO217" s="79"/>
      <c r="AP217" s="79"/>
      <c r="AQ217" s="79"/>
      <c r="AR217" s="79"/>
      <c r="AS217" s="79"/>
    </row>
    <row r="218" spans="1:46" ht="16" customHeight="1" x14ac:dyDescent="0.2">
      <c r="A218" s="81"/>
      <c r="B218" s="11" t="s">
        <v>509</v>
      </c>
      <c r="C218" s="37" t="s">
        <v>3827</v>
      </c>
      <c r="D218" s="37" t="s">
        <v>3832</v>
      </c>
      <c r="E218" s="110">
        <v>44179</v>
      </c>
      <c r="F218" s="111">
        <v>44358</v>
      </c>
      <c r="G218" s="82" t="s">
        <v>1684</v>
      </c>
      <c r="H218" s="12"/>
      <c r="I218" s="112" t="s">
        <v>638</v>
      </c>
      <c r="J218" s="12" t="s">
        <v>1684</v>
      </c>
      <c r="K218" s="12"/>
      <c r="L218" s="113"/>
      <c r="M218" s="35" t="s">
        <v>499</v>
      </c>
      <c r="N218" s="63" t="s">
        <v>3528</v>
      </c>
      <c r="O218" s="115" t="s">
        <v>3831</v>
      </c>
      <c r="P218" s="86" t="s">
        <v>499</v>
      </c>
      <c r="Q218" s="87">
        <v>33631</v>
      </c>
      <c r="R218" s="17">
        <f t="shared" si="6"/>
        <v>32</v>
      </c>
      <c r="S218" s="19" t="str">
        <f t="shared" si="7"/>
        <v>M</v>
      </c>
      <c r="T218" s="66" t="s">
        <v>3878</v>
      </c>
      <c r="U218" s="86" t="s">
        <v>499</v>
      </c>
      <c r="V218" s="86" t="s">
        <v>3830</v>
      </c>
      <c r="W218" s="86"/>
      <c r="X218" s="86" t="s">
        <v>3828</v>
      </c>
      <c r="Y218" s="116"/>
      <c r="Z218" s="117" t="s">
        <v>3829</v>
      </c>
      <c r="AA218" s="88" t="s">
        <v>3842</v>
      </c>
      <c r="AB218" s="76"/>
      <c r="AC218" s="76" t="s">
        <v>3767</v>
      </c>
      <c r="AD218" s="76" t="s">
        <v>1259</v>
      </c>
      <c r="AE218" s="76"/>
      <c r="AF218" s="118">
        <v>722</v>
      </c>
      <c r="AG218" s="68"/>
      <c r="AH218" s="66"/>
      <c r="AI218" s="79"/>
      <c r="AJ218" s="89"/>
      <c r="AK218" s="79"/>
      <c r="AL218" s="79"/>
      <c r="AM218" s="89"/>
      <c r="AN218" s="89"/>
      <c r="AO218" s="89"/>
      <c r="AP218" s="89"/>
      <c r="AQ218" s="89"/>
      <c r="AR218" s="89"/>
      <c r="AS218" s="89"/>
    </row>
    <row r="219" spans="1:46" customFormat="1" ht="15" customHeight="1" x14ac:dyDescent="0.2">
      <c r="A219" s="18"/>
      <c r="B219" s="9" t="s">
        <v>509</v>
      </c>
      <c r="C219" s="37" t="s">
        <v>3833</v>
      </c>
      <c r="D219" s="37" t="s">
        <v>212</v>
      </c>
      <c r="E219" s="31">
        <v>44179</v>
      </c>
      <c r="F219" s="40">
        <v>44358</v>
      </c>
      <c r="G219" s="12" t="s">
        <v>1684</v>
      </c>
      <c r="H219" s="12"/>
      <c r="I219" s="112" t="s">
        <v>91</v>
      </c>
      <c r="J219" s="12" t="s">
        <v>1684</v>
      </c>
      <c r="K219" s="12"/>
      <c r="L219" s="35"/>
      <c r="M219" s="35" t="s">
        <v>499</v>
      </c>
      <c r="N219" s="63" t="s">
        <v>3528</v>
      </c>
      <c r="O219" s="27" t="s">
        <v>794</v>
      </c>
      <c r="P219" s="17" t="s">
        <v>574</v>
      </c>
      <c r="Q219" s="19">
        <v>36157</v>
      </c>
      <c r="R219" s="17">
        <f t="shared" si="6"/>
        <v>25</v>
      </c>
      <c r="S219" s="19" t="str">
        <f t="shared" si="7"/>
        <v>M</v>
      </c>
      <c r="T219" s="16" t="s">
        <v>3834</v>
      </c>
      <c r="U219" s="17" t="s">
        <v>3835</v>
      </c>
      <c r="V219" s="17" t="s">
        <v>3836</v>
      </c>
      <c r="W219" s="17"/>
      <c r="X219" s="17" t="s">
        <v>3837</v>
      </c>
      <c r="Y219" s="36"/>
      <c r="Z219" s="38" t="s">
        <v>3838</v>
      </c>
      <c r="AA219" s="62" t="s">
        <v>3841</v>
      </c>
      <c r="AB219" s="76"/>
      <c r="AC219" s="76" t="s">
        <v>3767</v>
      </c>
      <c r="AD219" s="76" t="s">
        <v>1259</v>
      </c>
      <c r="AE219" s="76"/>
      <c r="AF219" s="91">
        <v>722</v>
      </c>
      <c r="AG219" s="68"/>
      <c r="AH219" s="16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</row>
    <row r="220" spans="1:46" ht="15" customHeight="1" x14ac:dyDescent="0.2">
      <c r="A220" s="81">
        <v>309</v>
      </c>
      <c r="B220" s="11" t="s">
        <v>509</v>
      </c>
      <c r="C220" s="37" t="s">
        <v>3242</v>
      </c>
      <c r="D220" s="37" t="s">
        <v>282</v>
      </c>
      <c r="E220" s="110">
        <v>43634</v>
      </c>
      <c r="F220" s="111">
        <v>44367</v>
      </c>
      <c r="G220" s="82" t="s">
        <v>634</v>
      </c>
      <c r="H220" s="12" t="s">
        <v>3919</v>
      </c>
      <c r="I220" s="112" t="s">
        <v>3243</v>
      </c>
      <c r="J220" s="84" t="s">
        <v>482</v>
      </c>
      <c r="K220" s="35">
        <v>3</v>
      </c>
      <c r="L220" s="113" t="s">
        <v>511</v>
      </c>
      <c r="M220" s="113" t="s">
        <v>499</v>
      </c>
      <c r="N220" s="63" t="s">
        <v>3318</v>
      </c>
      <c r="O220" s="115" t="s">
        <v>3254</v>
      </c>
      <c r="P220" s="86" t="s">
        <v>499</v>
      </c>
      <c r="Q220" s="87">
        <v>24167</v>
      </c>
      <c r="R220" s="17">
        <f t="shared" si="6"/>
        <v>58</v>
      </c>
      <c r="S220" s="19" t="str">
        <f t="shared" si="7"/>
        <v>F</v>
      </c>
      <c r="T220" s="66" t="s">
        <v>3313</v>
      </c>
      <c r="U220" s="86" t="s">
        <v>499</v>
      </c>
      <c r="V220" s="86" t="s">
        <v>3244</v>
      </c>
      <c r="W220" s="86"/>
      <c r="X220" s="86" t="s">
        <v>3255</v>
      </c>
      <c r="Y220" s="116"/>
      <c r="Z220" s="117" t="s">
        <v>3245</v>
      </c>
      <c r="AA220" s="88" t="s">
        <v>3256</v>
      </c>
      <c r="AB220" s="76"/>
      <c r="AC220" s="76"/>
      <c r="AD220" s="76"/>
      <c r="AE220" s="76" t="s">
        <v>3783</v>
      </c>
      <c r="AF220" s="118">
        <v>722</v>
      </c>
      <c r="AG220" s="68" t="s">
        <v>816</v>
      </c>
      <c r="AH220" s="66"/>
      <c r="AI220" s="79">
        <v>43810</v>
      </c>
      <c r="AJ220" s="79">
        <v>44541</v>
      </c>
      <c r="AK220" s="79">
        <v>43810</v>
      </c>
      <c r="AL220" s="79">
        <v>45637</v>
      </c>
      <c r="AM220" s="89"/>
      <c r="AN220" s="89"/>
      <c r="AO220" s="89"/>
      <c r="AP220" s="89"/>
      <c r="AQ220" s="89"/>
      <c r="AR220" s="89"/>
      <c r="AS220" s="89"/>
    </row>
    <row r="221" spans="1:46" ht="15" customHeight="1" x14ac:dyDescent="0.2">
      <c r="A221" s="107">
        <v>247</v>
      </c>
      <c r="B221" s="108" t="s">
        <v>509</v>
      </c>
      <c r="C221" s="106" t="s">
        <v>2360</v>
      </c>
      <c r="D221" s="106" t="s">
        <v>2321</v>
      </c>
      <c r="E221" s="109">
        <v>40840</v>
      </c>
      <c r="F221" s="101">
        <v>44408</v>
      </c>
      <c r="G221" s="123" t="s">
        <v>634</v>
      </c>
      <c r="H221" s="123" t="s">
        <v>3919</v>
      </c>
      <c r="I221" s="124" t="s">
        <v>102</v>
      </c>
      <c r="J221" s="125" t="s">
        <v>482</v>
      </c>
      <c r="K221" s="126" t="s">
        <v>3917</v>
      </c>
      <c r="L221" s="126" t="s">
        <v>511</v>
      </c>
      <c r="M221" s="126" t="s">
        <v>499</v>
      </c>
      <c r="N221" s="127" t="s">
        <v>2179</v>
      </c>
      <c r="O221" s="128" t="s">
        <v>1568</v>
      </c>
      <c r="P221" s="129" t="s">
        <v>2276</v>
      </c>
      <c r="Q221" s="130">
        <v>21009</v>
      </c>
      <c r="R221" s="17">
        <f t="shared" si="6"/>
        <v>66</v>
      </c>
      <c r="S221" s="130" t="str">
        <f t="shared" si="7"/>
        <v>M</v>
      </c>
      <c r="T221" s="137" t="s">
        <v>2277</v>
      </c>
      <c r="U221" s="129" t="s">
        <v>499</v>
      </c>
      <c r="V221" s="237" t="s">
        <v>2995</v>
      </c>
      <c r="W221" s="129"/>
      <c r="X221" s="129" t="s">
        <v>4124</v>
      </c>
      <c r="Y221" s="131"/>
      <c r="Z221" s="132" t="s">
        <v>2669</v>
      </c>
      <c r="AA221" s="133" t="s">
        <v>2668</v>
      </c>
      <c r="AB221" s="134" t="s">
        <v>2511</v>
      </c>
      <c r="AC221" s="134" t="s">
        <v>2483</v>
      </c>
      <c r="AD221" s="134"/>
      <c r="AE221" s="137"/>
      <c r="AF221" s="135">
        <v>723</v>
      </c>
      <c r="AG221" s="136" t="s">
        <v>961</v>
      </c>
      <c r="AH221" s="137"/>
      <c r="AI221" s="138">
        <v>43546</v>
      </c>
      <c r="AJ221" s="138">
        <v>44281</v>
      </c>
      <c r="AK221" s="138">
        <v>43550</v>
      </c>
      <c r="AL221" s="138">
        <v>45376</v>
      </c>
      <c r="AM221" s="138"/>
      <c r="AN221" s="138"/>
      <c r="AO221" s="138"/>
      <c r="AP221" s="138"/>
      <c r="AQ221" s="138"/>
      <c r="AR221" s="138"/>
      <c r="AS221" s="138"/>
    </row>
    <row r="222" spans="1:46" customFormat="1" ht="15" customHeight="1" x14ac:dyDescent="0.2">
      <c r="A222" s="18">
        <v>327</v>
      </c>
      <c r="B222" s="9" t="s">
        <v>509</v>
      </c>
      <c r="C222" s="37" t="s">
        <v>3432</v>
      </c>
      <c r="D222" s="37" t="s">
        <v>3433</v>
      </c>
      <c r="E222" s="31">
        <v>43997</v>
      </c>
      <c r="F222" s="40">
        <v>44410</v>
      </c>
      <c r="G222" s="12" t="s">
        <v>1247</v>
      </c>
      <c r="H222" s="12" t="s">
        <v>3919</v>
      </c>
      <c r="I222" s="33" t="s">
        <v>642</v>
      </c>
      <c r="J222" s="10" t="s">
        <v>482</v>
      </c>
      <c r="K222" s="35" t="s">
        <v>3914</v>
      </c>
      <c r="L222" s="35" t="s">
        <v>511</v>
      </c>
      <c r="M222" s="35" t="s">
        <v>499</v>
      </c>
      <c r="N222" s="114" t="s">
        <v>3155</v>
      </c>
      <c r="O222" s="27" t="s">
        <v>3577</v>
      </c>
      <c r="P222" s="17" t="s">
        <v>3574</v>
      </c>
      <c r="Q222" s="19">
        <v>34895</v>
      </c>
      <c r="R222" s="17">
        <f t="shared" si="6"/>
        <v>28</v>
      </c>
      <c r="S222" s="19" t="str">
        <f t="shared" si="7"/>
        <v>M</v>
      </c>
      <c r="T222" s="16" t="s">
        <v>3450</v>
      </c>
      <c r="U222" s="17" t="s">
        <v>3574</v>
      </c>
      <c r="V222" s="17" t="s">
        <v>3575</v>
      </c>
      <c r="W222" s="17"/>
      <c r="X222" s="17" t="s">
        <v>3576</v>
      </c>
      <c r="Y222" s="36"/>
      <c r="Z222" s="38" t="s">
        <v>3436</v>
      </c>
      <c r="AA222" s="62" t="s">
        <v>3449</v>
      </c>
      <c r="AB222" s="76"/>
      <c r="AC222" s="76"/>
      <c r="AD222" s="76" t="s">
        <v>1259</v>
      </c>
      <c r="AE222" s="76"/>
      <c r="AF222" s="91">
        <v>722</v>
      </c>
      <c r="AG222" s="68" t="s">
        <v>1413</v>
      </c>
      <c r="AH222" s="16"/>
      <c r="AI222" s="79">
        <v>44027</v>
      </c>
      <c r="AJ222" s="79">
        <v>44757</v>
      </c>
      <c r="AK222" s="79">
        <v>44034</v>
      </c>
      <c r="AL222" s="79">
        <v>45860</v>
      </c>
      <c r="AM222" s="79"/>
      <c r="AN222" s="79"/>
      <c r="AO222" s="79"/>
      <c r="AP222" s="79"/>
      <c r="AQ222" s="79"/>
      <c r="AR222" s="79"/>
      <c r="AS222" s="79"/>
      <c r="AT222" s="315"/>
    </row>
    <row r="223" spans="1:46" customFormat="1" ht="15" customHeight="1" x14ac:dyDescent="0.2">
      <c r="A223" s="18">
        <v>321</v>
      </c>
      <c r="B223" s="9" t="s">
        <v>509</v>
      </c>
      <c r="C223" s="37" t="s">
        <v>3197</v>
      </c>
      <c r="D223" s="37" t="s">
        <v>516</v>
      </c>
      <c r="E223" s="31">
        <v>43775</v>
      </c>
      <c r="F223" s="40">
        <v>44436</v>
      </c>
      <c r="G223" s="12" t="s">
        <v>1247</v>
      </c>
      <c r="H223" s="12" t="s">
        <v>3919</v>
      </c>
      <c r="I223" s="33" t="s">
        <v>642</v>
      </c>
      <c r="J223" s="10" t="s">
        <v>482</v>
      </c>
      <c r="K223" s="35">
        <v>7</v>
      </c>
      <c r="L223" s="35" t="s">
        <v>534</v>
      </c>
      <c r="M223" s="35" t="s">
        <v>499</v>
      </c>
      <c r="N223" s="63" t="s">
        <v>3528</v>
      </c>
      <c r="O223" s="27" t="s">
        <v>3441</v>
      </c>
      <c r="P223" s="17" t="s">
        <v>499</v>
      </c>
      <c r="Q223" s="19">
        <v>35135</v>
      </c>
      <c r="R223" s="17">
        <f t="shared" si="6"/>
        <v>28</v>
      </c>
      <c r="S223" s="19" t="str">
        <f t="shared" si="7"/>
        <v>M</v>
      </c>
      <c r="T223" s="16" t="s">
        <v>3199</v>
      </c>
      <c r="U223" s="17" t="s">
        <v>499</v>
      </c>
      <c r="V223" s="17" t="s">
        <v>3198</v>
      </c>
      <c r="W223" s="17"/>
      <c r="X223" s="17" t="s">
        <v>3200</v>
      </c>
      <c r="Y223" s="36"/>
      <c r="Z223" s="38" t="s">
        <v>4121</v>
      </c>
      <c r="AA223" s="62" t="s">
        <v>3226</v>
      </c>
      <c r="AB223" s="76"/>
      <c r="AC223" s="76"/>
      <c r="AD223" s="76" t="s">
        <v>1259</v>
      </c>
      <c r="AE223" s="102"/>
      <c r="AF223" s="91">
        <v>722</v>
      </c>
      <c r="AG223" s="68" t="s">
        <v>1915</v>
      </c>
      <c r="AH223" s="16"/>
      <c r="AI223" s="79">
        <v>43781</v>
      </c>
      <c r="AJ223" s="79">
        <v>45607</v>
      </c>
      <c r="AK223" s="79">
        <v>43781</v>
      </c>
      <c r="AL223" s="79">
        <v>45607</v>
      </c>
      <c r="AM223" s="79"/>
      <c r="AN223" s="79"/>
      <c r="AO223" s="79"/>
      <c r="AP223" s="79"/>
      <c r="AQ223" s="79"/>
      <c r="AR223" s="79"/>
      <c r="AS223" s="79"/>
    </row>
    <row r="224" spans="1:46" customFormat="1" ht="15" customHeight="1" x14ac:dyDescent="0.2">
      <c r="A224" s="18">
        <v>92</v>
      </c>
      <c r="B224" s="9" t="s">
        <v>509</v>
      </c>
      <c r="C224" s="37" t="s">
        <v>978</v>
      </c>
      <c r="D224" s="37" t="s">
        <v>66</v>
      </c>
      <c r="E224" s="31">
        <v>42369</v>
      </c>
      <c r="F224" s="40">
        <v>44439</v>
      </c>
      <c r="G224" s="12" t="s">
        <v>634</v>
      </c>
      <c r="H224" s="12" t="s">
        <v>3919</v>
      </c>
      <c r="I224" s="33" t="s">
        <v>1218</v>
      </c>
      <c r="J224" s="10" t="s">
        <v>482</v>
      </c>
      <c r="K224" s="35">
        <v>6</v>
      </c>
      <c r="L224" s="35" t="s">
        <v>511</v>
      </c>
      <c r="M224" s="35" t="s">
        <v>755</v>
      </c>
      <c r="N224" s="63" t="s">
        <v>1204</v>
      </c>
      <c r="O224" s="27" t="s">
        <v>782</v>
      </c>
      <c r="P224" s="17" t="s">
        <v>886</v>
      </c>
      <c r="Q224" s="19">
        <v>26242</v>
      </c>
      <c r="R224" s="17">
        <f t="shared" si="6"/>
        <v>52</v>
      </c>
      <c r="S224" s="19" t="str">
        <f t="shared" si="7"/>
        <v>M</v>
      </c>
      <c r="T224" s="16" t="s">
        <v>887</v>
      </c>
      <c r="U224" s="17" t="s">
        <v>1260</v>
      </c>
      <c r="V224" s="17" t="s">
        <v>888</v>
      </c>
      <c r="W224" s="17"/>
      <c r="X224" s="17" t="s">
        <v>1029</v>
      </c>
      <c r="Y224" s="36"/>
      <c r="Z224" s="38" t="s">
        <v>4120</v>
      </c>
      <c r="AA224" s="62" t="s">
        <v>1099</v>
      </c>
      <c r="AB224" s="76"/>
      <c r="AC224" s="76" t="s">
        <v>950</v>
      </c>
      <c r="AD224" s="76"/>
      <c r="AE224" s="16"/>
      <c r="AF224" s="91">
        <v>6563</v>
      </c>
      <c r="AG224" s="68" t="s">
        <v>819</v>
      </c>
      <c r="AH224" s="16"/>
      <c r="AI224" s="79">
        <v>44314</v>
      </c>
      <c r="AJ224" s="79">
        <v>45044</v>
      </c>
      <c r="AK224" s="79">
        <v>42649</v>
      </c>
      <c r="AL224" s="79">
        <v>44475</v>
      </c>
      <c r="AM224" s="79"/>
      <c r="AN224" s="79"/>
      <c r="AO224" s="79"/>
      <c r="AP224" s="79"/>
      <c r="AQ224" s="79"/>
      <c r="AR224" s="79"/>
      <c r="AS224" s="79"/>
      <c r="AT224" s="315"/>
    </row>
    <row r="225" spans="1:46" ht="15" customHeight="1" x14ac:dyDescent="0.2">
      <c r="A225" s="81">
        <v>158</v>
      </c>
      <c r="B225" s="11" t="s">
        <v>509</v>
      </c>
      <c r="C225" s="37" t="s">
        <v>3305</v>
      </c>
      <c r="D225" s="37" t="s">
        <v>1681</v>
      </c>
      <c r="E225" s="110">
        <v>43070</v>
      </c>
      <c r="F225" s="111">
        <v>44444</v>
      </c>
      <c r="G225" s="82" t="s">
        <v>634</v>
      </c>
      <c r="H225" s="12" t="s">
        <v>3919</v>
      </c>
      <c r="I225" s="112" t="s">
        <v>1218</v>
      </c>
      <c r="J225" s="84" t="s">
        <v>482</v>
      </c>
      <c r="K225" s="35">
        <v>7</v>
      </c>
      <c r="L225" s="113" t="s">
        <v>1677</v>
      </c>
      <c r="M225" s="113" t="s">
        <v>755</v>
      </c>
      <c r="N225" s="63" t="s">
        <v>3865</v>
      </c>
      <c r="O225" s="115" t="s">
        <v>1443</v>
      </c>
      <c r="P225" s="86" t="s">
        <v>846</v>
      </c>
      <c r="Q225" s="87">
        <v>31510</v>
      </c>
      <c r="R225" s="17">
        <f t="shared" si="6"/>
        <v>38</v>
      </c>
      <c r="S225" s="19" t="str">
        <f t="shared" si="7"/>
        <v>F</v>
      </c>
      <c r="T225" s="66" t="s">
        <v>1678</v>
      </c>
      <c r="U225" s="86" t="s">
        <v>1269</v>
      </c>
      <c r="V225" s="188" t="s">
        <v>3250</v>
      </c>
      <c r="W225" s="86" t="s">
        <v>3249</v>
      </c>
      <c r="X225" s="86" t="s">
        <v>1696</v>
      </c>
      <c r="Y225" s="116"/>
      <c r="Z225" s="117" t="s">
        <v>1697</v>
      </c>
      <c r="AA225" s="88" t="s">
        <v>1679</v>
      </c>
      <c r="AB225" s="76"/>
      <c r="AC225" s="76"/>
      <c r="AD225" s="76" t="s">
        <v>1259</v>
      </c>
      <c r="AE225" s="66"/>
      <c r="AF225" s="118">
        <v>722</v>
      </c>
      <c r="AG225" s="68" t="s">
        <v>1912</v>
      </c>
      <c r="AH225" s="66"/>
      <c r="AI225" s="79">
        <v>43399</v>
      </c>
      <c r="AJ225" s="79">
        <v>45225</v>
      </c>
      <c r="AK225" s="89">
        <v>42901</v>
      </c>
      <c r="AL225" s="89">
        <v>44726</v>
      </c>
      <c r="AM225" s="89"/>
      <c r="AN225" s="89"/>
      <c r="AO225" s="89"/>
      <c r="AP225" s="89"/>
      <c r="AQ225" s="89"/>
      <c r="AR225" s="89"/>
      <c r="AS225" s="89"/>
    </row>
    <row r="226" spans="1:46" customFormat="1" ht="15" customHeight="1" x14ac:dyDescent="0.2">
      <c r="A226" s="18">
        <v>155</v>
      </c>
      <c r="B226" s="9" t="s">
        <v>509</v>
      </c>
      <c r="C226" s="37" t="s">
        <v>1662</v>
      </c>
      <c r="D226" s="37" t="s">
        <v>315</v>
      </c>
      <c r="E226" s="31">
        <v>43191</v>
      </c>
      <c r="F226" s="40">
        <v>44458</v>
      </c>
      <c r="G226" s="12" t="s">
        <v>634</v>
      </c>
      <c r="H226" s="12" t="s">
        <v>3919</v>
      </c>
      <c r="I226" s="33" t="s">
        <v>129</v>
      </c>
      <c r="J226" s="10" t="s">
        <v>482</v>
      </c>
      <c r="K226" s="35">
        <v>7</v>
      </c>
      <c r="L226" s="35" t="s">
        <v>511</v>
      </c>
      <c r="M226" s="35" t="s">
        <v>755</v>
      </c>
      <c r="N226" s="63" t="s">
        <v>3865</v>
      </c>
      <c r="O226" s="27" t="s">
        <v>777</v>
      </c>
      <c r="P226" s="17" t="s">
        <v>846</v>
      </c>
      <c r="Q226" s="19">
        <v>29132</v>
      </c>
      <c r="R226" s="17">
        <f t="shared" si="6"/>
        <v>44</v>
      </c>
      <c r="S226" s="19" t="str">
        <f t="shared" si="7"/>
        <v>M</v>
      </c>
      <c r="T226" s="16" t="s">
        <v>1659</v>
      </c>
      <c r="U226" s="17" t="s">
        <v>810</v>
      </c>
      <c r="V226" s="17" t="s">
        <v>1660</v>
      </c>
      <c r="W226" s="17"/>
      <c r="X226" s="17" t="s">
        <v>1695</v>
      </c>
      <c r="Y226" s="36" t="s">
        <v>881</v>
      </c>
      <c r="Z226" s="38" t="s">
        <v>4125</v>
      </c>
      <c r="AA226" s="62" t="s">
        <v>1661</v>
      </c>
      <c r="AB226" s="76"/>
      <c r="AC226" s="76" t="s">
        <v>2474</v>
      </c>
      <c r="AD226" s="76" t="s">
        <v>1259</v>
      </c>
      <c r="AE226" s="76"/>
      <c r="AF226" s="91">
        <v>722</v>
      </c>
      <c r="AG226" s="68" t="s">
        <v>1908</v>
      </c>
      <c r="AH226" s="16"/>
      <c r="AI226" s="79">
        <v>43545</v>
      </c>
      <c r="AJ226" s="79">
        <v>45225</v>
      </c>
      <c r="AK226" s="79">
        <v>42901</v>
      </c>
      <c r="AL226" s="79">
        <v>44726</v>
      </c>
      <c r="AM226" s="79"/>
      <c r="AN226" s="79"/>
      <c r="AO226" s="79"/>
      <c r="AP226" s="79"/>
      <c r="AQ226" s="79"/>
      <c r="AR226" s="79"/>
      <c r="AS226" s="79"/>
      <c r="AT226" s="316"/>
    </row>
    <row r="227" spans="1:46" customFormat="1" ht="15" customHeight="1" x14ac:dyDescent="0.2">
      <c r="A227" s="18" t="s">
        <v>4166</v>
      </c>
      <c r="B227" s="9" t="s">
        <v>509</v>
      </c>
      <c r="C227" s="37" t="s">
        <v>4147</v>
      </c>
      <c r="D227" s="37" t="s">
        <v>54</v>
      </c>
      <c r="E227" s="31">
        <v>44466</v>
      </c>
      <c r="F227" s="40">
        <v>44469</v>
      </c>
      <c r="G227" s="12" t="s">
        <v>634</v>
      </c>
      <c r="H227" s="12" t="s">
        <v>3919</v>
      </c>
      <c r="I227" s="33" t="s">
        <v>4148</v>
      </c>
      <c r="J227" s="10" t="s">
        <v>482</v>
      </c>
      <c r="K227" s="35">
        <v>5</v>
      </c>
      <c r="L227" s="35" t="s">
        <v>511</v>
      </c>
      <c r="M227" s="35" t="s">
        <v>499</v>
      </c>
      <c r="N227" s="63" t="s">
        <v>2253</v>
      </c>
      <c r="O227" s="27" t="s">
        <v>794</v>
      </c>
      <c r="P227" s="17" t="s">
        <v>710</v>
      </c>
      <c r="Q227" s="19">
        <v>26501</v>
      </c>
      <c r="R227" s="17">
        <f t="shared" si="6"/>
        <v>51</v>
      </c>
      <c r="S227" s="19" t="str">
        <f t="shared" si="7"/>
        <v>M</v>
      </c>
      <c r="T227" s="16" t="s">
        <v>4149</v>
      </c>
      <c r="U227" s="17" t="s">
        <v>710</v>
      </c>
      <c r="V227" s="17" t="s">
        <v>4150</v>
      </c>
      <c r="W227" s="17"/>
      <c r="X227" s="17" t="s">
        <v>4151</v>
      </c>
      <c r="Y227" s="36"/>
      <c r="Z227" s="38" t="s">
        <v>4152</v>
      </c>
      <c r="AA227" s="62" t="s">
        <v>4168</v>
      </c>
      <c r="AB227" s="76"/>
      <c r="AC227" s="76"/>
      <c r="AD227" s="76" t="s">
        <v>1259</v>
      </c>
      <c r="AE227" s="76"/>
      <c r="AF227" s="91">
        <v>722</v>
      </c>
      <c r="AG227" s="68"/>
      <c r="AH227" s="16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</row>
    <row r="228" spans="1:46" customFormat="1" ht="15" customHeight="1" x14ac:dyDescent="0.2">
      <c r="A228" s="18">
        <v>166</v>
      </c>
      <c r="B228" s="9" t="s">
        <v>509</v>
      </c>
      <c r="C228" s="37" t="s">
        <v>1798</v>
      </c>
      <c r="D228" s="37" t="s">
        <v>1799</v>
      </c>
      <c r="E228" s="40">
        <v>43132</v>
      </c>
      <c r="F228" s="40">
        <v>44469</v>
      </c>
      <c r="G228" s="12" t="s">
        <v>634</v>
      </c>
      <c r="H228" s="12" t="s">
        <v>3919</v>
      </c>
      <c r="I228" s="33" t="s">
        <v>1218</v>
      </c>
      <c r="J228" s="10" t="s">
        <v>482</v>
      </c>
      <c r="K228" s="35">
        <v>7</v>
      </c>
      <c r="L228" s="35" t="s">
        <v>1677</v>
      </c>
      <c r="M228" s="35" t="s">
        <v>755</v>
      </c>
      <c r="N228" s="63" t="s">
        <v>3865</v>
      </c>
      <c r="O228" s="27" t="s">
        <v>1443</v>
      </c>
      <c r="P228" s="17" t="s">
        <v>1271</v>
      </c>
      <c r="Q228" s="19">
        <v>24061</v>
      </c>
      <c r="R228" s="17">
        <f t="shared" si="6"/>
        <v>58</v>
      </c>
      <c r="S228" s="19" t="str">
        <f t="shared" si="7"/>
        <v>F</v>
      </c>
      <c r="T228" s="16" t="s">
        <v>1810</v>
      </c>
      <c r="U228" s="17" t="s">
        <v>1271</v>
      </c>
      <c r="V228" s="17" t="s">
        <v>4036</v>
      </c>
      <c r="W228" s="17"/>
      <c r="X228" s="17" t="s">
        <v>1811</v>
      </c>
      <c r="Y228" s="36"/>
      <c r="Z228" s="38" t="s">
        <v>4186</v>
      </c>
      <c r="AA228" s="62" t="s">
        <v>1812</v>
      </c>
      <c r="AB228" s="76"/>
      <c r="AC228" s="76"/>
      <c r="AD228" s="76"/>
      <c r="AE228" s="16"/>
      <c r="AF228" s="91">
        <v>722</v>
      </c>
      <c r="AG228" s="68" t="s">
        <v>816</v>
      </c>
      <c r="AH228" s="16"/>
      <c r="AI228" s="79">
        <v>44314</v>
      </c>
      <c r="AJ228" s="79">
        <v>45044</v>
      </c>
      <c r="AK228" s="79">
        <v>42901</v>
      </c>
      <c r="AL228" s="79">
        <v>44726</v>
      </c>
      <c r="AM228" s="79"/>
      <c r="AN228" s="79"/>
      <c r="AO228" s="79"/>
      <c r="AP228" s="79"/>
      <c r="AQ228" s="79"/>
      <c r="AR228" s="79"/>
      <c r="AS228" s="79"/>
    </row>
    <row r="229" spans="1:46" customFormat="1" ht="15" customHeight="1" x14ac:dyDescent="0.2">
      <c r="A229" s="18">
        <v>343</v>
      </c>
      <c r="B229" s="9" t="s">
        <v>509</v>
      </c>
      <c r="C229" s="37" t="s">
        <v>3443</v>
      </c>
      <c r="D229" s="37" t="s">
        <v>299</v>
      </c>
      <c r="E229" s="31">
        <v>44317</v>
      </c>
      <c r="F229" s="40">
        <v>44477</v>
      </c>
      <c r="G229" s="12" t="s">
        <v>637</v>
      </c>
      <c r="H229" s="12" t="s">
        <v>3919</v>
      </c>
      <c r="I229" s="33" t="s">
        <v>1218</v>
      </c>
      <c r="J229" s="10" t="s">
        <v>482</v>
      </c>
      <c r="K229" s="35">
        <v>9</v>
      </c>
      <c r="L229" s="35" t="s">
        <v>511</v>
      </c>
      <c r="M229" s="35" t="s">
        <v>499</v>
      </c>
      <c r="N229" s="63" t="s">
        <v>1792</v>
      </c>
      <c r="O229" s="26" t="s">
        <v>2793</v>
      </c>
      <c r="P229" s="86" t="s">
        <v>2794</v>
      </c>
      <c r="Q229" s="19">
        <v>32728</v>
      </c>
      <c r="R229" s="17">
        <f t="shared" si="6"/>
        <v>34</v>
      </c>
      <c r="S229" s="19" t="str">
        <f t="shared" si="7"/>
        <v>F</v>
      </c>
      <c r="T229" s="16" t="s">
        <v>2795</v>
      </c>
      <c r="U229" s="17" t="s">
        <v>2796</v>
      </c>
      <c r="V229" s="17" t="s">
        <v>2797</v>
      </c>
      <c r="W229" s="17" t="s">
        <v>2798</v>
      </c>
      <c r="X229" s="17" t="s">
        <v>2832</v>
      </c>
      <c r="Y229" s="36"/>
      <c r="Z229" s="38" t="s">
        <v>2834</v>
      </c>
      <c r="AA229" s="62" t="s">
        <v>2833</v>
      </c>
      <c r="AB229" s="91"/>
      <c r="AC229" s="76"/>
      <c r="AD229" s="76" t="s">
        <v>1259</v>
      </c>
      <c r="AE229" s="16"/>
      <c r="AF229" s="91">
        <v>722</v>
      </c>
      <c r="AG229" s="68" t="s">
        <v>818</v>
      </c>
      <c r="AH229" s="16"/>
      <c r="AI229" s="79">
        <v>43546</v>
      </c>
      <c r="AJ229" s="80">
        <v>45373</v>
      </c>
      <c r="AK229" s="79">
        <v>43546</v>
      </c>
      <c r="AL229" s="79">
        <v>45372</v>
      </c>
      <c r="AM229" s="79"/>
      <c r="AN229" s="79"/>
      <c r="AO229" s="79"/>
      <c r="AP229" s="79"/>
      <c r="AQ229" s="79"/>
      <c r="AR229" s="79"/>
      <c r="AS229" s="79"/>
    </row>
    <row r="230" spans="1:46" customFormat="1" ht="15" customHeight="1" x14ac:dyDescent="0.2">
      <c r="A230" s="18">
        <v>177</v>
      </c>
      <c r="B230" s="9" t="s">
        <v>509</v>
      </c>
      <c r="C230" s="37" t="s">
        <v>1900</v>
      </c>
      <c r="D230" s="37" t="s">
        <v>100</v>
      </c>
      <c r="E230" s="31">
        <v>43191</v>
      </c>
      <c r="F230" s="40">
        <v>44487</v>
      </c>
      <c r="G230" s="12" t="s">
        <v>634</v>
      </c>
      <c r="H230" s="12" t="s">
        <v>3919</v>
      </c>
      <c r="I230" s="33" t="s">
        <v>642</v>
      </c>
      <c r="J230" s="10" t="s">
        <v>482</v>
      </c>
      <c r="K230" s="35">
        <v>3</v>
      </c>
      <c r="L230" s="35" t="s">
        <v>511</v>
      </c>
      <c r="M230" s="35" t="s">
        <v>755</v>
      </c>
      <c r="N230" s="63" t="s">
        <v>3865</v>
      </c>
      <c r="O230" s="27" t="s">
        <v>1895</v>
      </c>
      <c r="P230" s="17" t="s">
        <v>704</v>
      </c>
      <c r="Q230" s="19">
        <v>25937</v>
      </c>
      <c r="R230" s="17">
        <f t="shared" si="6"/>
        <v>53</v>
      </c>
      <c r="S230" s="19" t="str">
        <f t="shared" si="7"/>
        <v>M</v>
      </c>
      <c r="T230" s="16" t="s">
        <v>1896</v>
      </c>
      <c r="U230" s="17" t="s">
        <v>704</v>
      </c>
      <c r="V230" s="17" t="s">
        <v>1897</v>
      </c>
      <c r="W230" s="17"/>
      <c r="X230" s="17" t="s">
        <v>1898</v>
      </c>
      <c r="Y230" s="36"/>
      <c r="Z230" s="38" t="s">
        <v>4211</v>
      </c>
      <c r="AA230" s="62" t="s">
        <v>1899</v>
      </c>
      <c r="AB230" s="76"/>
      <c r="AC230" s="76" t="s">
        <v>1910</v>
      </c>
      <c r="AD230" s="76"/>
      <c r="AE230" s="16"/>
      <c r="AF230" s="91">
        <v>722</v>
      </c>
      <c r="AG230" s="68" t="s">
        <v>816</v>
      </c>
      <c r="AH230" s="16"/>
      <c r="AI230" s="79">
        <v>44314</v>
      </c>
      <c r="AJ230" s="79">
        <v>45044</v>
      </c>
      <c r="AK230" s="79">
        <v>42901</v>
      </c>
      <c r="AL230" s="79">
        <v>44726</v>
      </c>
      <c r="AM230" s="79"/>
      <c r="AN230" s="79"/>
      <c r="AO230" s="79"/>
      <c r="AP230" s="79"/>
      <c r="AQ230" s="79"/>
      <c r="AR230" s="79"/>
      <c r="AS230" s="79"/>
    </row>
    <row r="231" spans="1:46" customFormat="1" ht="15" customHeight="1" x14ac:dyDescent="0.2">
      <c r="A231" s="18">
        <v>47</v>
      </c>
      <c r="B231" s="9" t="s">
        <v>509</v>
      </c>
      <c r="C231" s="37" t="s">
        <v>674</v>
      </c>
      <c r="D231" s="37" t="s">
        <v>418</v>
      </c>
      <c r="E231" s="31">
        <v>42125</v>
      </c>
      <c r="F231" s="40">
        <v>44493</v>
      </c>
      <c r="G231" s="12" t="s">
        <v>634</v>
      </c>
      <c r="H231" s="12" t="s">
        <v>3919</v>
      </c>
      <c r="I231" s="33" t="s">
        <v>638</v>
      </c>
      <c r="J231" s="10" t="s">
        <v>482</v>
      </c>
      <c r="K231" s="35">
        <v>5</v>
      </c>
      <c r="L231" s="35" t="s">
        <v>511</v>
      </c>
      <c r="M231" s="35" t="s">
        <v>499</v>
      </c>
      <c r="N231" s="63" t="s">
        <v>3924</v>
      </c>
      <c r="O231" s="27" t="s">
        <v>1568</v>
      </c>
      <c r="P231" s="17" t="s">
        <v>676</v>
      </c>
      <c r="Q231" s="19">
        <v>30119</v>
      </c>
      <c r="R231" s="17">
        <f t="shared" si="6"/>
        <v>42</v>
      </c>
      <c r="S231" s="19" t="str">
        <f t="shared" si="7"/>
        <v>M</v>
      </c>
      <c r="T231" s="16" t="s">
        <v>677</v>
      </c>
      <c r="U231" s="17" t="s">
        <v>1294</v>
      </c>
      <c r="V231" s="17" t="s">
        <v>1293</v>
      </c>
      <c r="W231" s="17" t="s">
        <v>679</v>
      </c>
      <c r="X231" s="17" t="s">
        <v>2802</v>
      </c>
      <c r="Y231" s="36"/>
      <c r="Z231" s="38" t="s">
        <v>4208</v>
      </c>
      <c r="AA231" s="62" t="s">
        <v>1150</v>
      </c>
      <c r="AB231" s="76"/>
      <c r="AC231" s="76" t="s">
        <v>2469</v>
      </c>
      <c r="AD231" s="76" t="s">
        <v>1259</v>
      </c>
      <c r="AE231" s="76"/>
      <c r="AF231" s="91">
        <v>722</v>
      </c>
      <c r="AG231" s="68" t="s">
        <v>819</v>
      </c>
      <c r="AH231" s="16"/>
      <c r="AI231" s="79">
        <v>43546</v>
      </c>
      <c r="AJ231" s="79">
        <v>44360</v>
      </c>
      <c r="AK231" s="79">
        <v>44334</v>
      </c>
      <c r="AL231" s="79">
        <v>46160</v>
      </c>
      <c r="AM231" s="79"/>
      <c r="AN231" s="79"/>
      <c r="AO231" s="79"/>
      <c r="AP231" s="79"/>
      <c r="AQ231" s="79"/>
      <c r="AR231" s="79"/>
      <c r="AS231" s="79"/>
    </row>
    <row r="232" spans="1:46" customFormat="1" ht="15" customHeight="1" x14ac:dyDescent="0.2">
      <c r="A232" s="18">
        <v>291</v>
      </c>
      <c r="B232" s="9" t="s">
        <v>509</v>
      </c>
      <c r="C232" s="37" t="s">
        <v>523</v>
      </c>
      <c r="D232" s="37" t="s">
        <v>2874</v>
      </c>
      <c r="E232" s="31">
        <v>43435</v>
      </c>
      <c r="F232" s="40">
        <v>44493</v>
      </c>
      <c r="G232" s="12" t="s">
        <v>634</v>
      </c>
      <c r="H232" s="12" t="s">
        <v>3919</v>
      </c>
      <c r="I232" s="112" t="s">
        <v>1218</v>
      </c>
      <c r="J232" s="84" t="s">
        <v>482</v>
      </c>
      <c r="K232" s="35">
        <v>8</v>
      </c>
      <c r="L232" s="113" t="s">
        <v>511</v>
      </c>
      <c r="M232" s="35" t="s">
        <v>499</v>
      </c>
      <c r="N232" s="63" t="s">
        <v>3317</v>
      </c>
      <c r="O232" s="27" t="s">
        <v>830</v>
      </c>
      <c r="P232" s="17" t="s">
        <v>2879</v>
      </c>
      <c r="Q232" s="19">
        <v>34917</v>
      </c>
      <c r="R232" s="17">
        <f t="shared" si="6"/>
        <v>28</v>
      </c>
      <c r="S232" s="19" t="str">
        <f t="shared" si="7"/>
        <v>M</v>
      </c>
      <c r="T232" s="16" t="s">
        <v>2880</v>
      </c>
      <c r="U232" s="17" t="s">
        <v>2881</v>
      </c>
      <c r="V232" s="17" t="s">
        <v>3752</v>
      </c>
      <c r="W232" s="17"/>
      <c r="X232" s="17" t="s">
        <v>2883</v>
      </c>
      <c r="Y232" s="36"/>
      <c r="Z232" s="38" t="s">
        <v>2882</v>
      </c>
      <c r="AA232" s="62" t="s">
        <v>2890</v>
      </c>
      <c r="AB232" s="76"/>
      <c r="AC232" s="76"/>
      <c r="AD232" s="76" t="s">
        <v>1259</v>
      </c>
      <c r="AE232" s="76"/>
      <c r="AF232" s="91">
        <v>722</v>
      </c>
      <c r="AG232" s="68" t="s">
        <v>816</v>
      </c>
      <c r="AH232" s="16"/>
      <c r="AI232" s="79">
        <v>43546</v>
      </c>
      <c r="AJ232" s="79">
        <v>45373</v>
      </c>
      <c r="AK232" s="79">
        <v>43546</v>
      </c>
      <c r="AL232" s="79">
        <v>45372</v>
      </c>
      <c r="AM232" s="79"/>
      <c r="AN232" s="79"/>
      <c r="AO232" s="79"/>
      <c r="AP232" s="79"/>
      <c r="AQ232" s="79"/>
      <c r="AR232" s="79"/>
      <c r="AS232" s="79"/>
    </row>
    <row r="233" spans="1:46" customFormat="1" ht="15" customHeight="1" x14ac:dyDescent="0.2">
      <c r="A233" s="18">
        <v>296</v>
      </c>
      <c r="B233" s="9" t="s">
        <v>509</v>
      </c>
      <c r="C233" s="37" t="s">
        <v>2950</v>
      </c>
      <c r="D233" s="37" t="s">
        <v>364</v>
      </c>
      <c r="E233" s="31">
        <v>43472</v>
      </c>
      <c r="F233" s="40">
        <v>44498</v>
      </c>
      <c r="G233" s="12" t="s">
        <v>634</v>
      </c>
      <c r="H233" s="12" t="s">
        <v>3919</v>
      </c>
      <c r="I233" s="33" t="s">
        <v>2951</v>
      </c>
      <c r="J233" s="10" t="s">
        <v>482</v>
      </c>
      <c r="K233" s="35">
        <v>4</v>
      </c>
      <c r="L233" s="35" t="s">
        <v>511</v>
      </c>
      <c r="M233" s="35" t="s">
        <v>499</v>
      </c>
      <c r="N233" s="63" t="s">
        <v>3168</v>
      </c>
      <c r="O233" s="27" t="s">
        <v>2952</v>
      </c>
      <c r="P233" s="17" t="s">
        <v>2953</v>
      </c>
      <c r="Q233" s="19">
        <v>33037</v>
      </c>
      <c r="R233" s="17">
        <f t="shared" si="6"/>
        <v>34</v>
      </c>
      <c r="S233" s="19" t="str">
        <f t="shared" si="7"/>
        <v>F</v>
      </c>
      <c r="T233" s="16" t="s">
        <v>2954</v>
      </c>
      <c r="U233" s="17" t="s">
        <v>2955</v>
      </c>
      <c r="V233" s="17" t="s">
        <v>2956</v>
      </c>
      <c r="W233" s="17" t="s">
        <v>4037</v>
      </c>
      <c r="X233" s="17" t="s">
        <v>2957</v>
      </c>
      <c r="Y233" s="36"/>
      <c r="Z233" s="38" t="s">
        <v>4269</v>
      </c>
      <c r="AA233" s="62" t="s">
        <v>3028</v>
      </c>
      <c r="AB233" s="76"/>
      <c r="AC233" s="76" t="s">
        <v>3759</v>
      </c>
      <c r="AD233" s="76"/>
      <c r="AE233" s="76"/>
      <c r="AF233" s="91">
        <v>722</v>
      </c>
      <c r="AG233" s="68" t="s">
        <v>816</v>
      </c>
      <c r="AH233" s="16"/>
      <c r="AI233" s="79">
        <v>43550</v>
      </c>
      <c r="AJ233" s="79">
        <v>45377</v>
      </c>
      <c r="AK233" s="79">
        <v>43550</v>
      </c>
      <c r="AL233" s="79">
        <v>45376</v>
      </c>
      <c r="AM233" s="79"/>
      <c r="AN233" s="79"/>
      <c r="AO233" s="79"/>
      <c r="AP233" s="79"/>
      <c r="AQ233" s="79"/>
      <c r="AR233" s="79"/>
      <c r="AS233" s="79"/>
    </row>
    <row r="234" spans="1:46" customFormat="1" ht="15" customHeight="1" x14ac:dyDescent="0.2">
      <c r="A234" s="18">
        <v>10</v>
      </c>
      <c r="B234" s="9" t="s">
        <v>509</v>
      </c>
      <c r="C234" s="37" t="s">
        <v>522</v>
      </c>
      <c r="D234" s="37" t="s">
        <v>225</v>
      </c>
      <c r="E234" s="31">
        <v>38992</v>
      </c>
      <c r="F234" s="40">
        <v>44500</v>
      </c>
      <c r="G234" s="12" t="s">
        <v>634</v>
      </c>
      <c r="H234" s="12" t="s">
        <v>3919</v>
      </c>
      <c r="I234" s="33" t="s">
        <v>638</v>
      </c>
      <c r="J234" s="10" t="s">
        <v>482</v>
      </c>
      <c r="K234" s="35">
        <v>4</v>
      </c>
      <c r="L234" s="35" t="s">
        <v>511</v>
      </c>
      <c r="M234" s="35" t="s">
        <v>499</v>
      </c>
      <c r="N234" s="63" t="s">
        <v>3317</v>
      </c>
      <c r="O234" s="27" t="s">
        <v>830</v>
      </c>
      <c r="P234" s="17" t="s">
        <v>499</v>
      </c>
      <c r="Q234" s="19">
        <v>28060</v>
      </c>
      <c r="R234" s="17">
        <f t="shared" si="6"/>
        <v>47</v>
      </c>
      <c r="S234" s="19" t="str">
        <f t="shared" si="7"/>
        <v>F</v>
      </c>
      <c r="T234" s="16" t="s">
        <v>605</v>
      </c>
      <c r="U234" s="17" t="s">
        <v>499</v>
      </c>
      <c r="V234" s="17" t="s">
        <v>1582</v>
      </c>
      <c r="W234" s="17"/>
      <c r="X234" s="17" t="s">
        <v>831</v>
      </c>
      <c r="Y234" s="36"/>
      <c r="Z234" s="38" t="s">
        <v>4271</v>
      </c>
      <c r="AA234" s="62" t="s">
        <v>1122</v>
      </c>
      <c r="AB234" s="76" t="s">
        <v>962</v>
      </c>
      <c r="AC234" s="76"/>
      <c r="AD234" s="76"/>
      <c r="AE234" s="16"/>
      <c r="AF234" s="91">
        <v>722</v>
      </c>
      <c r="AG234" s="68" t="s">
        <v>816</v>
      </c>
      <c r="AH234" s="16"/>
      <c r="AI234" s="79">
        <v>43546</v>
      </c>
      <c r="AJ234" s="79">
        <v>45372</v>
      </c>
      <c r="AK234" s="79">
        <v>42534</v>
      </c>
      <c r="AL234" s="79">
        <v>44360</v>
      </c>
      <c r="AM234" s="79"/>
      <c r="AN234" s="79"/>
      <c r="AO234" s="79"/>
      <c r="AP234" s="79"/>
      <c r="AQ234" s="79"/>
      <c r="AR234" s="79"/>
      <c r="AS234" s="79"/>
    </row>
    <row r="235" spans="1:46" customFormat="1" ht="15" customHeight="1" x14ac:dyDescent="0.2">
      <c r="A235" s="18">
        <v>107</v>
      </c>
      <c r="B235" s="9" t="s">
        <v>509</v>
      </c>
      <c r="C235" s="37" t="s">
        <v>1015</v>
      </c>
      <c r="D235" s="37" t="s">
        <v>717</v>
      </c>
      <c r="E235" s="31">
        <v>41460</v>
      </c>
      <c r="F235" s="40">
        <v>44505</v>
      </c>
      <c r="G235" s="12" t="s">
        <v>634</v>
      </c>
      <c r="H235" s="12" t="s">
        <v>3919</v>
      </c>
      <c r="I235" s="33" t="s">
        <v>1183</v>
      </c>
      <c r="J235" s="10" t="s">
        <v>482</v>
      </c>
      <c r="K235" s="35" t="s">
        <v>3917</v>
      </c>
      <c r="L235" s="35" t="s">
        <v>511</v>
      </c>
      <c r="M235" s="35" t="s">
        <v>499</v>
      </c>
      <c r="N235" s="63" t="s">
        <v>1214</v>
      </c>
      <c r="O235" s="27" t="s">
        <v>1444</v>
      </c>
      <c r="P235" s="17" t="s">
        <v>1016</v>
      </c>
      <c r="Q235" s="19">
        <v>27534</v>
      </c>
      <c r="R235" s="17">
        <f t="shared" si="6"/>
        <v>49</v>
      </c>
      <c r="S235" s="19" t="str">
        <f t="shared" si="7"/>
        <v>M</v>
      </c>
      <c r="T235" s="16" t="s">
        <v>1017</v>
      </c>
      <c r="U235" s="17" t="s">
        <v>710</v>
      </c>
      <c r="V235" s="17" t="s">
        <v>1797</v>
      </c>
      <c r="W235" s="17"/>
      <c r="X235" s="17" t="s">
        <v>1276</v>
      </c>
      <c r="Y235" s="36"/>
      <c r="Z235" s="38" t="s">
        <v>4268</v>
      </c>
      <c r="AA235" s="62" t="s">
        <v>1154</v>
      </c>
      <c r="AB235" s="76" t="s">
        <v>1196</v>
      </c>
      <c r="AC235" s="76"/>
      <c r="AD235" s="76"/>
      <c r="AE235" s="16"/>
      <c r="AF235" s="91">
        <v>723</v>
      </c>
      <c r="AG235" s="68" t="s">
        <v>961</v>
      </c>
      <c r="AH235" s="16"/>
      <c r="AI235" s="79">
        <v>44335</v>
      </c>
      <c r="AJ235" s="79">
        <v>46161</v>
      </c>
      <c r="AK235" s="79">
        <v>44334</v>
      </c>
      <c r="AL235" s="79">
        <v>46160</v>
      </c>
      <c r="AM235" s="79"/>
      <c r="AN235" s="79"/>
      <c r="AO235" s="79"/>
      <c r="AP235" s="79"/>
      <c r="AQ235" s="79"/>
      <c r="AR235" s="79"/>
      <c r="AS235" s="79"/>
    </row>
    <row r="236" spans="1:46" customFormat="1" ht="15" customHeight="1" x14ac:dyDescent="0.2">
      <c r="A236" s="18">
        <v>261</v>
      </c>
      <c r="B236" s="9" t="s">
        <v>509</v>
      </c>
      <c r="C236" s="37" t="s">
        <v>2151</v>
      </c>
      <c r="D236" s="37" t="s">
        <v>2152</v>
      </c>
      <c r="E236" s="31">
        <v>42310</v>
      </c>
      <c r="F236" s="40">
        <v>44527</v>
      </c>
      <c r="G236" s="12" t="s">
        <v>634</v>
      </c>
      <c r="H236" s="12" t="s">
        <v>3919</v>
      </c>
      <c r="I236" s="33" t="s">
        <v>1218</v>
      </c>
      <c r="J236" s="10" t="s">
        <v>482</v>
      </c>
      <c r="K236" s="35">
        <v>6</v>
      </c>
      <c r="L236" s="35" t="s">
        <v>511</v>
      </c>
      <c r="M236" s="35" t="s">
        <v>755</v>
      </c>
      <c r="N236" s="63" t="s">
        <v>1204</v>
      </c>
      <c r="O236" s="27" t="s">
        <v>2056</v>
      </c>
      <c r="P236" s="17" t="s">
        <v>1263</v>
      </c>
      <c r="Q236" s="19">
        <v>30438</v>
      </c>
      <c r="R236" s="17">
        <f t="shared" si="6"/>
        <v>41</v>
      </c>
      <c r="S236" s="19" t="str">
        <f t="shared" si="7"/>
        <v>M</v>
      </c>
      <c r="T236" s="16" t="s">
        <v>2147</v>
      </c>
      <c r="U236" s="17" t="s">
        <v>1263</v>
      </c>
      <c r="V236" s="17" t="s">
        <v>2148</v>
      </c>
      <c r="W236" s="17"/>
      <c r="X236" s="17" t="s">
        <v>2149</v>
      </c>
      <c r="Y236" s="36"/>
      <c r="Z236" s="38" t="s">
        <v>4244</v>
      </c>
      <c r="AA236" s="62" t="s">
        <v>2150</v>
      </c>
      <c r="AB236" s="76"/>
      <c r="AC236" s="76"/>
      <c r="AD236" s="76" t="s">
        <v>1259</v>
      </c>
      <c r="AE236" s="76"/>
      <c r="AF236" s="91">
        <v>722</v>
      </c>
      <c r="AG236" s="68" t="s">
        <v>819</v>
      </c>
      <c r="AH236" s="16"/>
      <c r="AI236" s="79">
        <v>43545</v>
      </c>
      <c r="AJ236" s="79">
        <v>44726</v>
      </c>
      <c r="AK236" s="79">
        <v>42901</v>
      </c>
      <c r="AL236" s="79">
        <v>44726</v>
      </c>
      <c r="AM236" s="79"/>
      <c r="AN236" s="79"/>
      <c r="AO236" s="79"/>
      <c r="AP236" s="79"/>
      <c r="AQ236" s="79"/>
      <c r="AR236" s="79"/>
      <c r="AS236" s="79"/>
      <c r="AT236" s="316"/>
    </row>
    <row r="237" spans="1:46" customFormat="1" ht="15" customHeight="1" x14ac:dyDescent="0.2">
      <c r="A237" s="18">
        <v>60</v>
      </c>
      <c r="B237" s="9" t="s">
        <v>509</v>
      </c>
      <c r="C237" s="37" t="s">
        <v>737</v>
      </c>
      <c r="D237" s="37" t="s">
        <v>553</v>
      </c>
      <c r="E237" s="31">
        <v>42207</v>
      </c>
      <c r="F237" s="40">
        <v>44530</v>
      </c>
      <c r="G237" s="12" t="s">
        <v>634</v>
      </c>
      <c r="H237" s="12" t="s">
        <v>3919</v>
      </c>
      <c r="I237" s="33" t="s">
        <v>638</v>
      </c>
      <c r="J237" s="10" t="s">
        <v>482</v>
      </c>
      <c r="K237" s="35">
        <v>4</v>
      </c>
      <c r="L237" s="35" t="s">
        <v>511</v>
      </c>
      <c r="M237" s="35" t="s">
        <v>755</v>
      </c>
      <c r="N237" s="63" t="s">
        <v>3529</v>
      </c>
      <c r="O237" s="27" t="s">
        <v>1440</v>
      </c>
      <c r="P237" s="17" t="s">
        <v>733</v>
      </c>
      <c r="Q237" s="19">
        <v>25967</v>
      </c>
      <c r="R237" s="17">
        <f t="shared" si="6"/>
        <v>53</v>
      </c>
      <c r="S237" s="19" t="str">
        <f t="shared" si="7"/>
        <v>M</v>
      </c>
      <c r="T237" s="16" t="s">
        <v>738</v>
      </c>
      <c r="U237" s="17" t="s">
        <v>739</v>
      </c>
      <c r="V237" s="17" t="s">
        <v>1426</v>
      </c>
      <c r="W237" s="17"/>
      <c r="X237" s="17" t="s">
        <v>780</v>
      </c>
      <c r="Y237" s="36"/>
      <c r="Z237" s="38" t="s">
        <v>4243</v>
      </c>
      <c r="AA237" s="62" t="s">
        <v>1137</v>
      </c>
      <c r="AB237" s="76" t="s">
        <v>858</v>
      </c>
      <c r="AC237" s="76"/>
      <c r="AD237" s="76"/>
      <c r="AE237" s="16"/>
      <c r="AF237" s="91">
        <v>722</v>
      </c>
      <c r="AG237" s="68" t="s">
        <v>816</v>
      </c>
      <c r="AH237" s="16"/>
      <c r="AI237" s="79">
        <v>44314</v>
      </c>
      <c r="AJ237" s="79">
        <v>45044</v>
      </c>
      <c r="AK237" s="79">
        <v>44314</v>
      </c>
      <c r="AL237" s="79">
        <v>46140</v>
      </c>
      <c r="AM237" s="79"/>
      <c r="AN237" s="79"/>
      <c r="AO237" s="79"/>
      <c r="AP237" s="79"/>
      <c r="AQ237" s="79">
        <v>42536</v>
      </c>
      <c r="AR237" s="79">
        <v>43631</v>
      </c>
      <c r="AS237" s="79"/>
    </row>
    <row r="238" spans="1:46" customFormat="1" ht="15" customHeight="1" x14ac:dyDescent="0.2">
      <c r="A238" s="18">
        <v>54</v>
      </c>
      <c r="B238" s="9" t="s">
        <v>509</v>
      </c>
      <c r="C238" s="37" t="s">
        <v>724</v>
      </c>
      <c r="D238" s="37" t="s">
        <v>725</v>
      </c>
      <c r="E238" s="31">
        <v>42201</v>
      </c>
      <c r="F238" s="40">
        <v>44530</v>
      </c>
      <c r="G238" s="12" t="s">
        <v>634</v>
      </c>
      <c r="H238" s="12" t="s">
        <v>3919</v>
      </c>
      <c r="I238" s="33" t="s">
        <v>658</v>
      </c>
      <c r="J238" s="10" t="s">
        <v>482</v>
      </c>
      <c r="K238" s="35">
        <v>2</v>
      </c>
      <c r="L238" s="35" t="s">
        <v>511</v>
      </c>
      <c r="M238" s="35" t="s">
        <v>755</v>
      </c>
      <c r="N238" s="63" t="s">
        <v>3326</v>
      </c>
      <c r="O238" s="27" t="s">
        <v>794</v>
      </c>
      <c r="P238" s="17" t="s">
        <v>721</v>
      </c>
      <c r="Q238" s="19">
        <v>21645</v>
      </c>
      <c r="R238" s="17">
        <f t="shared" si="6"/>
        <v>65</v>
      </c>
      <c r="S238" s="19" t="str">
        <f t="shared" si="7"/>
        <v>M</v>
      </c>
      <c r="T238" s="16" t="s">
        <v>726</v>
      </c>
      <c r="U238" s="17" t="s">
        <v>727</v>
      </c>
      <c r="V238" s="17" t="s">
        <v>759</v>
      </c>
      <c r="W238" s="17"/>
      <c r="X238" s="17" t="s">
        <v>760</v>
      </c>
      <c r="Y238" s="36"/>
      <c r="Z238" s="38" t="s">
        <v>4235</v>
      </c>
      <c r="AA238" s="62" t="s">
        <v>1126</v>
      </c>
      <c r="AB238" s="76" t="s">
        <v>860</v>
      </c>
      <c r="AC238" s="76"/>
      <c r="AD238" s="76"/>
      <c r="AE238" s="16"/>
      <c r="AF238" s="91">
        <v>722</v>
      </c>
      <c r="AG238" s="68" t="s">
        <v>1547</v>
      </c>
      <c r="AH238" s="16"/>
      <c r="AI238" s="79">
        <v>44314</v>
      </c>
      <c r="AJ238" s="79">
        <v>45044</v>
      </c>
      <c r="AK238" s="79">
        <v>44314</v>
      </c>
      <c r="AL238" s="79">
        <v>46140</v>
      </c>
      <c r="AM238" s="79"/>
      <c r="AN238" s="79"/>
      <c r="AO238" s="79"/>
      <c r="AP238" s="79"/>
      <c r="AQ238" s="79"/>
      <c r="AR238" s="79"/>
      <c r="AS238" s="79"/>
    </row>
    <row r="239" spans="1:46" ht="15" customHeight="1" x14ac:dyDescent="0.2">
      <c r="A239" s="18" t="s">
        <v>4056</v>
      </c>
      <c r="B239" s="9" t="s">
        <v>509</v>
      </c>
      <c r="C239" s="37" t="s">
        <v>3996</v>
      </c>
      <c r="D239" s="37" t="s">
        <v>228</v>
      </c>
      <c r="E239" s="31">
        <v>44340</v>
      </c>
      <c r="F239" s="40">
        <v>44553</v>
      </c>
      <c r="G239" s="12" t="s">
        <v>1684</v>
      </c>
      <c r="H239" s="12"/>
      <c r="I239" s="33" t="s">
        <v>3210</v>
      </c>
      <c r="J239" s="12" t="s">
        <v>1684</v>
      </c>
      <c r="K239" s="12"/>
      <c r="L239" s="35"/>
      <c r="M239" s="35" t="s">
        <v>499</v>
      </c>
      <c r="N239" s="140" t="s">
        <v>3997</v>
      </c>
      <c r="O239" s="27" t="s">
        <v>4006</v>
      </c>
      <c r="P239" s="17" t="s">
        <v>499</v>
      </c>
      <c r="Q239" s="19">
        <v>35215</v>
      </c>
      <c r="R239" s="17">
        <f t="shared" si="6"/>
        <v>28</v>
      </c>
      <c r="S239" s="19" t="str">
        <f t="shared" si="7"/>
        <v>M</v>
      </c>
      <c r="T239" s="16" t="s">
        <v>3999</v>
      </c>
      <c r="U239" s="17" t="s">
        <v>499</v>
      </c>
      <c r="V239" s="17" t="s">
        <v>3998</v>
      </c>
      <c r="W239" s="17"/>
      <c r="X239" s="17" t="s">
        <v>4001</v>
      </c>
      <c r="Y239" s="216"/>
      <c r="Z239" s="38" t="s">
        <v>4000</v>
      </c>
      <c r="AA239" s="62" t="s">
        <v>4002</v>
      </c>
      <c r="AB239" s="76"/>
      <c r="AC239" s="76" t="s">
        <v>3756</v>
      </c>
      <c r="AD239" s="76" t="s">
        <v>1259</v>
      </c>
      <c r="AE239" s="102"/>
      <c r="AF239" s="307">
        <v>722</v>
      </c>
      <c r="AG239" s="308"/>
      <c r="AI239" s="79">
        <v>44544</v>
      </c>
      <c r="AJ239" s="79"/>
      <c r="AK239" s="79">
        <v>44544</v>
      </c>
      <c r="AL239" s="79">
        <v>46370</v>
      </c>
      <c r="AM239" s="79"/>
      <c r="AN239" s="79"/>
      <c r="AO239" s="79"/>
      <c r="AP239" s="79"/>
      <c r="AQ239" s="79"/>
      <c r="AR239" s="79"/>
      <c r="AS239" s="79"/>
    </row>
    <row r="240" spans="1:46" customFormat="1" ht="15" customHeight="1" x14ac:dyDescent="0.2">
      <c r="A240" s="81">
        <v>334</v>
      </c>
      <c r="B240" s="11" t="s">
        <v>509</v>
      </c>
      <c r="C240" s="37" t="s">
        <v>2943</v>
      </c>
      <c r="D240" s="37" t="s">
        <v>155</v>
      </c>
      <c r="E240" s="110">
        <v>44200</v>
      </c>
      <c r="F240" s="40">
        <v>44561</v>
      </c>
      <c r="G240" s="82" t="s">
        <v>637</v>
      </c>
      <c r="H240" s="12" t="s">
        <v>3919</v>
      </c>
      <c r="I240" s="112" t="s">
        <v>1218</v>
      </c>
      <c r="J240" s="84" t="s">
        <v>482</v>
      </c>
      <c r="K240" s="35">
        <v>9</v>
      </c>
      <c r="L240" s="113" t="s">
        <v>511</v>
      </c>
      <c r="M240" s="35" t="s">
        <v>499</v>
      </c>
      <c r="N240" s="63" t="s">
        <v>3014</v>
      </c>
      <c r="O240" s="115" t="s">
        <v>3874</v>
      </c>
      <c r="P240" s="86" t="s">
        <v>2945</v>
      </c>
      <c r="Q240" s="87">
        <v>22274</v>
      </c>
      <c r="R240" s="17">
        <f t="shared" si="6"/>
        <v>63</v>
      </c>
      <c r="S240" s="19" t="str">
        <f t="shared" si="7"/>
        <v>M</v>
      </c>
      <c r="T240" s="66" t="s">
        <v>2946</v>
      </c>
      <c r="U240" s="86" t="s">
        <v>2947</v>
      </c>
      <c r="V240" s="86" t="s">
        <v>3880</v>
      </c>
      <c r="W240" s="86"/>
      <c r="X240" s="86" t="s">
        <v>3412</v>
      </c>
      <c r="Y240" s="116"/>
      <c r="Z240" s="117" t="s">
        <v>2949</v>
      </c>
      <c r="AA240" s="88" t="s">
        <v>3033</v>
      </c>
      <c r="AB240" s="76"/>
      <c r="AC240" s="76"/>
      <c r="AD240" s="76" t="s">
        <v>1259</v>
      </c>
      <c r="AE240" s="76" t="s">
        <v>3883</v>
      </c>
      <c r="AF240" s="118">
        <v>722</v>
      </c>
      <c r="AG240" s="68" t="s">
        <v>818</v>
      </c>
      <c r="AH240" s="66"/>
      <c r="AI240" s="79">
        <v>44249</v>
      </c>
      <c r="AJ240" s="89">
        <v>44979</v>
      </c>
      <c r="AK240" s="79">
        <v>44249</v>
      </c>
      <c r="AL240" s="79">
        <v>46075</v>
      </c>
      <c r="AM240" s="89"/>
      <c r="AN240" s="89"/>
      <c r="AO240" s="89"/>
      <c r="AP240" s="89"/>
      <c r="AQ240" s="89"/>
      <c r="AR240" s="89"/>
      <c r="AS240" s="89"/>
    </row>
    <row r="241" spans="1:45" customFormat="1" ht="15" customHeight="1" x14ac:dyDescent="0.2">
      <c r="A241" s="18" t="s">
        <v>4057</v>
      </c>
      <c r="B241" s="9" t="s">
        <v>509</v>
      </c>
      <c r="C241" s="37" t="s">
        <v>4008</v>
      </c>
      <c r="D241" s="37" t="s">
        <v>4009</v>
      </c>
      <c r="E241" s="31">
        <v>44351</v>
      </c>
      <c r="F241" s="40">
        <v>44564</v>
      </c>
      <c r="G241" s="12" t="s">
        <v>1684</v>
      </c>
      <c r="H241" s="12"/>
      <c r="I241" s="33" t="s">
        <v>4010</v>
      </c>
      <c r="J241" s="12" t="s">
        <v>1684</v>
      </c>
      <c r="K241" s="35"/>
      <c r="L241" s="35"/>
      <c r="M241" s="35" t="s">
        <v>499</v>
      </c>
      <c r="N241" s="63" t="s">
        <v>3528</v>
      </c>
      <c r="O241" s="27" t="s">
        <v>4017</v>
      </c>
      <c r="P241" s="17" t="s">
        <v>4015</v>
      </c>
      <c r="Q241" s="19">
        <v>34809</v>
      </c>
      <c r="R241" s="17">
        <f t="shared" si="6"/>
        <v>29</v>
      </c>
      <c r="S241" s="19" t="str">
        <f t="shared" si="7"/>
        <v>F</v>
      </c>
      <c r="T241" s="16" t="s">
        <v>4016</v>
      </c>
      <c r="U241" s="17" t="s">
        <v>4015</v>
      </c>
      <c r="V241" s="17" t="s">
        <v>4014</v>
      </c>
      <c r="W241" s="17"/>
      <c r="X241" s="17" t="s">
        <v>4012</v>
      </c>
      <c r="Y241" s="36"/>
      <c r="Z241" s="38" t="s">
        <v>4013</v>
      </c>
      <c r="AA241" s="62" t="s">
        <v>4011</v>
      </c>
      <c r="AB241" s="76"/>
      <c r="AC241" s="76" t="s">
        <v>3756</v>
      </c>
      <c r="AD241" s="76" t="s">
        <v>1259</v>
      </c>
      <c r="AE241" s="16"/>
      <c r="AF241" s="91">
        <v>722</v>
      </c>
      <c r="AG241" s="68"/>
      <c r="AH241" s="16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</row>
    <row r="242" spans="1:45" ht="15" customHeight="1" x14ac:dyDescent="0.2">
      <c r="A242" s="81" t="s">
        <v>4058</v>
      </c>
      <c r="B242" s="11" t="s">
        <v>509</v>
      </c>
      <c r="C242" s="37" t="s">
        <v>4018</v>
      </c>
      <c r="D242" s="37" t="s">
        <v>4019</v>
      </c>
      <c r="E242" s="110">
        <v>44354</v>
      </c>
      <c r="F242" s="40">
        <v>44567</v>
      </c>
      <c r="G242" s="82" t="s">
        <v>1684</v>
      </c>
      <c r="H242" s="12"/>
      <c r="I242" s="112" t="s">
        <v>4020</v>
      </c>
      <c r="J242" s="82" t="s">
        <v>1684</v>
      </c>
      <c r="K242" s="35"/>
      <c r="L242" s="113"/>
      <c r="M242" s="35" t="s">
        <v>499</v>
      </c>
      <c r="N242" s="114" t="s">
        <v>3528</v>
      </c>
      <c r="O242" s="84" t="s">
        <v>794</v>
      </c>
      <c r="P242" s="86" t="s">
        <v>4021</v>
      </c>
      <c r="Q242" s="87" t="s">
        <v>4022</v>
      </c>
      <c r="R242" s="17" t="e">
        <f t="shared" si="6"/>
        <v>#VALUE!</v>
      </c>
      <c r="S242" s="19" t="str">
        <f t="shared" si="7"/>
        <v>F</v>
      </c>
      <c r="T242" s="66" t="s">
        <v>4023</v>
      </c>
      <c r="U242" s="86" t="s">
        <v>499</v>
      </c>
      <c r="V242" s="86" t="s">
        <v>4024</v>
      </c>
      <c r="W242" s="86"/>
      <c r="X242" s="86" t="s">
        <v>4025</v>
      </c>
      <c r="Y242" s="208"/>
      <c r="Z242" s="117" t="s">
        <v>4026</v>
      </c>
      <c r="AA242" s="217" t="s">
        <v>4059</v>
      </c>
      <c r="AB242" s="76"/>
      <c r="AC242" s="76" t="s">
        <v>3756</v>
      </c>
      <c r="AD242" s="76" t="s">
        <v>1259</v>
      </c>
      <c r="AE242" s="76"/>
      <c r="AF242" s="314">
        <v>722</v>
      </c>
      <c r="AG242" s="308"/>
      <c r="AH242" s="66"/>
      <c r="AI242" s="79"/>
      <c r="AJ242" s="89"/>
      <c r="AK242" s="79"/>
      <c r="AL242" s="79"/>
      <c r="AM242" s="89"/>
      <c r="AN242" s="89"/>
      <c r="AO242" s="89"/>
      <c r="AP242" s="89"/>
      <c r="AQ242" s="89"/>
      <c r="AR242" s="89"/>
      <c r="AS242" s="89"/>
    </row>
    <row r="243" spans="1:45" customFormat="1" ht="15" customHeight="1" x14ac:dyDescent="0.2">
      <c r="A243" s="18" t="s">
        <v>4272</v>
      </c>
      <c r="B243" s="9" t="s">
        <v>509</v>
      </c>
      <c r="C243" s="37" t="s">
        <v>4248</v>
      </c>
      <c r="D243" s="37" t="s">
        <v>293</v>
      </c>
      <c r="E243" s="31">
        <v>44571</v>
      </c>
      <c r="F243" s="40">
        <v>44571</v>
      </c>
      <c r="G243" s="12" t="s">
        <v>634</v>
      </c>
      <c r="H243" s="12" t="s">
        <v>3919</v>
      </c>
      <c r="I243" s="33" t="s">
        <v>1218</v>
      </c>
      <c r="J243" s="10" t="s">
        <v>482</v>
      </c>
      <c r="K243" s="35">
        <v>9</v>
      </c>
      <c r="L243" s="35" t="s">
        <v>511</v>
      </c>
      <c r="M243" s="35" t="s">
        <v>499</v>
      </c>
      <c r="N243" s="63" t="s">
        <v>3014</v>
      </c>
      <c r="O243" s="27"/>
      <c r="P243" s="17" t="s">
        <v>774</v>
      </c>
      <c r="Q243" s="19">
        <v>30532</v>
      </c>
      <c r="R243" s="17">
        <f t="shared" si="6"/>
        <v>40</v>
      </c>
      <c r="S243" s="19" t="str">
        <f t="shared" si="7"/>
        <v>M</v>
      </c>
      <c r="T243" s="16" t="s">
        <v>4249</v>
      </c>
      <c r="U243" s="17" t="s">
        <v>2947</v>
      </c>
      <c r="V243" s="17" t="s">
        <v>4250</v>
      </c>
      <c r="W243" s="17"/>
      <c r="X243" s="17">
        <v>3408360778</v>
      </c>
      <c r="Y243" s="36"/>
      <c r="Z243" s="38" t="s">
        <v>4251</v>
      </c>
      <c r="AA243" s="62" t="s">
        <v>4277</v>
      </c>
      <c r="AB243" s="76"/>
      <c r="AC243" s="76"/>
      <c r="AD243" s="76" t="s">
        <v>1259</v>
      </c>
      <c r="AE243" s="76"/>
      <c r="AF243" s="91">
        <v>722</v>
      </c>
      <c r="AG243" s="68" t="s">
        <v>961</v>
      </c>
      <c r="AH243" s="16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</row>
    <row r="244" spans="1:45" customFormat="1" ht="15" customHeight="1" x14ac:dyDescent="0.2">
      <c r="A244" s="18" t="s">
        <v>4267</v>
      </c>
      <c r="B244" s="9" t="s">
        <v>509</v>
      </c>
      <c r="C244" s="37" t="s">
        <v>4260</v>
      </c>
      <c r="D244" s="37" t="s">
        <v>553</v>
      </c>
      <c r="E244" s="31">
        <v>44564</v>
      </c>
      <c r="F244" s="40">
        <v>44594</v>
      </c>
      <c r="G244" s="82" t="s">
        <v>637</v>
      </c>
      <c r="H244" s="12" t="s">
        <v>3919</v>
      </c>
      <c r="I244" s="112" t="s">
        <v>1218</v>
      </c>
      <c r="J244" s="84" t="s">
        <v>482</v>
      </c>
      <c r="K244" s="35">
        <v>9</v>
      </c>
      <c r="L244" s="113" t="s">
        <v>511</v>
      </c>
      <c r="M244" s="35" t="s">
        <v>499</v>
      </c>
      <c r="N244" s="114" t="s">
        <v>3014</v>
      </c>
      <c r="O244" s="27" t="s">
        <v>4261</v>
      </c>
      <c r="P244" s="17" t="s">
        <v>774</v>
      </c>
      <c r="Q244" s="19">
        <v>30217</v>
      </c>
      <c r="R244" s="17">
        <f t="shared" si="6"/>
        <v>41</v>
      </c>
      <c r="S244" s="19" t="str">
        <f t="shared" si="7"/>
        <v>M</v>
      </c>
      <c r="T244" s="16" t="s">
        <v>4264</v>
      </c>
      <c r="U244" s="310" t="s">
        <v>4262</v>
      </c>
      <c r="V244" s="17" t="s">
        <v>4263</v>
      </c>
      <c r="W244" s="17"/>
      <c r="X244" s="17" t="s">
        <v>4265</v>
      </c>
      <c r="Y244" s="36"/>
      <c r="Z244" s="38" t="s">
        <v>4266</v>
      </c>
      <c r="AA244" s="62" t="s">
        <v>4276</v>
      </c>
      <c r="AB244" s="76"/>
      <c r="AC244" s="76"/>
      <c r="AD244" s="76" t="s">
        <v>1259</v>
      </c>
      <c r="AE244" s="76" t="s">
        <v>4313</v>
      </c>
      <c r="AF244" s="91"/>
      <c r="AG244" s="68" t="s">
        <v>818</v>
      </c>
      <c r="AH244" s="16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</row>
    <row r="245" spans="1:45" customFormat="1" ht="15" customHeight="1" x14ac:dyDescent="0.2">
      <c r="A245" s="18" t="s">
        <v>4213</v>
      </c>
      <c r="B245" s="9" t="s">
        <v>509</v>
      </c>
      <c r="C245" s="37" t="s">
        <v>4180</v>
      </c>
      <c r="D245" s="37" t="s">
        <v>1323</v>
      </c>
      <c r="E245" s="31">
        <v>44487</v>
      </c>
      <c r="F245" s="40">
        <v>44599</v>
      </c>
      <c r="G245" s="12" t="s">
        <v>1684</v>
      </c>
      <c r="H245" s="12"/>
      <c r="I245" s="33" t="s">
        <v>638</v>
      </c>
      <c r="J245" s="12" t="s">
        <v>1684</v>
      </c>
      <c r="K245" s="35"/>
      <c r="L245" s="35"/>
      <c r="M245" s="35" t="s">
        <v>499</v>
      </c>
      <c r="N245" s="63" t="s">
        <v>4181</v>
      </c>
      <c r="O245" s="27" t="s">
        <v>794</v>
      </c>
      <c r="P245" s="17" t="s">
        <v>499</v>
      </c>
      <c r="Q245" s="19">
        <v>36293</v>
      </c>
      <c r="R245" s="17">
        <f t="shared" si="6"/>
        <v>25</v>
      </c>
      <c r="S245" s="19" t="str">
        <f t="shared" si="7"/>
        <v>M</v>
      </c>
      <c r="T245" s="16" t="s">
        <v>4182</v>
      </c>
      <c r="U245" s="17" t="s">
        <v>499</v>
      </c>
      <c r="V245" s="17" t="s">
        <v>4183</v>
      </c>
      <c r="W245" s="17"/>
      <c r="X245" s="17">
        <v>3466961165</v>
      </c>
      <c r="Y245" s="36"/>
      <c r="Z245" s="38" t="s">
        <v>4187</v>
      </c>
      <c r="AA245" s="62" t="s">
        <v>4184</v>
      </c>
      <c r="AB245" s="76"/>
      <c r="AC245" s="76" t="s">
        <v>4118</v>
      </c>
      <c r="AD245" s="76" t="s">
        <v>1259</v>
      </c>
      <c r="AE245" s="76" t="s">
        <v>4314</v>
      </c>
      <c r="AF245" s="91">
        <v>722</v>
      </c>
      <c r="AG245" s="68"/>
      <c r="AH245" s="16"/>
      <c r="AI245" s="79">
        <v>44544</v>
      </c>
      <c r="AJ245" s="79">
        <v>46370</v>
      </c>
      <c r="AK245" s="79">
        <v>44544</v>
      </c>
      <c r="AL245" s="79">
        <v>46370</v>
      </c>
      <c r="AM245" s="79"/>
      <c r="AN245" s="79"/>
      <c r="AO245" s="79"/>
      <c r="AP245" s="79"/>
      <c r="AQ245" s="79"/>
      <c r="AR245" s="79"/>
      <c r="AS245" s="79"/>
    </row>
    <row r="246" spans="1:45" customFormat="1" ht="15" customHeight="1" x14ac:dyDescent="0.2">
      <c r="A246" s="18">
        <v>61</v>
      </c>
      <c r="B246" s="9" t="s">
        <v>509</v>
      </c>
      <c r="C246" s="37" t="s">
        <v>745</v>
      </c>
      <c r="D246" s="37" t="s">
        <v>746</v>
      </c>
      <c r="E246" s="31">
        <v>42207</v>
      </c>
      <c r="F246" s="40">
        <v>44607</v>
      </c>
      <c r="G246" s="12" t="s">
        <v>634</v>
      </c>
      <c r="H246" s="12" t="s">
        <v>3919</v>
      </c>
      <c r="I246" s="33" t="s">
        <v>638</v>
      </c>
      <c r="J246" s="10" t="s">
        <v>482</v>
      </c>
      <c r="K246" s="35">
        <v>4</v>
      </c>
      <c r="L246" s="35" t="s">
        <v>511</v>
      </c>
      <c r="M246" s="35" t="s">
        <v>755</v>
      </c>
      <c r="N246" s="63" t="s">
        <v>3527</v>
      </c>
      <c r="O246" s="27" t="s">
        <v>756</v>
      </c>
      <c r="P246" s="17" t="s">
        <v>718</v>
      </c>
      <c r="Q246" s="19">
        <v>27496</v>
      </c>
      <c r="R246" s="17">
        <f t="shared" si="6"/>
        <v>49</v>
      </c>
      <c r="S246" s="19" t="str">
        <f t="shared" si="7"/>
        <v>F</v>
      </c>
      <c r="T246" s="16" t="s">
        <v>747</v>
      </c>
      <c r="U246" s="17" t="s">
        <v>1271</v>
      </c>
      <c r="V246" s="17" t="s">
        <v>1428</v>
      </c>
      <c r="W246" s="17"/>
      <c r="X246" s="17" t="s">
        <v>781</v>
      </c>
      <c r="Y246" s="36"/>
      <c r="Z246" s="38" t="s">
        <v>4341</v>
      </c>
      <c r="AA246" s="62" t="s">
        <v>1168</v>
      </c>
      <c r="AB246" s="76" t="s">
        <v>863</v>
      </c>
      <c r="AC246" s="76"/>
      <c r="AD246" s="76"/>
      <c r="AE246" s="76"/>
      <c r="AF246" s="91">
        <v>722</v>
      </c>
      <c r="AG246" s="68" t="s">
        <v>816</v>
      </c>
      <c r="AH246" s="16"/>
      <c r="AI246" s="79">
        <v>42649</v>
      </c>
      <c r="AJ246" s="79">
        <v>44475</v>
      </c>
      <c r="AK246" s="79">
        <v>42649</v>
      </c>
      <c r="AL246" s="79">
        <v>44475</v>
      </c>
      <c r="AM246" s="79"/>
      <c r="AN246" s="79"/>
      <c r="AO246" s="79"/>
      <c r="AP246" s="79"/>
      <c r="AQ246" s="79"/>
      <c r="AR246" s="79"/>
      <c r="AS246" s="79"/>
    </row>
    <row r="247" spans="1:45" customFormat="1" ht="15" customHeight="1" x14ac:dyDescent="0.2">
      <c r="A247" s="18" t="s">
        <v>4123</v>
      </c>
      <c r="B247" s="9" t="s">
        <v>509</v>
      </c>
      <c r="C247" s="37" t="s">
        <v>4113</v>
      </c>
      <c r="D247" s="37" t="s">
        <v>330</v>
      </c>
      <c r="E247" s="31">
        <v>44445</v>
      </c>
      <c r="F247" s="40">
        <v>44624</v>
      </c>
      <c r="G247" s="12" t="s">
        <v>4321</v>
      </c>
      <c r="H247" s="12"/>
      <c r="I247" s="33" t="s">
        <v>2178</v>
      </c>
      <c r="J247" s="12" t="s">
        <v>1684</v>
      </c>
      <c r="K247" s="35"/>
      <c r="L247" s="35"/>
      <c r="M247" s="35" t="s">
        <v>499</v>
      </c>
      <c r="N247" s="63" t="s">
        <v>4137</v>
      </c>
      <c r="O247" s="27" t="s">
        <v>794</v>
      </c>
      <c r="P247" s="17" t="s">
        <v>499</v>
      </c>
      <c r="Q247" s="19">
        <v>36110</v>
      </c>
      <c r="R247" s="17">
        <f t="shared" si="6"/>
        <v>25</v>
      </c>
      <c r="S247" s="19" t="str">
        <f t="shared" si="7"/>
        <v>M</v>
      </c>
      <c r="T247" s="16" t="s">
        <v>4114</v>
      </c>
      <c r="U247" s="17" t="s">
        <v>3361</v>
      </c>
      <c r="V247" s="17" t="s">
        <v>4115</v>
      </c>
      <c r="W247" s="17"/>
      <c r="X247" s="17" t="s">
        <v>4116</v>
      </c>
      <c r="Y247" s="36"/>
      <c r="Z247" s="38" t="s">
        <v>4119</v>
      </c>
      <c r="AA247" s="62" t="s">
        <v>4122</v>
      </c>
      <c r="AB247" s="76"/>
      <c r="AC247" s="76" t="s">
        <v>4118</v>
      </c>
      <c r="AD247" s="76" t="s">
        <v>1259</v>
      </c>
      <c r="AE247" s="76"/>
      <c r="AF247" s="91">
        <v>722</v>
      </c>
      <c r="AG247" s="68"/>
      <c r="AH247" s="16"/>
      <c r="AI247" s="79">
        <v>44544</v>
      </c>
      <c r="AJ247" s="79">
        <v>46370</v>
      </c>
      <c r="AK247" s="79">
        <v>44544</v>
      </c>
      <c r="AL247" s="79">
        <v>46370</v>
      </c>
      <c r="AM247" s="79"/>
      <c r="AN247" s="79"/>
      <c r="AO247" s="79"/>
      <c r="AP247" s="79"/>
      <c r="AQ247" s="79"/>
      <c r="AR247" s="79"/>
      <c r="AS247" s="79"/>
    </row>
    <row r="248" spans="1:45" customFormat="1" ht="15" customHeight="1" x14ac:dyDescent="0.2">
      <c r="A248" s="18" t="s">
        <v>4092</v>
      </c>
      <c r="B248" s="9" t="s">
        <v>509</v>
      </c>
      <c r="C248" s="37" t="s">
        <v>4083</v>
      </c>
      <c r="D248" s="37" t="s">
        <v>4084</v>
      </c>
      <c r="E248" s="31">
        <v>44445</v>
      </c>
      <c r="F248" s="40">
        <v>44625</v>
      </c>
      <c r="G248" s="12" t="s">
        <v>4321</v>
      </c>
      <c r="H248" s="12"/>
      <c r="I248" s="33" t="s">
        <v>4112</v>
      </c>
      <c r="J248" s="12" t="s">
        <v>1684</v>
      </c>
      <c r="K248" s="35"/>
      <c r="L248" s="35"/>
      <c r="M248" s="35" t="s">
        <v>499</v>
      </c>
      <c r="N248" s="63" t="s">
        <v>4085</v>
      </c>
      <c r="O248" s="27" t="s">
        <v>4086</v>
      </c>
      <c r="P248" s="17" t="s">
        <v>4379</v>
      </c>
      <c r="Q248" s="19">
        <v>33089</v>
      </c>
      <c r="R248" s="17">
        <f t="shared" si="6"/>
        <v>33</v>
      </c>
      <c r="S248" s="19" t="str">
        <f t="shared" si="7"/>
        <v>M</v>
      </c>
      <c r="T248" s="16" t="s">
        <v>4088</v>
      </c>
      <c r="U248" s="17" t="s">
        <v>4380</v>
      </c>
      <c r="V248" s="17" t="s">
        <v>4087</v>
      </c>
      <c r="W248" s="17" t="s">
        <v>4378</v>
      </c>
      <c r="X248" s="17" t="s">
        <v>4089</v>
      </c>
      <c r="Y248" s="36"/>
      <c r="Z248" s="34" t="s">
        <v>4090</v>
      </c>
      <c r="AA248" s="62" t="s">
        <v>4117</v>
      </c>
      <c r="AB248" s="76"/>
      <c r="AC248" s="76" t="s">
        <v>4091</v>
      </c>
      <c r="AD248" s="76" t="s">
        <v>1259</v>
      </c>
      <c r="AE248" s="76"/>
      <c r="AF248" s="91">
        <v>722</v>
      </c>
      <c r="AG248" s="68"/>
      <c r="AH248" s="16"/>
      <c r="AI248" s="79">
        <v>44544</v>
      </c>
      <c r="AJ248" s="79">
        <v>46370</v>
      </c>
      <c r="AK248" s="79">
        <v>44544</v>
      </c>
      <c r="AL248" s="79">
        <v>46370</v>
      </c>
      <c r="AM248" s="79"/>
      <c r="AN248" s="79"/>
      <c r="AO248" s="79"/>
      <c r="AP248" s="79"/>
      <c r="AQ248" s="79"/>
      <c r="AR248" s="79"/>
      <c r="AS248" s="79"/>
    </row>
    <row r="249" spans="1:45" customFormat="1" ht="15" customHeight="1" x14ac:dyDescent="0.2">
      <c r="A249" s="18" t="s">
        <v>4159</v>
      </c>
      <c r="B249" s="9" t="s">
        <v>509</v>
      </c>
      <c r="C249" s="37" t="s">
        <v>4126</v>
      </c>
      <c r="D249" s="37" t="s">
        <v>418</v>
      </c>
      <c r="E249" s="31">
        <v>44452</v>
      </c>
      <c r="F249" s="40">
        <v>44635</v>
      </c>
      <c r="G249" s="12" t="s">
        <v>4321</v>
      </c>
      <c r="H249" s="12"/>
      <c r="I249" s="33" t="s">
        <v>2178</v>
      </c>
      <c r="J249" s="12" t="s">
        <v>1684</v>
      </c>
      <c r="K249" s="35"/>
      <c r="L249" s="35"/>
      <c r="M249" s="35" t="s">
        <v>499</v>
      </c>
      <c r="N249" s="63" t="s">
        <v>4127</v>
      </c>
      <c r="O249" s="27" t="s">
        <v>756</v>
      </c>
      <c r="P249" s="17" t="s">
        <v>591</v>
      </c>
      <c r="Q249" s="19">
        <v>33865</v>
      </c>
      <c r="R249" s="17">
        <f t="shared" si="6"/>
        <v>31</v>
      </c>
      <c r="S249" s="19" t="str">
        <f t="shared" si="7"/>
        <v>M</v>
      </c>
      <c r="T249" s="16" t="s">
        <v>4128</v>
      </c>
      <c r="U249" s="17" t="s">
        <v>4129</v>
      </c>
      <c r="V249" s="17" t="s">
        <v>4130</v>
      </c>
      <c r="W249" s="17"/>
      <c r="X249" s="17" t="s">
        <v>4131</v>
      </c>
      <c r="Y249" s="103"/>
      <c r="Z249" s="38" t="s">
        <v>4132</v>
      </c>
      <c r="AA249" s="62" t="s">
        <v>4136</v>
      </c>
      <c r="AB249" s="76"/>
      <c r="AC249" s="76" t="s">
        <v>4133</v>
      </c>
      <c r="AD249" s="76" t="s">
        <v>1259</v>
      </c>
      <c r="AF249" s="91">
        <v>722</v>
      </c>
      <c r="AG249" s="68"/>
      <c r="AH249" s="16"/>
      <c r="AI249" s="79">
        <v>44544</v>
      </c>
      <c r="AJ249" s="79">
        <v>46370</v>
      </c>
      <c r="AK249" s="79">
        <v>44544</v>
      </c>
      <c r="AL249" s="79">
        <v>46370</v>
      </c>
      <c r="AM249" s="79"/>
      <c r="AN249" s="79"/>
      <c r="AO249" s="79"/>
      <c r="AP249" s="79"/>
      <c r="AQ249" s="79"/>
      <c r="AR249" s="79"/>
      <c r="AS249" s="79"/>
    </row>
    <row r="250" spans="1:45" customFormat="1" ht="15" customHeight="1" x14ac:dyDescent="0.2">
      <c r="A250" s="81">
        <v>365</v>
      </c>
      <c r="B250" s="11" t="s">
        <v>509</v>
      </c>
      <c r="C250" s="158" t="s">
        <v>4342</v>
      </c>
      <c r="D250" s="37" t="s">
        <v>4343</v>
      </c>
      <c r="E250" s="110">
        <v>44609</v>
      </c>
      <c r="F250" s="111">
        <v>44649</v>
      </c>
      <c r="G250" s="82" t="s">
        <v>637</v>
      </c>
      <c r="H250" s="12" t="s">
        <v>3919</v>
      </c>
      <c r="I250" s="112" t="s">
        <v>4344</v>
      </c>
      <c r="J250" s="84" t="s">
        <v>482</v>
      </c>
      <c r="K250" s="35">
        <v>10</v>
      </c>
      <c r="L250" s="113" t="s">
        <v>511</v>
      </c>
      <c r="M250" s="35" t="s">
        <v>499</v>
      </c>
      <c r="N250" s="63" t="s">
        <v>4345</v>
      </c>
      <c r="O250" s="115" t="s">
        <v>4346</v>
      </c>
      <c r="P250" s="86" t="s">
        <v>3977</v>
      </c>
      <c r="Q250" s="87">
        <v>35312</v>
      </c>
      <c r="R250" s="17">
        <f t="shared" si="6"/>
        <v>27</v>
      </c>
      <c r="S250" s="19" t="str">
        <f t="shared" si="7"/>
        <v>M</v>
      </c>
      <c r="T250" s="66" t="s">
        <v>4347</v>
      </c>
      <c r="U250" s="86" t="s">
        <v>499</v>
      </c>
      <c r="V250" s="86" t="s">
        <v>4348</v>
      </c>
      <c r="W250" s="86"/>
      <c r="X250" s="86" t="s">
        <v>4350</v>
      </c>
      <c r="Y250" s="116"/>
      <c r="Z250" s="117" t="s">
        <v>4349</v>
      </c>
      <c r="AA250" s="88" t="s">
        <v>4351</v>
      </c>
      <c r="AB250" s="76"/>
      <c r="AC250" s="76"/>
      <c r="AD250" s="76" t="s">
        <v>1259</v>
      </c>
      <c r="AE250" s="76"/>
      <c r="AF250" s="118">
        <v>722</v>
      </c>
      <c r="AG250" s="68" t="s">
        <v>818</v>
      </c>
      <c r="AH250" s="66"/>
      <c r="AI250" s="79"/>
      <c r="AJ250" s="79"/>
      <c r="AK250" s="79"/>
      <c r="AL250" s="79"/>
      <c r="AM250" s="89"/>
      <c r="AN250" s="89"/>
      <c r="AO250" s="89"/>
      <c r="AP250" s="89"/>
      <c r="AQ250" s="89"/>
      <c r="AR250" s="89"/>
      <c r="AS250" s="89"/>
    </row>
    <row r="251" spans="1:45" customFormat="1" ht="15" customHeight="1" x14ac:dyDescent="0.2">
      <c r="A251" s="18"/>
      <c r="B251" s="9" t="s">
        <v>509</v>
      </c>
      <c r="C251" s="37" t="s">
        <v>1184</v>
      </c>
      <c r="D251" s="37" t="s">
        <v>54</v>
      </c>
      <c r="E251" s="31"/>
      <c r="F251" s="40">
        <v>44658</v>
      </c>
      <c r="G251" s="12" t="s">
        <v>1185</v>
      </c>
      <c r="H251" s="12"/>
      <c r="I251" s="33" t="s">
        <v>1186</v>
      </c>
      <c r="J251" s="10"/>
      <c r="K251" s="35"/>
      <c r="L251" s="35"/>
      <c r="M251" s="35" t="s">
        <v>499</v>
      </c>
      <c r="N251" s="63" t="s">
        <v>1790</v>
      </c>
      <c r="O251" s="27" t="s">
        <v>1525</v>
      </c>
      <c r="P251" s="17"/>
      <c r="Q251" s="19">
        <v>25791</v>
      </c>
      <c r="R251" s="17">
        <f t="shared" si="6"/>
        <v>53</v>
      </c>
      <c r="S251" s="19" t="str">
        <f t="shared" si="7"/>
        <v>M</v>
      </c>
      <c r="T251" s="16" t="s">
        <v>1251</v>
      </c>
      <c r="U251" s="17" t="s">
        <v>710</v>
      </c>
      <c r="V251" s="17" t="s">
        <v>3806</v>
      </c>
      <c r="W251" s="17"/>
      <c r="X251" s="17" t="s">
        <v>2442</v>
      </c>
      <c r="Y251" s="36"/>
      <c r="Z251" s="38"/>
      <c r="AA251" s="62" t="s">
        <v>1215</v>
      </c>
      <c r="AB251" s="76"/>
      <c r="AC251" s="76"/>
      <c r="AD251" s="76"/>
      <c r="AE251" s="76"/>
      <c r="AF251" s="91">
        <v>723</v>
      </c>
      <c r="AG251" s="68"/>
      <c r="AH251" s="16"/>
      <c r="AI251" s="79">
        <v>44119</v>
      </c>
      <c r="AJ251" s="79">
        <v>44849</v>
      </c>
      <c r="AK251" s="79">
        <v>42535</v>
      </c>
      <c r="AL251" s="79">
        <v>44361</v>
      </c>
      <c r="AM251" s="79"/>
      <c r="AN251" s="79"/>
      <c r="AO251" s="79"/>
      <c r="AP251" s="79"/>
      <c r="AQ251" s="79"/>
      <c r="AR251" s="79"/>
      <c r="AS251" s="79"/>
    </row>
    <row r="252" spans="1:45" customFormat="1" ht="15" customHeight="1" x14ac:dyDescent="0.2">
      <c r="A252" s="18" t="s">
        <v>4458</v>
      </c>
      <c r="B252" s="9" t="s">
        <v>509</v>
      </c>
      <c r="C252" s="37" t="s">
        <v>4285</v>
      </c>
      <c r="D252" s="37" t="s">
        <v>4286</v>
      </c>
      <c r="E252" s="31">
        <v>44571</v>
      </c>
      <c r="F252" s="40">
        <v>44659</v>
      </c>
      <c r="G252" s="12" t="s">
        <v>4321</v>
      </c>
      <c r="H252" s="12"/>
      <c r="I252" s="33" t="s">
        <v>1844</v>
      </c>
      <c r="J252" s="10" t="s">
        <v>1684</v>
      </c>
      <c r="K252" s="35"/>
      <c r="L252" s="35"/>
      <c r="M252" s="35" t="s">
        <v>499</v>
      </c>
      <c r="N252" s="63" t="s">
        <v>3323</v>
      </c>
      <c r="O252" s="27" t="s">
        <v>4300</v>
      </c>
      <c r="P252" s="17" t="s">
        <v>4287</v>
      </c>
      <c r="Q252" s="19">
        <v>34479</v>
      </c>
      <c r="R252" s="17">
        <f t="shared" si="6"/>
        <v>30</v>
      </c>
      <c r="S252" s="19" t="str">
        <f t="shared" si="7"/>
        <v>F</v>
      </c>
      <c r="T252" s="16" t="s">
        <v>4728</v>
      </c>
      <c r="U252" s="17" t="s">
        <v>4287</v>
      </c>
      <c r="V252" s="17" t="s">
        <v>4288</v>
      </c>
      <c r="W252" s="17"/>
      <c r="X252" s="17" t="s">
        <v>4311</v>
      </c>
      <c r="Y252" s="36"/>
      <c r="Z252" s="38" t="s">
        <v>4309</v>
      </c>
      <c r="AA252" s="62" t="s">
        <v>4310</v>
      </c>
      <c r="AB252" s="76"/>
      <c r="AC252" s="76" t="s">
        <v>4289</v>
      </c>
      <c r="AD252" s="76" t="s">
        <v>1259</v>
      </c>
      <c r="AE252" s="76"/>
      <c r="AF252" s="91">
        <v>722</v>
      </c>
      <c r="AG252" s="166"/>
      <c r="AH252" s="16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</row>
    <row r="253" spans="1:45" ht="15" customHeight="1" x14ac:dyDescent="0.2">
      <c r="A253" s="18">
        <v>345</v>
      </c>
      <c r="B253" s="9" t="s">
        <v>509</v>
      </c>
      <c r="C253" s="37" t="s">
        <v>4027</v>
      </c>
      <c r="D253" s="37" t="s">
        <v>4028</v>
      </c>
      <c r="E253" s="40">
        <v>44348</v>
      </c>
      <c r="F253" s="40">
        <v>44659</v>
      </c>
      <c r="G253" s="10" t="s">
        <v>1836</v>
      </c>
      <c r="H253" s="12" t="s">
        <v>3920</v>
      </c>
      <c r="I253" s="33" t="s">
        <v>1183</v>
      </c>
      <c r="J253" s="10" t="s">
        <v>1836</v>
      </c>
      <c r="K253" s="35" t="s">
        <v>1836</v>
      </c>
      <c r="L253" s="35" t="s">
        <v>511</v>
      </c>
      <c r="M253" s="35" t="s">
        <v>499</v>
      </c>
      <c r="N253" s="63" t="s">
        <v>4029</v>
      </c>
      <c r="O253" s="27" t="s">
        <v>4030</v>
      </c>
      <c r="P253" s="17" t="s">
        <v>499</v>
      </c>
      <c r="Q253" s="19">
        <v>26657</v>
      </c>
      <c r="R253" s="17">
        <f t="shared" si="6"/>
        <v>51</v>
      </c>
      <c r="S253" s="19" t="str">
        <f t="shared" si="7"/>
        <v>F</v>
      </c>
      <c r="T253" s="16" t="s">
        <v>4031</v>
      </c>
      <c r="U253" s="17" t="s">
        <v>499</v>
      </c>
      <c r="V253" s="17" t="s">
        <v>4032</v>
      </c>
      <c r="W253" s="17"/>
      <c r="X253" s="59" t="s">
        <v>4060</v>
      </c>
      <c r="Y253" s="36"/>
      <c r="Z253" s="38" t="s">
        <v>4033</v>
      </c>
      <c r="AA253" s="62" t="s">
        <v>4055</v>
      </c>
      <c r="AB253" s="76"/>
      <c r="AC253" s="76"/>
      <c r="AD253" s="76" t="s">
        <v>1259</v>
      </c>
      <c r="AE253" s="76"/>
      <c r="AF253" s="91">
        <v>723</v>
      </c>
      <c r="AG253" s="68" t="s">
        <v>816</v>
      </c>
      <c r="AH253" s="16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</row>
    <row r="254" spans="1:45" ht="15" customHeight="1" x14ac:dyDescent="0.2">
      <c r="A254" s="81">
        <v>43</v>
      </c>
      <c r="B254" s="11" t="s">
        <v>509</v>
      </c>
      <c r="C254" s="37" t="s">
        <v>640</v>
      </c>
      <c r="D254" s="37" t="s">
        <v>220</v>
      </c>
      <c r="E254" s="110">
        <v>42061</v>
      </c>
      <c r="F254" s="111">
        <v>44659</v>
      </c>
      <c r="G254" s="12" t="s">
        <v>634</v>
      </c>
      <c r="H254" s="12" t="s">
        <v>3919</v>
      </c>
      <c r="I254" s="112" t="s">
        <v>102</v>
      </c>
      <c r="J254" s="84" t="s">
        <v>482</v>
      </c>
      <c r="K254" s="113">
        <v>3</v>
      </c>
      <c r="L254" s="113" t="s">
        <v>511</v>
      </c>
      <c r="M254" s="113" t="s">
        <v>499</v>
      </c>
      <c r="N254" s="112" t="s">
        <v>4502</v>
      </c>
      <c r="O254" s="115" t="s">
        <v>777</v>
      </c>
      <c r="P254" s="86" t="s">
        <v>499</v>
      </c>
      <c r="Q254" s="87">
        <v>26150</v>
      </c>
      <c r="R254" s="17">
        <f t="shared" si="6"/>
        <v>52</v>
      </c>
      <c r="S254" s="19" t="str">
        <f t="shared" si="7"/>
        <v>M</v>
      </c>
      <c r="T254" s="230" t="s">
        <v>641</v>
      </c>
      <c r="U254" s="86" t="s">
        <v>499</v>
      </c>
      <c r="V254" s="86" t="s">
        <v>4270</v>
      </c>
      <c r="W254" s="86"/>
      <c r="X254" s="86" t="s">
        <v>687</v>
      </c>
      <c r="Y254" s="116"/>
      <c r="Z254" s="117"/>
      <c r="AA254" s="88" t="s">
        <v>1134</v>
      </c>
      <c r="AB254" s="76"/>
      <c r="AC254" s="76">
        <v>722</v>
      </c>
      <c r="AD254" s="76"/>
      <c r="AE254" s="76"/>
      <c r="AF254" s="89">
        <v>44027</v>
      </c>
      <c r="AG254" s="309">
        <v>44757</v>
      </c>
      <c r="AH254" s="89">
        <v>44544</v>
      </c>
      <c r="AI254" s="89">
        <v>46370</v>
      </c>
      <c r="AJ254" s="89"/>
      <c r="AK254" s="89"/>
      <c r="AL254" s="89"/>
      <c r="AM254" s="89"/>
      <c r="AN254" s="89">
        <v>44335</v>
      </c>
      <c r="AO254" s="89">
        <v>45431</v>
      </c>
      <c r="AP254" s="89"/>
      <c r="AQ254" s="89"/>
      <c r="AR254" s="89"/>
      <c r="AS254" s="89"/>
    </row>
    <row r="255" spans="1:45" customFormat="1" ht="15" customHeight="1" x14ac:dyDescent="0.2">
      <c r="A255" s="18">
        <v>176</v>
      </c>
      <c r="B255" s="9" t="s">
        <v>509</v>
      </c>
      <c r="C255" s="37" t="s">
        <v>1894</v>
      </c>
      <c r="D255" s="37" t="s">
        <v>990</v>
      </c>
      <c r="E255" s="31">
        <v>43191</v>
      </c>
      <c r="F255" s="40">
        <v>44681</v>
      </c>
      <c r="G255" s="12" t="s">
        <v>634</v>
      </c>
      <c r="H255" s="12" t="s">
        <v>3919</v>
      </c>
      <c r="I255" s="33" t="s">
        <v>1218</v>
      </c>
      <c r="J255" s="10" t="s">
        <v>482</v>
      </c>
      <c r="K255" s="35">
        <v>5</v>
      </c>
      <c r="L255" s="35" t="s">
        <v>511</v>
      </c>
      <c r="M255" s="35" t="s">
        <v>755</v>
      </c>
      <c r="N255" s="63" t="s">
        <v>3865</v>
      </c>
      <c r="O255" s="27" t="s">
        <v>1439</v>
      </c>
      <c r="P255" s="17" t="s">
        <v>1271</v>
      </c>
      <c r="Q255" s="19">
        <v>26694</v>
      </c>
      <c r="R255" s="17">
        <f t="shared" si="6"/>
        <v>51</v>
      </c>
      <c r="S255" s="19" t="str">
        <f t="shared" si="7"/>
        <v>M</v>
      </c>
      <c r="T255" s="17" t="s">
        <v>1892</v>
      </c>
      <c r="U255" s="17" t="s">
        <v>1805</v>
      </c>
      <c r="V255" s="17" t="s">
        <v>1893</v>
      </c>
      <c r="W255" s="17"/>
      <c r="X255" s="17" t="s">
        <v>2555</v>
      </c>
      <c r="Y255" s="36"/>
      <c r="Z255" s="38" t="s">
        <v>4504</v>
      </c>
      <c r="AA255" s="62" t="s">
        <v>3038</v>
      </c>
      <c r="AB255" s="76"/>
      <c r="AC255" s="76" t="s">
        <v>1909</v>
      </c>
      <c r="AD255" s="76"/>
      <c r="AE255" s="16"/>
      <c r="AF255" s="91">
        <v>722</v>
      </c>
      <c r="AG255" s="68" t="s">
        <v>816</v>
      </c>
      <c r="AH255" s="16"/>
      <c r="AI255" s="79">
        <v>44314</v>
      </c>
      <c r="AJ255" s="79">
        <v>45044</v>
      </c>
      <c r="AK255" s="79">
        <v>42901</v>
      </c>
      <c r="AL255" s="79">
        <v>44726</v>
      </c>
      <c r="AM255" s="79"/>
      <c r="AN255" s="79"/>
      <c r="AO255" s="79"/>
      <c r="AP255" s="79"/>
      <c r="AQ255" s="79"/>
      <c r="AR255" s="79"/>
      <c r="AS255" s="79"/>
    </row>
    <row r="256" spans="1:45" customFormat="1" ht="15" customHeight="1" x14ac:dyDescent="0.2">
      <c r="A256" s="18">
        <v>28</v>
      </c>
      <c r="B256" s="9" t="s">
        <v>509</v>
      </c>
      <c r="C256" s="37" t="s">
        <v>548</v>
      </c>
      <c r="D256" s="37" t="s">
        <v>549</v>
      </c>
      <c r="E256" s="31">
        <v>39995</v>
      </c>
      <c r="F256" s="40">
        <v>44682</v>
      </c>
      <c r="G256" s="12" t="s">
        <v>634</v>
      </c>
      <c r="H256" s="12" t="s">
        <v>3919</v>
      </c>
      <c r="I256" s="33" t="s">
        <v>638</v>
      </c>
      <c r="J256" s="10" t="s">
        <v>482</v>
      </c>
      <c r="K256" s="35">
        <v>5</v>
      </c>
      <c r="L256" s="35" t="s">
        <v>511</v>
      </c>
      <c r="M256" s="35" t="s">
        <v>499</v>
      </c>
      <c r="N256" s="63" t="s">
        <v>1206</v>
      </c>
      <c r="O256" s="27" t="s">
        <v>1446</v>
      </c>
      <c r="P256" s="17" t="s">
        <v>499</v>
      </c>
      <c r="Q256" s="19">
        <v>27510</v>
      </c>
      <c r="R256" s="17">
        <f t="shared" si="6"/>
        <v>49</v>
      </c>
      <c r="S256" s="19" t="str">
        <f t="shared" si="7"/>
        <v>M</v>
      </c>
      <c r="T256" s="17" t="s">
        <v>628</v>
      </c>
      <c r="U256" s="17" t="s">
        <v>499</v>
      </c>
      <c r="V256" s="17" t="s">
        <v>4485</v>
      </c>
      <c r="W256" s="17"/>
      <c r="X256" s="17" t="s">
        <v>1307</v>
      </c>
      <c r="Y256" s="36"/>
      <c r="Z256" s="38" t="s">
        <v>4486</v>
      </c>
      <c r="AA256" s="62" t="s">
        <v>1165</v>
      </c>
      <c r="AB256" s="76"/>
      <c r="AC256" s="76"/>
      <c r="AD256" s="76"/>
      <c r="AE256" s="76"/>
      <c r="AF256" s="91">
        <v>722</v>
      </c>
      <c r="AG256" s="68" t="s">
        <v>961</v>
      </c>
      <c r="AH256" s="16"/>
      <c r="AI256" s="79">
        <v>44334</v>
      </c>
      <c r="AJ256" s="79">
        <v>45064</v>
      </c>
      <c r="AK256" s="79">
        <v>44334</v>
      </c>
      <c r="AL256" s="79">
        <v>46160</v>
      </c>
      <c r="AM256" s="79"/>
      <c r="AN256" s="79"/>
      <c r="AO256" s="79"/>
      <c r="AP256" s="79"/>
      <c r="AQ256" s="79"/>
      <c r="AR256" s="79"/>
      <c r="AS256" s="79"/>
    </row>
    <row r="257" spans="1:46" customFormat="1" ht="15" customHeight="1" x14ac:dyDescent="0.2">
      <c r="A257" s="18">
        <v>21</v>
      </c>
      <c r="B257" s="9" t="s">
        <v>509</v>
      </c>
      <c r="C257" s="37" t="s">
        <v>539</v>
      </c>
      <c r="D257" s="37" t="s">
        <v>97</v>
      </c>
      <c r="E257" s="31">
        <v>39630</v>
      </c>
      <c r="F257" s="40">
        <v>44682</v>
      </c>
      <c r="G257" s="12" t="s">
        <v>634</v>
      </c>
      <c r="H257" s="12" t="s">
        <v>3919</v>
      </c>
      <c r="I257" s="33" t="s">
        <v>638</v>
      </c>
      <c r="J257" s="10" t="s">
        <v>482</v>
      </c>
      <c r="K257" s="35">
        <v>5</v>
      </c>
      <c r="L257" s="35" t="s">
        <v>511</v>
      </c>
      <c r="M257" s="35" t="s">
        <v>499</v>
      </c>
      <c r="N257" s="63" t="s">
        <v>1210</v>
      </c>
      <c r="O257" s="27" t="s">
        <v>1258</v>
      </c>
      <c r="P257" s="17" t="s">
        <v>499</v>
      </c>
      <c r="Q257" s="19">
        <v>25643</v>
      </c>
      <c r="R257" s="17">
        <f t="shared" si="6"/>
        <v>54</v>
      </c>
      <c r="S257" s="19" t="str">
        <f t="shared" si="7"/>
        <v>M</v>
      </c>
      <c r="T257" s="17" t="s">
        <v>620</v>
      </c>
      <c r="U257" s="17" t="s">
        <v>499</v>
      </c>
      <c r="V257" s="17" t="s">
        <v>3613</v>
      </c>
      <c r="W257" s="17"/>
      <c r="X257" s="17" t="s">
        <v>1257</v>
      </c>
      <c r="Y257" s="36"/>
      <c r="Z257" s="38" t="s">
        <v>4929</v>
      </c>
      <c r="AA257" s="62" t="s">
        <v>1149</v>
      </c>
      <c r="AB257" s="76" t="s">
        <v>1195</v>
      </c>
      <c r="AC257" s="76"/>
      <c r="AD257" s="76"/>
      <c r="AE257" s="16"/>
      <c r="AF257" s="91">
        <v>722</v>
      </c>
      <c r="AG257" s="68" t="s">
        <v>816</v>
      </c>
      <c r="AH257" s="16"/>
      <c r="AI257" s="79">
        <v>44027</v>
      </c>
      <c r="AJ257" s="79">
        <v>44757</v>
      </c>
      <c r="AK257" s="79">
        <v>42534</v>
      </c>
      <c r="AL257" s="79">
        <v>44360</v>
      </c>
      <c r="AM257" s="79"/>
      <c r="AN257" s="79"/>
      <c r="AO257" s="79"/>
      <c r="AP257" s="79"/>
      <c r="AQ257" s="79"/>
      <c r="AR257" s="79"/>
      <c r="AS257" s="79"/>
    </row>
    <row r="258" spans="1:46" ht="15" customHeight="1" x14ac:dyDescent="0.2">
      <c r="A258" s="81">
        <v>178</v>
      </c>
      <c r="B258" s="11" t="s">
        <v>509</v>
      </c>
      <c r="C258" s="37" t="s">
        <v>1906</v>
      </c>
      <c r="D258" s="37" t="s">
        <v>1907</v>
      </c>
      <c r="E258" s="110">
        <v>43191</v>
      </c>
      <c r="F258" s="111">
        <v>44684</v>
      </c>
      <c r="G258" s="82" t="s">
        <v>634</v>
      </c>
      <c r="H258" s="12" t="s">
        <v>3919</v>
      </c>
      <c r="I258" s="112" t="s">
        <v>642</v>
      </c>
      <c r="J258" s="84" t="s">
        <v>482</v>
      </c>
      <c r="K258" s="35">
        <v>4</v>
      </c>
      <c r="L258" s="113" t="s">
        <v>511</v>
      </c>
      <c r="M258" s="113" t="s">
        <v>755</v>
      </c>
      <c r="N258" s="63" t="s">
        <v>3865</v>
      </c>
      <c r="O258" s="115" t="s">
        <v>782</v>
      </c>
      <c r="P258" s="86" t="s">
        <v>1901</v>
      </c>
      <c r="Q258" s="87">
        <v>25366</v>
      </c>
      <c r="R258" s="17">
        <f t="shared" si="6"/>
        <v>55</v>
      </c>
      <c r="S258" s="19" t="str">
        <f t="shared" si="7"/>
        <v>M</v>
      </c>
      <c r="T258" s="86" t="s">
        <v>1902</v>
      </c>
      <c r="U258" s="86" t="s">
        <v>1903</v>
      </c>
      <c r="V258" s="86" t="s">
        <v>1904</v>
      </c>
      <c r="W258" s="86"/>
      <c r="X258" s="86" t="s">
        <v>3856</v>
      </c>
      <c r="Y258" s="116"/>
      <c r="Z258" s="117" t="s">
        <v>4506</v>
      </c>
      <c r="AA258" s="88" t="s">
        <v>1905</v>
      </c>
      <c r="AB258" s="76"/>
      <c r="AC258" s="76" t="s">
        <v>3530</v>
      </c>
      <c r="AD258" s="76"/>
      <c r="AE258" s="66"/>
      <c r="AF258" s="118">
        <v>722</v>
      </c>
      <c r="AG258" s="68" t="s">
        <v>961</v>
      </c>
      <c r="AH258" s="66"/>
      <c r="AI258" s="79">
        <v>44314</v>
      </c>
      <c r="AJ258" s="79">
        <v>45044</v>
      </c>
      <c r="AK258" s="89">
        <v>42901</v>
      </c>
      <c r="AL258" s="89">
        <v>44726</v>
      </c>
      <c r="AM258" s="89"/>
      <c r="AN258" s="89"/>
      <c r="AO258" s="89"/>
      <c r="AP258" s="89"/>
      <c r="AQ258" s="89"/>
      <c r="AR258" s="89"/>
      <c r="AS258" s="89"/>
    </row>
    <row r="259" spans="1:46" customFormat="1" ht="15" customHeight="1" x14ac:dyDescent="0.2">
      <c r="A259" s="18" t="s">
        <v>4231</v>
      </c>
      <c r="B259" s="9" t="s">
        <v>509</v>
      </c>
      <c r="C259" s="37" t="s">
        <v>4215</v>
      </c>
      <c r="D259" s="37" t="s">
        <v>212</v>
      </c>
      <c r="E259" s="31">
        <v>44515</v>
      </c>
      <c r="F259" s="40">
        <v>44708</v>
      </c>
      <c r="G259" s="12" t="s">
        <v>1684</v>
      </c>
      <c r="H259" s="12"/>
      <c r="I259" s="33" t="s">
        <v>638</v>
      </c>
      <c r="J259" s="10" t="s">
        <v>1684</v>
      </c>
      <c r="K259" s="35"/>
      <c r="L259" s="35"/>
      <c r="M259" s="35" t="s">
        <v>499</v>
      </c>
      <c r="N259" s="63" t="s">
        <v>3528</v>
      </c>
      <c r="O259" s="27" t="s">
        <v>4216</v>
      </c>
      <c r="P259" s="17" t="s">
        <v>629</v>
      </c>
      <c r="Q259" s="19">
        <v>34649</v>
      </c>
      <c r="R259" s="17">
        <f t="shared" si="6"/>
        <v>29</v>
      </c>
      <c r="S259" s="19" t="str">
        <f t="shared" si="7"/>
        <v>M</v>
      </c>
      <c r="T259" s="17" t="s">
        <v>4218</v>
      </c>
      <c r="U259" s="17" t="s">
        <v>629</v>
      </c>
      <c r="V259" s="17" t="s">
        <v>4217</v>
      </c>
      <c r="W259" s="17"/>
      <c r="X259" s="17" t="s">
        <v>4219</v>
      </c>
      <c r="Y259" s="36"/>
      <c r="Z259" s="38" t="s">
        <v>4490</v>
      </c>
      <c r="AA259" s="62" t="s">
        <v>4220</v>
      </c>
      <c r="AB259" s="76"/>
      <c r="AC259" s="76" t="s">
        <v>3756</v>
      </c>
      <c r="AD259" s="76" t="s">
        <v>1259</v>
      </c>
      <c r="AE259" s="76"/>
      <c r="AF259" s="91">
        <v>722</v>
      </c>
      <c r="AG259" s="68"/>
      <c r="AH259" s="16"/>
      <c r="AI259" s="79">
        <v>44544</v>
      </c>
      <c r="AJ259" s="79">
        <v>46370</v>
      </c>
      <c r="AK259" s="79">
        <v>44544</v>
      </c>
      <c r="AL259" s="79">
        <v>46370</v>
      </c>
      <c r="AM259" s="79"/>
      <c r="AN259" s="79"/>
      <c r="AO259" s="79"/>
      <c r="AP259" s="79"/>
      <c r="AQ259" s="79"/>
      <c r="AR259" s="79"/>
      <c r="AS259" s="79"/>
    </row>
    <row r="260" spans="1:46" customFormat="1" ht="15" customHeight="1" x14ac:dyDescent="0.2">
      <c r="A260" s="18" t="s">
        <v>4214</v>
      </c>
      <c r="B260" s="9" t="s">
        <v>509</v>
      </c>
      <c r="C260" s="37" t="s">
        <v>4202</v>
      </c>
      <c r="D260" s="37" t="s">
        <v>228</v>
      </c>
      <c r="E260" s="31">
        <v>44508</v>
      </c>
      <c r="F260" s="40">
        <v>44709</v>
      </c>
      <c r="G260" s="12" t="s">
        <v>4321</v>
      </c>
      <c r="H260" s="12"/>
      <c r="I260" s="33" t="s">
        <v>2200</v>
      </c>
      <c r="J260" s="12" t="s">
        <v>1684</v>
      </c>
      <c r="K260" s="35"/>
      <c r="L260" s="35"/>
      <c r="M260" s="35" t="s">
        <v>499</v>
      </c>
      <c r="N260" s="63" t="s">
        <v>4137</v>
      </c>
      <c r="O260" s="27" t="s">
        <v>4299</v>
      </c>
      <c r="P260" s="17" t="s">
        <v>499</v>
      </c>
      <c r="Q260" s="19">
        <v>34319</v>
      </c>
      <c r="R260" s="17">
        <f t="shared" ref="R260:R307" si="8">DATEDIF(Q260,$R$2,"Y")</f>
        <v>30</v>
      </c>
      <c r="S260" s="19" t="str">
        <f t="shared" ref="S260:S317" si="9">IF(VALUE(MID(TRIM(T260),10,2))&gt;40,"F","M")</f>
        <v>M</v>
      </c>
      <c r="T260" s="17" t="s">
        <v>4203</v>
      </c>
      <c r="U260" s="17" t="s">
        <v>499</v>
      </c>
      <c r="V260" s="17" t="s">
        <v>4204</v>
      </c>
      <c r="W260" s="17" t="s">
        <v>4205</v>
      </c>
      <c r="X260" s="17" t="s">
        <v>4206</v>
      </c>
      <c r="Y260" s="36"/>
      <c r="Z260" s="38"/>
      <c r="AA260" s="62" t="s">
        <v>4297</v>
      </c>
      <c r="AB260" s="76"/>
      <c r="AC260" s="76" t="s">
        <v>4118</v>
      </c>
      <c r="AD260" s="76" t="s">
        <v>1259</v>
      </c>
      <c r="AE260" s="76"/>
      <c r="AF260" s="91">
        <v>722</v>
      </c>
      <c r="AG260" s="68"/>
      <c r="AH260" s="16"/>
      <c r="AI260" s="79">
        <v>44544</v>
      </c>
      <c r="AJ260" s="79">
        <v>46370</v>
      </c>
      <c r="AK260" s="79">
        <v>44544</v>
      </c>
      <c r="AL260" s="79">
        <v>46370</v>
      </c>
      <c r="AM260" s="79"/>
      <c r="AN260" s="79"/>
      <c r="AO260" s="79"/>
      <c r="AP260" s="79"/>
      <c r="AQ260" s="79"/>
      <c r="AR260" s="79"/>
      <c r="AS260" s="79"/>
      <c r="AT260" s="316"/>
    </row>
    <row r="261" spans="1:46" customFormat="1" ht="15" customHeight="1" x14ac:dyDescent="0.2">
      <c r="A261" s="18">
        <v>329</v>
      </c>
      <c r="B261" s="9" t="s">
        <v>509</v>
      </c>
      <c r="C261" s="37" t="s">
        <v>3786</v>
      </c>
      <c r="D261" s="37" t="s">
        <v>220</v>
      </c>
      <c r="E261" s="31">
        <v>44200</v>
      </c>
      <c r="F261" s="40">
        <v>44711</v>
      </c>
      <c r="G261" s="12" t="s">
        <v>1247</v>
      </c>
      <c r="H261" s="12" t="s">
        <v>3919</v>
      </c>
      <c r="I261" s="33" t="s">
        <v>91</v>
      </c>
      <c r="J261" s="10" t="s">
        <v>482</v>
      </c>
      <c r="K261" s="35" t="s">
        <v>3918</v>
      </c>
      <c r="L261" s="35" t="s">
        <v>511</v>
      </c>
      <c r="M261" s="35" t="s">
        <v>499</v>
      </c>
      <c r="N261" s="63" t="s">
        <v>3788</v>
      </c>
      <c r="O261" s="27" t="s">
        <v>1258</v>
      </c>
      <c r="P261" s="17" t="s">
        <v>499</v>
      </c>
      <c r="Q261" s="19">
        <v>34046</v>
      </c>
      <c r="R261" s="17">
        <f t="shared" si="8"/>
        <v>31</v>
      </c>
      <c r="S261" s="19" t="str">
        <f t="shared" si="9"/>
        <v>M</v>
      </c>
      <c r="T261" s="17" t="s">
        <v>3789</v>
      </c>
      <c r="U261" s="17" t="s">
        <v>499</v>
      </c>
      <c r="V261" s="17" t="s">
        <v>3790</v>
      </c>
      <c r="W261" s="17"/>
      <c r="X261" s="17" t="s">
        <v>3791</v>
      </c>
      <c r="Y261" s="36"/>
      <c r="Z261" s="38" t="s">
        <v>3792</v>
      </c>
      <c r="AA261" s="62" t="s">
        <v>3877</v>
      </c>
      <c r="AB261" s="76"/>
      <c r="AC261" s="76"/>
      <c r="AD261" s="76" t="s">
        <v>1259</v>
      </c>
      <c r="AE261" s="16"/>
      <c r="AF261" s="91">
        <v>722</v>
      </c>
      <c r="AG261" s="68" t="s">
        <v>1413</v>
      </c>
      <c r="AH261" s="16"/>
      <c r="AI261" s="79">
        <v>44249</v>
      </c>
      <c r="AJ261" s="89">
        <v>46075</v>
      </c>
      <c r="AK261" s="79">
        <v>44249</v>
      </c>
      <c r="AL261" s="79">
        <v>46075</v>
      </c>
      <c r="AM261" s="79"/>
      <c r="AN261" s="79"/>
      <c r="AO261" s="79"/>
      <c r="AP261" s="79"/>
      <c r="AQ261" s="79">
        <v>44335</v>
      </c>
      <c r="AR261" s="79">
        <v>45431</v>
      </c>
      <c r="AS261" s="79"/>
    </row>
    <row r="262" spans="1:46" customFormat="1" ht="15" customHeight="1" x14ac:dyDescent="0.2">
      <c r="A262" s="81">
        <v>374</v>
      </c>
      <c r="B262" s="11" t="s">
        <v>509</v>
      </c>
      <c r="C262" s="37" t="s">
        <v>4417</v>
      </c>
      <c r="D262" s="37" t="s">
        <v>310</v>
      </c>
      <c r="E262" s="110">
        <v>44652</v>
      </c>
      <c r="F262" s="40">
        <v>44712</v>
      </c>
      <c r="G262" s="82" t="s">
        <v>637</v>
      </c>
      <c r="H262" s="12" t="s">
        <v>3919</v>
      </c>
      <c r="I262" s="112" t="s">
        <v>786</v>
      </c>
      <c r="J262" s="84" t="s">
        <v>482</v>
      </c>
      <c r="K262" s="35">
        <v>9</v>
      </c>
      <c r="L262" s="113" t="s">
        <v>511</v>
      </c>
      <c r="M262" s="35" t="s">
        <v>499</v>
      </c>
      <c r="N262" s="63" t="s">
        <v>4433</v>
      </c>
      <c r="O262" s="27" t="s">
        <v>2099</v>
      </c>
      <c r="P262" s="86" t="s">
        <v>4431</v>
      </c>
      <c r="Q262" s="87">
        <v>27277</v>
      </c>
      <c r="R262" s="17">
        <f t="shared" si="8"/>
        <v>49</v>
      </c>
      <c r="S262" s="19" t="str">
        <f t="shared" si="9"/>
        <v>M</v>
      </c>
      <c r="T262" s="86" t="s">
        <v>4430</v>
      </c>
      <c r="U262" s="86" t="s">
        <v>499</v>
      </c>
      <c r="V262" s="86" t="s">
        <v>4432</v>
      </c>
      <c r="W262" s="86"/>
      <c r="X262" s="86" t="s">
        <v>4508</v>
      </c>
      <c r="Y262" s="116"/>
      <c r="Z262" s="243" t="s">
        <v>4428</v>
      </c>
      <c r="AA262" s="62" t="s">
        <v>4429</v>
      </c>
      <c r="AB262" s="76"/>
      <c r="AC262" s="76" t="s">
        <v>2531</v>
      </c>
      <c r="AD262" s="76" t="s">
        <v>1259</v>
      </c>
      <c r="AE262" s="76"/>
      <c r="AF262" s="118"/>
      <c r="AG262" s="68"/>
      <c r="AH262" s="66"/>
      <c r="AI262" s="79"/>
      <c r="AJ262" s="79"/>
      <c r="AK262" s="79"/>
      <c r="AL262" s="79"/>
      <c r="AM262" s="89"/>
      <c r="AN262" s="89"/>
      <c r="AO262" s="89"/>
      <c r="AP262" s="89"/>
      <c r="AQ262" s="89"/>
      <c r="AR262" s="89"/>
      <c r="AS262" s="89"/>
    </row>
    <row r="263" spans="1:46" ht="15" customHeight="1" x14ac:dyDescent="0.2">
      <c r="A263" s="18">
        <v>316</v>
      </c>
      <c r="B263" s="9" t="s">
        <v>509</v>
      </c>
      <c r="C263" s="37" t="s">
        <v>424</v>
      </c>
      <c r="D263" s="37" t="s">
        <v>3375</v>
      </c>
      <c r="E263" s="31">
        <v>43746</v>
      </c>
      <c r="F263" s="40">
        <v>44712</v>
      </c>
      <c r="G263" s="12" t="s">
        <v>634</v>
      </c>
      <c r="H263" s="12" t="s">
        <v>3919</v>
      </c>
      <c r="I263" s="33" t="s">
        <v>658</v>
      </c>
      <c r="J263" s="10" t="s">
        <v>482</v>
      </c>
      <c r="K263" s="35">
        <v>4</v>
      </c>
      <c r="L263" s="35" t="s">
        <v>511</v>
      </c>
      <c r="M263" s="35" t="s">
        <v>499</v>
      </c>
      <c r="N263" s="63" t="s">
        <v>3368</v>
      </c>
      <c r="O263" s="27" t="s">
        <v>3392</v>
      </c>
      <c r="P263" s="17" t="s">
        <v>3376</v>
      </c>
      <c r="Q263" s="19">
        <v>22805</v>
      </c>
      <c r="R263" s="17">
        <f t="shared" si="8"/>
        <v>62</v>
      </c>
      <c r="S263" s="19" t="str">
        <f t="shared" si="9"/>
        <v>M</v>
      </c>
      <c r="T263" s="17" t="s">
        <v>3377</v>
      </c>
      <c r="U263" s="17" t="s">
        <v>3378</v>
      </c>
      <c r="V263" s="17" t="s">
        <v>3379</v>
      </c>
      <c r="W263" s="17"/>
      <c r="X263" s="17" t="s">
        <v>3393</v>
      </c>
      <c r="Y263" s="216"/>
      <c r="Z263" s="38" t="s">
        <v>3381</v>
      </c>
      <c r="AA263" s="62" t="s">
        <v>3394</v>
      </c>
      <c r="AB263" s="76" t="s">
        <v>3380</v>
      </c>
      <c r="AC263" s="76"/>
      <c r="AD263" s="76"/>
      <c r="AE263" s="76"/>
      <c r="AF263" s="91">
        <v>722</v>
      </c>
      <c r="AG263" s="68" t="s">
        <v>816</v>
      </c>
      <c r="AI263" s="79">
        <v>44544</v>
      </c>
      <c r="AJ263" s="79">
        <v>45274</v>
      </c>
      <c r="AK263" s="79">
        <v>43810</v>
      </c>
      <c r="AL263" s="79">
        <v>45637</v>
      </c>
      <c r="AM263" s="79"/>
      <c r="AN263" s="79"/>
      <c r="AO263" s="79"/>
      <c r="AP263" s="79"/>
      <c r="AQ263" s="79"/>
      <c r="AR263" s="79"/>
      <c r="AS263" s="79"/>
    </row>
    <row r="264" spans="1:46" ht="15" customHeight="1" x14ac:dyDescent="0.2">
      <c r="A264" s="81">
        <v>277</v>
      </c>
      <c r="B264" s="11" t="s">
        <v>509</v>
      </c>
      <c r="C264" s="37" t="s">
        <v>1851</v>
      </c>
      <c r="D264" s="37" t="s">
        <v>1852</v>
      </c>
      <c r="E264" s="110">
        <v>43360</v>
      </c>
      <c r="F264" s="111">
        <v>44717</v>
      </c>
      <c r="G264" s="82" t="s">
        <v>634</v>
      </c>
      <c r="H264" s="82" t="s">
        <v>3919</v>
      </c>
      <c r="I264" s="112" t="s">
        <v>1844</v>
      </c>
      <c r="J264" s="84" t="s">
        <v>482</v>
      </c>
      <c r="K264" s="113">
        <v>6</v>
      </c>
      <c r="L264" s="113" t="s">
        <v>511</v>
      </c>
      <c r="M264" s="113" t="s">
        <v>499</v>
      </c>
      <c r="N264" s="114" t="s">
        <v>2112</v>
      </c>
      <c r="O264" s="115" t="s">
        <v>3191</v>
      </c>
      <c r="P264" s="86" t="s">
        <v>1853</v>
      </c>
      <c r="Q264" s="87">
        <v>31413</v>
      </c>
      <c r="R264" s="17">
        <f t="shared" si="8"/>
        <v>38</v>
      </c>
      <c r="S264" s="19" t="str">
        <f t="shared" si="9"/>
        <v>F</v>
      </c>
      <c r="T264" s="86" t="s">
        <v>1854</v>
      </c>
      <c r="U264" s="86" t="s">
        <v>1855</v>
      </c>
      <c r="V264" s="86" t="s">
        <v>1856</v>
      </c>
      <c r="W264" s="86" t="s">
        <v>2773</v>
      </c>
      <c r="X264" s="86" t="s">
        <v>1858</v>
      </c>
      <c r="Y264" s="116"/>
      <c r="Z264" s="117" t="s">
        <v>1860</v>
      </c>
      <c r="AA264" s="88" t="s">
        <v>1859</v>
      </c>
      <c r="AB264" s="76" t="s">
        <v>3357</v>
      </c>
      <c r="AC264" s="76"/>
      <c r="AD264" s="76"/>
      <c r="AE264" s="76" t="s">
        <v>3358</v>
      </c>
      <c r="AF264" s="118">
        <v>722</v>
      </c>
      <c r="AG264" s="68" t="s">
        <v>3310</v>
      </c>
      <c r="AH264" s="66"/>
      <c r="AI264" s="89">
        <v>43550</v>
      </c>
      <c r="AJ264" s="89">
        <v>45377</v>
      </c>
      <c r="AK264" s="89">
        <v>43550</v>
      </c>
      <c r="AL264" s="89">
        <v>45376</v>
      </c>
      <c r="AM264" s="89"/>
      <c r="AN264" s="89"/>
      <c r="AO264" s="89"/>
      <c r="AP264" s="89"/>
      <c r="AQ264" s="89"/>
      <c r="AR264" s="89"/>
      <c r="AS264" s="89"/>
    </row>
    <row r="265" spans="1:46" customFormat="1" ht="15" customHeight="1" x14ac:dyDescent="0.2">
      <c r="A265" s="18">
        <v>371</v>
      </c>
      <c r="B265" s="9" t="s">
        <v>509</v>
      </c>
      <c r="C265" s="37" t="s">
        <v>4402</v>
      </c>
      <c r="D265" s="37" t="s">
        <v>1721</v>
      </c>
      <c r="E265" s="31">
        <v>44635</v>
      </c>
      <c r="F265" s="111">
        <v>44719</v>
      </c>
      <c r="G265" s="12" t="s">
        <v>634</v>
      </c>
      <c r="H265" s="12" t="s">
        <v>3919</v>
      </c>
      <c r="I265" s="33" t="s">
        <v>786</v>
      </c>
      <c r="J265" s="10" t="s">
        <v>482</v>
      </c>
      <c r="K265" s="35">
        <v>6</v>
      </c>
      <c r="L265" s="35" t="s">
        <v>511</v>
      </c>
      <c r="M265" s="35" t="s">
        <v>755</v>
      </c>
      <c r="N265" s="63" t="s">
        <v>4399</v>
      </c>
      <c r="O265" s="27" t="s">
        <v>1442</v>
      </c>
      <c r="P265" s="17" t="s">
        <v>1003</v>
      </c>
      <c r="Q265" s="19">
        <v>23942</v>
      </c>
      <c r="R265" s="17">
        <f t="shared" si="8"/>
        <v>58</v>
      </c>
      <c r="S265" s="19" t="str">
        <f t="shared" si="9"/>
        <v>M</v>
      </c>
      <c r="T265" s="17" t="s">
        <v>4412</v>
      </c>
      <c r="U265" s="17" t="s">
        <v>804</v>
      </c>
      <c r="V265" s="17" t="s">
        <v>4413</v>
      </c>
      <c r="W265" s="17"/>
      <c r="X265" s="17" t="s">
        <v>4414</v>
      </c>
      <c r="Y265" s="36"/>
      <c r="Z265" s="38" t="s">
        <v>4415</v>
      </c>
      <c r="AA265" s="62" t="s">
        <v>4408</v>
      </c>
      <c r="AB265" s="76"/>
      <c r="AC265" s="76"/>
      <c r="AD265" s="76" t="s">
        <v>1259</v>
      </c>
      <c r="AE265" s="16"/>
      <c r="AF265" s="91">
        <v>722</v>
      </c>
      <c r="AG265" s="68"/>
      <c r="AH265" s="16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</row>
    <row r="266" spans="1:46" customFormat="1" ht="15" customHeight="1" x14ac:dyDescent="0.2">
      <c r="A266" s="81">
        <v>150</v>
      </c>
      <c r="B266" s="11" t="s">
        <v>509</v>
      </c>
      <c r="C266" s="37" t="s">
        <v>1512</v>
      </c>
      <c r="D266" s="37" t="s">
        <v>1045</v>
      </c>
      <c r="E266" s="110">
        <v>43024</v>
      </c>
      <c r="F266" s="111">
        <v>44720</v>
      </c>
      <c r="G266" s="82" t="s">
        <v>634</v>
      </c>
      <c r="H266" s="12" t="s">
        <v>3919</v>
      </c>
      <c r="I266" s="112" t="s">
        <v>903</v>
      </c>
      <c r="J266" s="84" t="s">
        <v>482</v>
      </c>
      <c r="K266" s="35">
        <v>8</v>
      </c>
      <c r="L266" s="113" t="s">
        <v>511</v>
      </c>
      <c r="M266" s="35" t="s">
        <v>499</v>
      </c>
      <c r="N266" s="63" t="s">
        <v>3318</v>
      </c>
      <c r="O266" s="115" t="s">
        <v>1445</v>
      </c>
      <c r="P266" s="86" t="s">
        <v>904</v>
      </c>
      <c r="Q266" s="87">
        <v>29076</v>
      </c>
      <c r="R266" s="17">
        <f t="shared" si="8"/>
        <v>44</v>
      </c>
      <c r="S266" s="19" t="str">
        <f t="shared" si="9"/>
        <v>M</v>
      </c>
      <c r="T266" s="86" t="s">
        <v>1046</v>
      </c>
      <c r="U266" s="86" t="s">
        <v>1047</v>
      </c>
      <c r="V266" s="86" t="s">
        <v>1641</v>
      </c>
      <c r="W266" s="86"/>
      <c r="X266" s="86" t="s">
        <v>1072</v>
      </c>
      <c r="Y266" s="116"/>
      <c r="Z266" s="117" t="s">
        <v>1607</v>
      </c>
      <c r="AA266" s="88" t="s">
        <v>1156</v>
      </c>
      <c r="AB266" s="76"/>
      <c r="AC266" s="76"/>
      <c r="AD266" s="76" t="s">
        <v>1259</v>
      </c>
      <c r="AE266" s="76" t="s">
        <v>3135</v>
      </c>
      <c r="AF266" s="118">
        <v>6563</v>
      </c>
      <c r="AG266" s="68" t="s">
        <v>2153</v>
      </c>
      <c r="AH266" s="66"/>
      <c r="AI266" s="79">
        <v>44335</v>
      </c>
      <c r="AJ266" s="79">
        <v>46161</v>
      </c>
      <c r="AK266" s="79">
        <v>44334</v>
      </c>
      <c r="AL266" s="79">
        <v>46160</v>
      </c>
      <c r="AM266" s="89"/>
      <c r="AN266" s="89"/>
      <c r="AO266" s="89"/>
      <c r="AP266" s="89"/>
      <c r="AQ266" s="89"/>
      <c r="AR266" s="89"/>
      <c r="AS266" s="89"/>
    </row>
    <row r="267" spans="1:46" customFormat="1" ht="15" customHeight="1" x14ac:dyDescent="0.2">
      <c r="A267" s="18">
        <v>206</v>
      </c>
      <c r="B267" s="9" t="s">
        <v>509</v>
      </c>
      <c r="C267" s="37" t="s">
        <v>2126</v>
      </c>
      <c r="D267" s="37" t="s">
        <v>2127</v>
      </c>
      <c r="E267" s="31">
        <v>43259</v>
      </c>
      <c r="F267" s="40">
        <v>44723</v>
      </c>
      <c r="G267" s="12" t="s">
        <v>634</v>
      </c>
      <c r="H267" s="12" t="s">
        <v>3919</v>
      </c>
      <c r="I267" s="33" t="s">
        <v>1086</v>
      </c>
      <c r="J267" s="10" t="s">
        <v>482</v>
      </c>
      <c r="K267" s="35">
        <v>4</v>
      </c>
      <c r="L267" s="35" t="s">
        <v>511</v>
      </c>
      <c r="M267" s="35" t="s">
        <v>499</v>
      </c>
      <c r="N267" s="63" t="s">
        <v>2128</v>
      </c>
      <c r="O267" s="115" t="s">
        <v>782</v>
      </c>
      <c r="P267" s="17" t="s">
        <v>2129</v>
      </c>
      <c r="Q267" s="19">
        <v>31236</v>
      </c>
      <c r="R267" s="17">
        <f t="shared" si="8"/>
        <v>38</v>
      </c>
      <c r="S267" s="19" t="str">
        <f t="shared" si="9"/>
        <v>F</v>
      </c>
      <c r="T267" s="17" t="s">
        <v>2130</v>
      </c>
      <c r="U267" s="17" t="s">
        <v>499</v>
      </c>
      <c r="V267" s="17" t="s">
        <v>2131</v>
      </c>
      <c r="W267" s="17"/>
      <c r="X267" s="17" t="s">
        <v>2140</v>
      </c>
      <c r="Y267" s="36"/>
      <c r="Z267" s="38" t="s">
        <v>2141</v>
      </c>
      <c r="AA267" s="62" t="s">
        <v>2142</v>
      </c>
      <c r="AB267" s="76"/>
      <c r="AC267" s="76" t="s">
        <v>4061</v>
      </c>
      <c r="AD267" s="76"/>
      <c r="AE267" s="16"/>
      <c r="AF267" s="91">
        <v>722</v>
      </c>
      <c r="AG267" s="68" t="s">
        <v>961</v>
      </c>
      <c r="AH267" s="16"/>
      <c r="AI267" s="79">
        <v>43545</v>
      </c>
      <c r="AJ267" s="79">
        <v>45372</v>
      </c>
      <c r="AK267" s="79">
        <v>43545</v>
      </c>
      <c r="AL267" s="79">
        <v>45371</v>
      </c>
      <c r="AM267" s="79"/>
      <c r="AN267" s="79"/>
      <c r="AO267" s="79"/>
      <c r="AP267" s="79"/>
      <c r="AQ267" s="79">
        <v>43122</v>
      </c>
      <c r="AR267" s="79">
        <v>44218</v>
      </c>
      <c r="AS267" s="79">
        <v>43123</v>
      </c>
    </row>
    <row r="268" spans="1:46" customFormat="1" ht="15" customHeight="1" x14ac:dyDescent="0.2">
      <c r="A268" s="81">
        <v>156</v>
      </c>
      <c r="B268" s="11" t="s">
        <v>509</v>
      </c>
      <c r="C268" s="37" t="s">
        <v>1682</v>
      </c>
      <c r="D268" s="37" t="s">
        <v>1669</v>
      </c>
      <c r="E268" s="110">
        <v>43070</v>
      </c>
      <c r="F268" s="111">
        <v>44726</v>
      </c>
      <c r="G268" s="12" t="s">
        <v>634</v>
      </c>
      <c r="H268" s="12" t="s">
        <v>3919</v>
      </c>
      <c r="I268" s="112" t="s">
        <v>1218</v>
      </c>
      <c r="J268" s="84" t="s">
        <v>482</v>
      </c>
      <c r="K268" s="35">
        <v>7</v>
      </c>
      <c r="L268" s="113" t="s">
        <v>534</v>
      </c>
      <c r="M268" s="113" t="s">
        <v>755</v>
      </c>
      <c r="N268" s="63" t="s">
        <v>3865</v>
      </c>
      <c r="O268" s="115" t="s">
        <v>3722</v>
      </c>
      <c r="P268" s="86" t="s">
        <v>1663</v>
      </c>
      <c r="Q268" s="87">
        <v>26763</v>
      </c>
      <c r="R268" s="17">
        <f t="shared" si="8"/>
        <v>51</v>
      </c>
      <c r="S268" s="19" t="str">
        <f t="shared" si="9"/>
        <v>M</v>
      </c>
      <c r="T268" s="86" t="s">
        <v>1664</v>
      </c>
      <c r="U268" s="86" t="s">
        <v>1665</v>
      </c>
      <c r="V268" s="86" t="s">
        <v>1666</v>
      </c>
      <c r="W268" s="86"/>
      <c r="X268" s="86" t="s">
        <v>1667</v>
      </c>
      <c r="Y268" s="116"/>
      <c r="Z268" s="117" t="s">
        <v>4519</v>
      </c>
      <c r="AA268" s="88" t="s">
        <v>1668</v>
      </c>
      <c r="AB268" s="76"/>
      <c r="AC268" s="76"/>
      <c r="AD268" s="76" t="s">
        <v>1259</v>
      </c>
      <c r="AE268" s="76" t="s">
        <v>3016</v>
      </c>
      <c r="AF268" s="118">
        <v>722</v>
      </c>
      <c r="AG268" s="68" t="s">
        <v>961</v>
      </c>
      <c r="AH268" s="66"/>
      <c r="AI268" s="79">
        <v>44314</v>
      </c>
      <c r="AJ268" s="79">
        <v>45044</v>
      </c>
      <c r="AK268" s="89">
        <v>42901</v>
      </c>
      <c r="AL268" s="89">
        <v>44726</v>
      </c>
      <c r="AM268" s="89"/>
      <c r="AN268" s="89"/>
      <c r="AO268" s="89"/>
      <c r="AP268" s="89"/>
      <c r="AQ268" s="89"/>
      <c r="AR268" s="89"/>
      <c r="AS268" s="89"/>
    </row>
    <row r="269" spans="1:46" customFormat="1" ht="15" customHeight="1" x14ac:dyDescent="0.2">
      <c r="A269" s="18">
        <v>369</v>
      </c>
      <c r="B269" s="9" t="s">
        <v>509</v>
      </c>
      <c r="C269" s="37" t="s">
        <v>4083</v>
      </c>
      <c r="D269" s="37" t="s">
        <v>4084</v>
      </c>
      <c r="E269" s="40">
        <v>44627</v>
      </c>
      <c r="F269" s="40">
        <v>44739</v>
      </c>
      <c r="G269" s="12" t="s">
        <v>634</v>
      </c>
      <c r="H269" s="12" t="s">
        <v>3919</v>
      </c>
      <c r="I269" s="33" t="s">
        <v>4112</v>
      </c>
      <c r="J269" s="10" t="s">
        <v>482</v>
      </c>
      <c r="K269" s="35">
        <v>6</v>
      </c>
      <c r="L269" s="35" t="s">
        <v>511</v>
      </c>
      <c r="M269" s="35" t="s">
        <v>499</v>
      </c>
      <c r="N269" s="63" t="s">
        <v>4085</v>
      </c>
      <c r="O269" s="27" t="s">
        <v>4086</v>
      </c>
      <c r="P269" s="17" t="s">
        <v>4379</v>
      </c>
      <c r="Q269" s="19">
        <v>33089</v>
      </c>
      <c r="R269" s="17">
        <f t="shared" si="8"/>
        <v>33</v>
      </c>
      <c r="S269" s="19" t="str">
        <f t="shared" si="9"/>
        <v>M</v>
      </c>
      <c r="T269" s="17" t="s">
        <v>4088</v>
      </c>
      <c r="U269" s="17" t="s">
        <v>4380</v>
      </c>
      <c r="V269" s="17" t="s">
        <v>4087</v>
      </c>
      <c r="W269" s="17" t="s">
        <v>4378</v>
      </c>
      <c r="X269" s="17" t="s">
        <v>4089</v>
      </c>
      <c r="Y269" s="36"/>
      <c r="Z269" s="38" t="s">
        <v>4090</v>
      </c>
      <c r="AA269" s="62" t="s">
        <v>4117</v>
      </c>
      <c r="AB269" s="76"/>
      <c r="AC269" s="76"/>
      <c r="AD269" s="76"/>
      <c r="AE269" s="76"/>
      <c r="AF269" s="91">
        <v>722</v>
      </c>
      <c r="AG269" s="68" t="s">
        <v>4382</v>
      </c>
      <c r="AH269" s="16"/>
      <c r="AI269" s="79">
        <v>44544</v>
      </c>
      <c r="AJ269" s="79">
        <v>46370</v>
      </c>
      <c r="AK269" s="79">
        <v>44544</v>
      </c>
      <c r="AL269" s="79">
        <v>46370</v>
      </c>
      <c r="AM269" s="79"/>
      <c r="AN269" s="79"/>
      <c r="AO269" s="79"/>
      <c r="AP269" s="79"/>
      <c r="AQ269" s="79"/>
      <c r="AR269" s="79"/>
      <c r="AS269" s="79"/>
    </row>
    <row r="270" spans="1:46" customFormat="1" ht="15" customHeight="1" x14ac:dyDescent="0.2">
      <c r="A270" s="18" t="s">
        <v>4377</v>
      </c>
      <c r="B270" s="9" t="s">
        <v>509</v>
      </c>
      <c r="C270" s="37" t="s">
        <v>4304</v>
      </c>
      <c r="D270" s="37" t="s">
        <v>42</v>
      </c>
      <c r="E270" s="31">
        <v>44599</v>
      </c>
      <c r="F270" s="40">
        <v>44741</v>
      </c>
      <c r="G270" s="12" t="s">
        <v>1684</v>
      </c>
      <c r="H270" s="12"/>
      <c r="I270" s="33" t="s">
        <v>4020</v>
      </c>
      <c r="J270" s="10" t="s">
        <v>1684</v>
      </c>
      <c r="K270" s="35"/>
      <c r="L270" s="35"/>
      <c r="M270" s="35" t="s">
        <v>499</v>
      </c>
      <c r="N270" s="63" t="s">
        <v>3528</v>
      </c>
      <c r="O270" s="27" t="s">
        <v>794</v>
      </c>
      <c r="P270" s="17" t="s">
        <v>499</v>
      </c>
      <c r="Q270" s="19">
        <v>34081</v>
      </c>
      <c r="R270" s="17">
        <f t="shared" si="8"/>
        <v>31</v>
      </c>
      <c r="S270" s="19" t="str">
        <f t="shared" si="9"/>
        <v>M</v>
      </c>
      <c r="T270" s="17" t="s">
        <v>4305</v>
      </c>
      <c r="U270" s="17" t="s">
        <v>499</v>
      </c>
      <c r="V270" s="17" t="s">
        <v>4306</v>
      </c>
      <c r="W270" s="17"/>
      <c r="X270" s="17" t="s">
        <v>4307</v>
      </c>
      <c r="Y270" s="36"/>
      <c r="Z270" s="38" t="s">
        <v>4308</v>
      </c>
      <c r="AA270" s="62" t="s">
        <v>4403</v>
      </c>
      <c r="AB270" s="76"/>
      <c r="AC270" s="76" t="s">
        <v>3756</v>
      </c>
      <c r="AD270" s="76" t="s">
        <v>1259</v>
      </c>
      <c r="AE270" s="16" t="s">
        <v>4565</v>
      </c>
      <c r="AF270" s="91">
        <v>722</v>
      </c>
      <c r="AG270" s="68"/>
      <c r="AH270" s="16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</row>
    <row r="271" spans="1:46" customFormat="1" ht="15" customHeight="1" x14ac:dyDescent="0.2">
      <c r="A271" s="18">
        <v>310</v>
      </c>
      <c r="B271" s="9" t="s">
        <v>509</v>
      </c>
      <c r="C271" s="37" t="s">
        <v>3001</v>
      </c>
      <c r="D271" s="37" t="s">
        <v>155</v>
      </c>
      <c r="E271" s="31">
        <v>43668</v>
      </c>
      <c r="F271" s="40">
        <v>44742</v>
      </c>
      <c r="G271" s="12" t="s">
        <v>634</v>
      </c>
      <c r="H271" s="12" t="s">
        <v>3919</v>
      </c>
      <c r="I271" s="33" t="s">
        <v>642</v>
      </c>
      <c r="J271" s="10" t="s">
        <v>482</v>
      </c>
      <c r="K271" s="35">
        <v>6</v>
      </c>
      <c r="L271" s="35" t="s">
        <v>511</v>
      </c>
      <c r="M271" s="35" t="s">
        <v>497</v>
      </c>
      <c r="N271" s="63" t="s">
        <v>1792</v>
      </c>
      <c r="O271" s="27" t="s">
        <v>794</v>
      </c>
      <c r="P271" s="17" t="s">
        <v>3120</v>
      </c>
      <c r="Q271" s="19">
        <v>33521</v>
      </c>
      <c r="R271" s="17">
        <f t="shared" si="8"/>
        <v>32</v>
      </c>
      <c r="S271" s="19" t="str">
        <f t="shared" si="9"/>
        <v>M</v>
      </c>
      <c r="T271" s="17" t="s">
        <v>3121</v>
      </c>
      <c r="U271" s="17" t="s">
        <v>3122</v>
      </c>
      <c r="V271" s="17" t="s">
        <v>3123</v>
      </c>
      <c r="W271" s="17" t="s">
        <v>4505</v>
      </c>
      <c r="X271" s="17" t="s">
        <v>3124</v>
      </c>
      <c r="Y271" s="36"/>
      <c r="Z271" s="38" t="s">
        <v>3125</v>
      </c>
      <c r="AA271" s="62" t="s">
        <v>3036</v>
      </c>
      <c r="AB271" s="76"/>
      <c r="AC271" s="76"/>
      <c r="AD271" s="76" t="s">
        <v>1259</v>
      </c>
      <c r="AE271" s="16" t="s">
        <v>4500</v>
      </c>
      <c r="AF271" s="91">
        <v>722</v>
      </c>
      <c r="AG271" s="68" t="s">
        <v>1413</v>
      </c>
      <c r="AH271" s="16"/>
      <c r="AI271" s="79">
        <v>43545</v>
      </c>
      <c r="AJ271" s="79">
        <v>45372</v>
      </c>
      <c r="AK271" s="79">
        <v>43545</v>
      </c>
      <c r="AL271" s="79">
        <v>45371</v>
      </c>
      <c r="AM271" s="79"/>
      <c r="AN271" s="79"/>
      <c r="AO271" s="79"/>
      <c r="AP271" s="79"/>
      <c r="AQ271" s="79"/>
      <c r="AR271" s="79"/>
      <c r="AS271" s="79"/>
    </row>
    <row r="272" spans="1:46" customFormat="1" ht="15" customHeight="1" x14ac:dyDescent="0.2">
      <c r="A272" s="18" t="s">
        <v>4459</v>
      </c>
      <c r="B272" s="9" t="s">
        <v>509</v>
      </c>
      <c r="C272" s="37" t="s">
        <v>4290</v>
      </c>
      <c r="D272" s="37" t="s">
        <v>2322</v>
      </c>
      <c r="E272" s="31">
        <v>44585</v>
      </c>
      <c r="F272" s="40">
        <v>44765</v>
      </c>
      <c r="G272" s="12" t="s">
        <v>1684</v>
      </c>
      <c r="H272" s="12"/>
      <c r="I272" s="33" t="s">
        <v>4296</v>
      </c>
      <c r="J272" s="10" t="s">
        <v>1684</v>
      </c>
      <c r="K272" s="35"/>
      <c r="L272" s="35"/>
      <c r="M272" s="35" t="s">
        <v>755</v>
      </c>
      <c r="N272" s="63"/>
      <c r="O272" s="27" t="s">
        <v>1433</v>
      </c>
      <c r="P272" s="17" t="s">
        <v>653</v>
      </c>
      <c r="Q272" s="19">
        <v>32250</v>
      </c>
      <c r="R272" s="17">
        <f t="shared" si="8"/>
        <v>36</v>
      </c>
      <c r="S272" s="19" t="str">
        <f t="shared" si="9"/>
        <v>M</v>
      </c>
      <c r="T272" s="17" t="s">
        <v>4291</v>
      </c>
      <c r="U272" s="17" t="s">
        <v>1271</v>
      </c>
      <c r="V272" s="17" t="s">
        <v>4292</v>
      </c>
      <c r="W272" s="17"/>
      <c r="X272" s="17" t="s">
        <v>4293</v>
      </c>
      <c r="Y272" s="36"/>
      <c r="Z272" s="38" t="s">
        <v>4294</v>
      </c>
      <c r="AA272" s="62" t="s">
        <v>4301</v>
      </c>
      <c r="AB272" s="76"/>
      <c r="AC272" s="76" t="s">
        <v>4295</v>
      </c>
      <c r="AD272" s="76" t="s">
        <v>1259</v>
      </c>
      <c r="AE272" s="76"/>
      <c r="AF272" s="91"/>
      <c r="AG272" s="68"/>
      <c r="AH272" s="16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</row>
    <row r="273" spans="1:46" customFormat="1" ht="15" customHeight="1" x14ac:dyDescent="0.2">
      <c r="A273" s="18">
        <v>300</v>
      </c>
      <c r="B273" s="9" t="s">
        <v>509</v>
      </c>
      <c r="C273" s="37" t="s">
        <v>3018</v>
      </c>
      <c r="D273" s="37" t="s">
        <v>212</v>
      </c>
      <c r="E273" s="31">
        <v>43486</v>
      </c>
      <c r="F273" s="40">
        <v>44768</v>
      </c>
      <c r="G273" s="12" t="s">
        <v>634</v>
      </c>
      <c r="H273" s="12" t="s">
        <v>3919</v>
      </c>
      <c r="I273" s="33" t="s">
        <v>1218</v>
      </c>
      <c r="J273" s="10" t="s">
        <v>482</v>
      </c>
      <c r="K273" s="35">
        <v>8</v>
      </c>
      <c r="L273" s="35" t="s">
        <v>511</v>
      </c>
      <c r="M273" s="35" t="s">
        <v>499</v>
      </c>
      <c r="N273" s="63" t="s">
        <v>4383</v>
      </c>
      <c r="O273" s="27" t="s">
        <v>1258</v>
      </c>
      <c r="P273" s="17" t="s">
        <v>869</v>
      </c>
      <c r="Q273" s="19">
        <v>30347</v>
      </c>
      <c r="R273" s="17">
        <f t="shared" si="8"/>
        <v>41</v>
      </c>
      <c r="S273" s="19" t="str">
        <f t="shared" si="9"/>
        <v>M</v>
      </c>
      <c r="T273" s="17" t="s">
        <v>3019</v>
      </c>
      <c r="U273" s="17" t="s">
        <v>499</v>
      </c>
      <c r="V273" s="17" t="s">
        <v>3753</v>
      </c>
      <c r="W273" s="17"/>
      <c r="X273" s="17" t="s">
        <v>3742</v>
      </c>
      <c r="Y273" s="36"/>
      <c r="Z273" s="38" t="s">
        <v>3107</v>
      </c>
      <c r="AA273" s="62" t="s">
        <v>3026</v>
      </c>
      <c r="AB273" s="76"/>
      <c r="AC273" s="76"/>
      <c r="AD273" s="76"/>
      <c r="AE273" s="76"/>
      <c r="AF273" s="91">
        <v>722</v>
      </c>
      <c r="AG273" s="68" t="s">
        <v>961</v>
      </c>
      <c r="AH273" s="16"/>
      <c r="AI273" s="79">
        <v>43545</v>
      </c>
      <c r="AJ273" s="79">
        <v>45372</v>
      </c>
      <c r="AK273" s="79">
        <v>43545</v>
      </c>
      <c r="AL273" s="79">
        <v>45371</v>
      </c>
      <c r="AM273" s="79"/>
      <c r="AN273" s="79"/>
      <c r="AO273" s="79"/>
      <c r="AP273" s="79"/>
      <c r="AQ273" s="79"/>
      <c r="AR273" s="79"/>
      <c r="AS273" s="79"/>
      <c r="AT273" s="315"/>
    </row>
    <row r="274" spans="1:46" customFormat="1" ht="15" customHeight="1" x14ac:dyDescent="0.2">
      <c r="A274" s="18">
        <v>78</v>
      </c>
      <c r="B274" s="9" t="s">
        <v>509</v>
      </c>
      <c r="C274" s="37" t="s">
        <v>966</v>
      </c>
      <c r="D274" s="37" t="s">
        <v>536</v>
      </c>
      <c r="E274" s="31">
        <v>39755</v>
      </c>
      <c r="F274" s="40">
        <v>44794</v>
      </c>
      <c r="G274" s="12" t="s">
        <v>634</v>
      </c>
      <c r="H274" s="12" t="s">
        <v>3919</v>
      </c>
      <c r="I274" s="33" t="s">
        <v>786</v>
      </c>
      <c r="J274" s="10" t="s">
        <v>482</v>
      </c>
      <c r="K274" s="35">
        <v>5</v>
      </c>
      <c r="L274" s="35" t="s">
        <v>511</v>
      </c>
      <c r="M274" s="35" t="s">
        <v>755</v>
      </c>
      <c r="N274" s="63" t="s">
        <v>3685</v>
      </c>
      <c r="O274" s="27" t="s">
        <v>794</v>
      </c>
      <c r="P274" s="17" t="s">
        <v>497</v>
      </c>
      <c r="Q274" s="19">
        <v>27486</v>
      </c>
      <c r="R274" s="17">
        <f t="shared" si="8"/>
        <v>49</v>
      </c>
      <c r="S274" s="19" t="str">
        <f t="shared" si="9"/>
        <v>M</v>
      </c>
      <c r="T274" s="17" t="s">
        <v>916</v>
      </c>
      <c r="U274" s="17" t="s">
        <v>1261</v>
      </c>
      <c r="V274" s="17" t="s">
        <v>1835</v>
      </c>
      <c r="W274" s="17"/>
      <c r="X274" s="17" t="s">
        <v>1834</v>
      </c>
      <c r="Y274" s="36"/>
      <c r="Z274" s="38" t="s">
        <v>4630</v>
      </c>
      <c r="AA274" s="62" t="s">
        <v>1103</v>
      </c>
      <c r="AB274" s="76"/>
      <c r="AC274" s="76"/>
      <c r="AD274" s="76"/>
      <c r="AE274" s="76"/>
      <c r="AF274" s="91">
        <v>6563</v>
      </c>
      <c r="AG274" s="68" t="s">
        <v>816</v>
      </c>
      <c r="AH274" s="16"/>
      <c r="AI274" s="79">
        <v>44518</v>
      </c>
      <c r="AJ274" s="79">
        <v>45248</v>
      </c>
      <c r="AK274" s="79">
        <v>44518</v>
      </c>
      <c r="AL274" s="79">
        <v>46344</v>
      </c>
      <c r="AM274" s="79"/>
      <c r="AN274" s="79"/>
      <c r="AO274" s="79"/>
      <c r="AP274" s="79"/>
      <c r="AQ274" s="79"/>
      <c r="AR274" s="79"/>
      <c r="AS274" s="79"/>
      <c r="AT274" s="316"/>
    </row>
    <row r="275" spans="1:46" customFormat="1" ht="15" customHeight="1" x14ac:dyDescent="0.2">
      <c r="A275" s="18">
        <v>347</v>
      </c>
      <c r="B275" s="9" t="s">
        <v>509</v>
      </c>
      <c r="C275" s="37" t="s">
        <v>3833</v>
      </c>
      <c r="D275" s="37" t="s">
        <v>212</v>
      </c>
      <c r="E275" s="31">
        <v>44378</v>
      </c>
      <c r="F275" s="40">
        <v>44804</v>
      </c>
      <c r="G275" s="12" t="s">
        <v>1247</v>
      </c>
      <c r="H275" s="12" t="s">
        <v>3919</v>
      </c>
      <c r="I275" s="112" t="s">
        <v>91</v>
      </c>
      <c r="J275" s="10" t="s">
        <v>482</v>
      </c>
      <c r="K275" s="12" t="s">
        <v>3918</v>
      </c>
      <c r="L275" s="35" t="s">
        <v>511</v>
      </c>
      <c r="M275" s="35" t="s">
        <v>499</v>
      </c>
      <c r="N275" s="63" t="s">
        <v>3528</v>
      </c>
      <c r="O275" s="27" t="s">
        <v>794</v>
      </c>
      <c r="P275" s="17" t="s">
        <v>574</v>
      </c>
      <c r="Q275" s="19">
        <v>36157</v>
      </c>
      <c r="R275" s="17">
        <f t="shared" si="8"/>
        <v>25</v>
      </c>
      <c r="S275" s="19" t="str">
        <f t="shared" si="9"/>
        <v>M</v>
      </c>
      <c r="T275" s="17" t="s">
        <v>3834</v>
      </c>
      <c r="U275" s="17" t="s">
        <v>3835</v>
      </c>
      <c r="V275" s="17" t="s">
        <v>3836</v>
      </c>
      <c r="W275" s="17"/>
      <c r="X275" s="17" t="s">
        <v>3837</v>
      </c>
      <c r="Y275" s="36"/>
      <c r="Z275" s="38" t="s">
        <v>3838</v>
      </c>
      <c r="AA275" s="62" t="s">
        <v>3841</v>
      </c>
      <c r="AB275" s="76"/>
      <c r="AC275" s="76"/>
      <c r="AD275" s="76" t="s">
        <v>1259</v>
      </c>
      <c r="AE275" s="76"/>
      <c r="AF275" s="91">
        <v>722</v>
      </c>
      <c r="AG275" s="68" t="s">
        <v>1413</v>
      </c>
      <c r="AH275" s="16"/>
      <c r="AI275" s="79">
        <v>44334</v>
      </c>
      <c r="AJ275" s="79">
        <v>46160</v>
      </c>
      <c r="AK275" s="79">
        <v>44334</v>
      </c>
      <c r="AL275" s="79">
        <v>46160</v>
      </c>
      <c r="AM275" s="79"/>
      <c r="AN275" s="79"/>
      <c r="AO275" s="79"/>
      <c r="AP275" s="79"/>
      <c r="AQ275" s="79"/>
      <c r="AR275" s="79"/>
      <c r="AS275" s="79"/>
    </row>
    <row r="276" spans="1:46" customFormat="1" ht="15" customHeight="1" x14ac:dyDescent="0.2">
      <c r="A276" s="18">
        <v>393</v>
      </c>
      <c r="B276" s="9" t="s">
        <v>509</v>
      </c>
      <c r="C276" s="37" t="s">
        <v>424</v>
      </c>
      <c r="D276" s="37" t="s">
        <v>127</v>
      </c>
      <c r="E276" s="31">
        <v>44809</v>
      </c>
      <c r="F276" s="40">
        <v>44818</v>
      </c>
      <c r="G276" s="12" t="s">
        <v>634</v>
      </c>
      <c r="H276" s="12" t="s">
        <v>3919</v>
      </c>
      <c r="I276" s="33" t="s">
        <v>1844</v>
      </c>
      <c r="J276" s="10" t="s">
        <v>482</v>
      </c>
      <c r="K276" s="35">
        <v>5</v>
      </c>
      <c r="L276" s="35" t="s">
        <v>511</v>
      </c>
      <c r="M276" s="35" t="s">
        <v>499</v>
      </c>
      <c r="N276" s="63" t="s">
        <v>2112</v>
      </c>
      <c r="O276" s="27" t="s">
        <v>4609</v>
      </c>
      <c r="P276" s="17" t="s">
        <v>629</v>
      </c>
      <c r="Q276" s="19">
        <v>30418</v>
      </c>
      <c r="R276" s="17">
        <f t="shared" si="8"/>
        <v>41</v>
      </c>
      <c r="S276" s="19" t="str">
        <f t="shared" si="9"/>
        <v>F</v>
      </c>
      <c r="T276" s="17" t="s">
        <v>4611</v>
      </c>
      <c r="U276" s="17" t="s">
        <v>629</v>
      </c>
      <c r="V276" s="17" t="s">
        <v>4610</v>
      </c>
      <c r="W276" s="17"/>
      <c r="X276" s="17" t="s">
        <v>4612</v>
      </c>
      <c r="Y276" s="36"/>
      <c r="Z276" s="38" t="s">
        <v>4614</v>
      </c>
      <c r="AA276" s="62" t="s">
        <v>4613</v>
      </c>
      <c r="AB276" s="76"/>
      <c r="AC276" s="76"/>
      <c r="AD276" s="76" t="s">
        <v>1259</v>
      </c>
      <c r="AE276" s="16"/>
      <c r="AF276" s="91">
        <v>722</v>
      </c>
      <c r="AG276" s="68" t="s">
        <v>816</v>
      </c>
      <c r="AH276" s="16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</row>
    <row r="277" spans="1:46" customFormat="1" ht="15" customHeight="1" x14ac:dyDescent="0.2">
      <c r="A277" s="18">
        <v>179</v>
      </c>
      <c r="B277" s="9" t="s">
        <v>509</v>
      </c>
      <c r="C277" s="37" t="s">
        <v>1772</v>
      </c>
      <c r="D277" s="37" t="s">
        <v>42</v>
      </c>
      <c r="E277" s="31">
        <v>43206</v>
      </c>
      <c r="F277" s="40">
        <v>44822</v>
      </c>
      <c r="G277" s="12" t="s">
        <v>634</v>
      </c>
      <c r="H277" s="12" t="s">
        <v>3919</v>
      </c>
      <c r="I277" s="33" t="s">
        <v>642</v>
      </c>
      <c r="J277" s="10" t="s">
        <v>482</v>
      </c>
      <c r="K277" s="35">
        <v>5</v>
      </c>
      <c r="L277" s="35" t="s">
        <v>511</v>
      </c>
      <c r="M277" s="35" t="s">
        <v>497</v>
      </c>
      <c r="N277" s="63" t="s">
        <v>1792</v>
      </c>
      <c r="O277" s="27" t="s">
        <v>777</v>
      </c>
      <c r="P277" s="17" t="s">
        <v>499</v>
      </c>
      <c r="Q277" s="19">
        <v>34666</v>
      </c>
      <c r="R277" s="17">
        <f t="shared" si="8"/>
        <v>29</v>
      </c>
      <c r="S277" s="19" t="str">
        <f t="shared" si="9"/>
        <v>M</v>
      </c>
      <c r="T277" s="17" t="s">
        <v>1773</v>
      </c>
      <c r="U277" s="17" t="s">
        <v>499</v>
      </c>
      <c r="V277" s="17" t="s">
        <v>4200</v>
      </c>
      <c r="W277" s="17"/>
      <c r="X277" s="17" t="s">
        <v>1911</v>
      </c>
      <c r="Y277" s="36"/>
      <c r="Z277" s="38" t="s">
        <v>1914</v>
      </c>
      <c r="AA277" s="62" t="s">
        <v>1832</v>
      </c>
      <c r="AB277" s="76"/>
      <c r="AC277" s="76"/>
      <c r="AD277" s="76" t="s">
        <v>1259</v>
      </c>
      <c r="AE277" s="16" t="s">
        <v>4229</v>
      </c>
      <c r="AF277" s="91">
        <v>722</v>
      </c>
      <c r="AG277" s="68" t="s">
        <v>1915</v>
      </c>
      <c r="AH277" s="16"/>
      <c r="AI277" s="79">
        <v>43266</v>
      </c>
      <c r="AJ277" s="79">
        <v>45092</v>
      </c>
      <c r="AK277" s="79">
        <v>43266</v>
      </c>
      <c r="AL277" s="79">
        <v>45092</v>
      </c>
      <c r="AM277" s="79"/>
      <c r="AN277" s="79"/>
      <c r="AO277" s="79"/>
      <c r="AP277" s="79"/>
      <c r="AQ277" s="79"/>
      <c r="AR277" s="79"/>
      <c r="AS277" s="79"/>
    </row>
    <row r="278" spans="1:46" customFormat="1" ht="15" customHeight="1" x14ac:dyDescent="0.2">
      <c r="A278" s="18" t="s">
        <v>4457</v>
      </c>
      <c r="B278" s="9" t="s">
        <v>509</v>
      </c>
      <c r="C278" s="37" t="s">
        <v>4385</v>
      </c>
      <c r="D278" s="37" t="s">
        <v>4384</v>
      </c>
      <c r="E278" s="31">
        <v>44634</v>
      </c>
      <c r="F278" s="40">
        <v>44847</v>
      </c>
      <c r="G278" s="12" t="s">
        <v>1684</v>
      </c>
      <c r="H278" s="12"/>
      <c r="I278" s="33" t="s">
        <v>2178</v>
      </c>
      <c r="J278" s="10" t="s">
        <v>1684</v>
      </c>
      <c r="K278" s="35"/>
      <c r="L278" s="35"/>
      <c r="M278" s="35" t="s">
        <v>499</v>
      </c>
      <c r="N278" s="63" t="s">
        <v>3528</v>
      </c>
      <c r="O278" s="27" t="s">
        <v>4580</v>
      </c>
      <c r="P278" s="17" t="s">
        <v>4386</v>
      </c>
      <c r="Q278" s="19">
        <v>35023</v>
      </c>
      <c r="R278" s="17">
        <f t="shared" si="8"/>
        <v>28</v>
      </c>
      <c r="S278" s="19" t="str">
        <f t="shared" si="9"/>
        <v>M</v>
      </c>
      <c r="T278" s="17" t="s">
        <v>4387</v>
      </c>
      <c r="U278" s="17" t="s">
        <v>499</v>
      </c>
      <c r="V278" s="17" t="s">
        <v>4388</v>
      </c>
      <c r="W278" s="17"/>
      <c r="X278" s="17" t="s">
        <v>4389</v>
      </c>
      <c r="Y278" s="36"/>
      <c r="Z278" s="38" t="s">
        <v>4390</v>
      </c>
      <c r="AA278" s="62" t="s">
        <v>4416</v>
      </c>
      <c r="AB278" s="76"/>
      <c r="AC278" s="76" t="s">
        <v>3756</v>
      </c>
      <c r="AD278" s="76" t="s">
        <v>1259</v>
      </c>
      <c r="AE278" s="76"/>
      <c r="AF278" s="91">
        <v>722</v>
      </c>
      <c r="AG278" s="68"/>
      <c r="AH278" s="16"/>
      <c r="AI278" s="79">
        <v>44748</v>
      </c>
      <c r="AJ278" s="79">
        <v>46574</v>
      </c>
      <c r="AK278" s="79">
        <v>44746</v>
      </c>
      <c r="AL278" s="79">
        <v>45842</v>
      </c>
      <c r="AM278" s="79"/>
      <c r="AN278" s="79"/>
      <c r="AO278" s="79"/>
      <c r="AP278" s="79"/>
      <c r="AQ278" s="79"/>
      <c r="AR278" s="79"/>
      <c r="AS278" s="79"/>
    </row>
    <row r="279" spans="1:46" customFormat="1" ht="15" customHeight="1" x14ac:dyDescent="0.2">
      <c r="A279" s="18" t="s">
        <v>4456</v>
      </c>
      <c r="B279" s="9" t="s">
        <v>509</v>
      </c>
      <c r="C279" s="37" t="s">
        <v>4391</v>
      </c>
      <c r="D279" s="37" t="s">
        <v>4392</v>
      </c>
      <c r="E279" s="31">
        <v>44634</v>
      </c>
      <c r="F279" s="40">
        <v>44847</v>
      </c>
      <c r="G279" s="12" t="s">
        <v>1684</v>
      </c>
      <c r="H279" s="12"/>
      <c r="I279" s="33"/>
      <c r="J279" s="10" t="s">
        <v>1684</v>
      </c>
      <c r="K279" s="35"/>
      <c r="L279" s="35"/>
      <c r="M279" s="35" t="s">
        <v>499</v>
      </c>
      <c r="N279" s="63" t="s">
        <v>4393</v>
      </c>
      <c r="O279" s="27" t="s">
        <v>4446</v>
      </c>
      <c r="P279" s="17" t="s">
        <v>499</v>
      </c>
      <c r="Q279" s="19">
        <v>32949</v>
      </c>
      <c r="R279" s="17">
        <f t="shared" si="8"/>
        <v>34</v>
      </c>
      <c r="S279" s="19" t="str">
        <f t="shared" si="9"/>
        <v>M</v>
      </c>
      <c r="T279" s="17" t="s">
        <v>4394</v>
      </c>
      <c r="U279" s="17" t="s">
        <v>499</v>
      </c>
      <c r="V279" s="17" t="s">
        <v>4395</v>
      </c>
      <c r="W279" s="17"/>
      <c r="X279" s="17">
        <v>3393273000</v>
      </c>
      <c r="Y279" s="36"/>
      <c r="Z279" s="62" t="s">
        <v>4404</v>
      </c>
      <c r="AA279" s="62" t="s">
        <v>4407</v>
      </c>
      <c r="AB279" s="76"/>
      <c r="AC279" s="76" t="s">
        <v>3756</v>
      </c>
      <c r="AD279" s="76" t="s">
        <v>1259</v>
      </c>
      <c r="AE279" s="76"/>
      <c r="AF279" s="91">
        <v>722</v>
      </c>
      <c r="AG279" s="68"/>
      <c r="AH279" s="16"/>
      <c r="AI279" s="79">
        <v>44748</v>
      </c>
      <c r="AJ279" s="79">
        <v>46574</v>
      </c>
      <c r="AK279" s="79">
        <v>44718</v>
      </c>
      <c r="AL279" s="79">
        <v>46544</v>
      </c>
      <c r="AM279" s="79"/>
      <c r="AN279" s="79"/>
      <c r="AO279" s="79"/>
      <c r="AP279" s="79"/>
      <c r="AQ279" s="79"/>
      <c r="AR279" s="79"/>
      <c r="AS279" s="79"/>
      <c r="AT279" s="315"/>
    </row>
    <row r="280" spans="1:46" ht="15" customHeight="1" x14ac:dyDescent="0.2">
      <c r="A280" s="81">
        <v>398</v>
      </c>
      <c r="B280" s="11" t="s">
        <v>509</v>
      </c>
      <c r="C280" s="37" t="s">
        <v>2602</v>
      </c>
      <c r="D280" s="37" t="s">
        <v>42</v>
      </c>
      <c r="E280" s="110">
        <v>44830</v>
      </c>
      <c r="F280" s="111">
        <v>44856</v>
      </c>
      <c r="G280" s="82" t="s">
        <v>634</v>
      </c>
      <c r="H280" s="12" t="s">
        <v>3919</v>
      </c>
      <c r="I280" s="112" t="s">
        <v>786</v>
      </c>
      <c r="J280" s="84" t="s">
        <v>482</v>
      </c>
      <c r="K280" s="35">
        <v>4</v>
      </c>
      <c r="L280" s="113" t="s">
        <v>511</v>
      </c>
      <c r="M280" s="35" t="s">
        <v>499</v>
      </c>
      <c r="N280" s="63" t="s">
        <v>4433</v>
      </c>
      <c r="O280" s="115" t="s">
        <v>782</v>
      </c>
      <c r="P280" s="86" t="s">
        <v>499</v>
      </c>
      <c r="Q280" s="87">
        <v>26343</v>
      </c>
      <c r="R280" s="17">
        <f t="shared" si="8"/>
        <v>52</v>
      </c>
      <c r="S280" s="19" t="str">
        <f t="shared" si="9"/>
        <v>M</v>
      </c>
      <c r="T280" s="86" t="s">
        <v>2655</v>
      </c>
      <c r="U280" s="86" t="s">
        <v>499</v>
      </c>
      <c r="V280" s="86" t="s">
        <v>4642</v>
      </c>
      <c r="W280" s="86"/>
      <c r="X280" s="86" t="s">
        <v>4643</v>
      </c>
      <c r="Y280" s="116"/>
      <c r="Z280" s="117" t="s">
        <v>4644</v>
      </c>
      <c r="AA280" s="88" t="s">
        <v>2756</v>
      </c>
      <c r="AB280" s="76"/>
      <c r="AC280" s="76" t="s">
        <v>4602</v>
      </c>
      <c r="AD280" s="76" t="s">
        <v>1259</v>
      </c>
      <c r="AE280" s="76"/>
      <c r="AF280" s="118">
        <v>722</v>
      </c>
      <c r="AG280" s="68" t="s">
        <v>816</v>
      </c>
      <c r="AH280" s="66"/>
      <c r="AI280" s="79"/>
      <c r="AJ280" s="79"/>
      <c r="AK280" s="79"/>
      <c r="AL280" s="79"/>
      <c r="AM280" s="89"/>
      <c r="AN280" s="89"/>
      <c r="AO280" s="89"/>
      <c r="AP280" s="89"/>
      <c r="AQ280" s="89"/>
      <c r="AR280" s="89"/>
      <c r="AS280" s="89"/>
    </row>
    <row r="281" spans="1:46" customFormat="1" ht="15" customHeight="1" x14ac:dyDescent="0.2">
      <c r="A281" s="18" t="s">
        <v>4654</v>
      </c>
      <c r="B281" s="9" t="s">
        <v>509</v>
      </c>
      <c r="C281" s="37" t="s">
        <v>4391</v>
      </c>
      <c r="D281" s="37" t="s">
        <v>4392</v>
      </c>
      <c r="E281" s="31">
        <v>44848</v>
      </c>
      <c r="F281" s="40">
        <v>44860</v>
      </c>
      <c r="G281" s="12" t="s">
        <v>634</v>
      </c>
      <c r="H281" s="12" t="s">
        <v>3919</v>
      </c>
      <c r="I281" s="33" t="s">
        <v>2951</v>
      </c>
      <c r="J281" s="10" t="s">
        <v>482</v>
      </c>
      <c r="K281" s="35">
        <v>8</v>
      </c>
      <c r="L281" s="35" t="s">
        <v>2563</v>
      </c>
      <c r="M281" s="35" t="s">
        <v>499</v>
      </c>
      <c r="N281" s="63" t="s">
        <v>4393</v>
      </c>
      <c r="O281" s="27" t="s">
        <v>4446</v>
      </c>
      <c r="P281" s="17" t="s">
        <v>499</v>
      </c>
      <c r="Q281" s="19">
        <v>32949</v>
      </c>
      <c r="R281" s="17">
        <f t="shared" si="8"/>
        <v>34</v>
      </c>
      <c r="S281" s="19" t="str">
        <f t="shared" si="9"/>
        <v>M</v>
      </c>
      <c r="T281" s="17" t="s">
        <v>4394</v>
      </c>
      <c r="U281" s="17" t="s">
        <v>499</v>
      </c>
      <c r="V281" s="17" t="s">
        <v>4395</v>
      </c>
      <c r="W281" s="17"/>
      <c r="X281" s="17">
        <v>3393273000</v>
      </c>
      <c r="Y281" s="36"/>
      <c r="Z281" s="62" t="s">
        <v>4404</v>
      </c>
      <c r="AA281" s="62" t="s">
        <v>4407</v>
      </c>
      <c r="AB281" s="76"/>
      <c r="AC281" s="76"/>
      <c r="AD281" s="76" t="s">
        <v>1259</v>
      </c>
      <c r="AE281" s="76"/>
      <c r="AF281" s="91">
        <v>722</v>
      </c>
      <c r="AG281" s="68"/>
      <c r="AH281" s="16"/>
      <c r="AI281" s="79">
        <v>44748</v>
      </c>
      <c r="AJ281" s="79">
        <v>46574</v>
      </c>
      <c r="AK281" s="79">
        <v>44718</v>
      </c>
      <c r="AL281" s="79">
        <v>46544</v>
      </c>
      <c r="AM281" s="79"/>
      <c r="AN281" s="79"/>
      <c r="AO281" s="79"/>
      <c r="AP281" s="79"/>
      <c r="AQ281" s="79"/>
      <c r="AR281" s="79"/>
      <c r="AS281" s="79"/>
      <c r="AT281" s="316"/>
    </row>
    <row r="282" spans="1:46" customFormat="1" ht="14.5" customHeight="1" x14ac:dyDescent="0.2">
      <c r="A282" s="18">
        <v>354</v>
      </c>
      <c r="B282" s="9" t="s">
        <v>509</v>
      </c>
      <c r="C282" s="37" t="s">
        <v>4188</v>
      </c>
      <c r="D282" s="37" t="s">
        <v>235</v>
      </c>
      <c r="E282" s="31">
        <v>44504</v>
      </c>
      <c r="F282" s="40">
        <v>44868</v>
      </c>
      <c r="G282" s="12" t="s">
        <v>637</v>
      </c>
      <c r="H282" s="12" t="s">
        <v>3919</v>
      </c>
      <c r="I282" s="33" t="s">
        <v>638</v>
      </c>
      <c r="J282" s="10" t="s">
        <v>482</v>
      </c>
      <c r="K282" s="35">
        <v>8</v>
      </c>
      <c r="L282" s="35" t="s">
        <v>511</v>
      </c>
      <c r="M282" s="35" t="s">
        <v>499</v>
      </c>
      <c r="N282" s="63" t="s">
        <v>3317</v>
      </c>
      <c r="O282" s="27" t="s">
        <v>794</v>
      </c>
      <c r="P282" s="17" t="s">
        <v>4189</v>
      </c>
      <c r="Q282" s="19">
        <v>24225</v>
      </c>
      <c r="R282" s="17">
        <f t="shared" si="8"/>
        <v>58</v>
      </c>
      <c r="S282" s="19" t="str">
        <f t="shared" si="9"/>
        <v>M</v>
      </c>
      <c r="T282" s="17" t="s">
        <v>4190</v>
      </c>
      <c r="U282" s="17" t="s">
        <v>499</v>
      </c>
      <c r="V282" s="17" t="s">
        <v>4191</v>
      </c>
      <c r="W282" s="17"/>
      <c r="X282" s="17" t="s">
        <v>4192</v>
      </c>
      <c r="Y282" s="36"/>
      <c r="Z282" s="38" t="s">
        <v>4193</v>
      </c>
      <c r="AA282" s="62" t="s">
        <v>4228</v>
      </c>
      <c r="AB282" s="76"/>
      <c r="AC282" s="76"/>
      <c r="AD282" s="76"/>
      <c r="AE282" s="16"/>
      <c r="AF282" s="91"/>
      <c r="AG282" s="68"/>
      <c r="AH282" s="39"/>
      <c r="AI282" s="79">
        <v>44544</v>
      </c>
      <c r="AJ282" s="79">
        <v>45274</v>
      </c>
      <c r="AK282" s="79">
        <v>44544</v>
      </c>
      <c r="AL282" s="79">
        <v>46370</v>
      </c>
      <c r="AM282" s="79"/>
      <c r="AN282" s="79"/>
      <c r="AO282" s="79"/>
      <c r="AP282" s="79"/>
      <c r="AQ282" s="79"/>
      <c r="AR282" s="79"/>
      <c r="AS282" s="79"/>
    </row>
    <row r="283" spans="1:46" customFormat="1" ht="15" customHeight="1" x14ac:dyDescent="0.2">
      <c r="A283" s="18">
        <v>65</v>
      </c>
      <c r="B283" s="9" t="s">
        <v>509</v>
      </c>
      <c r="C283" s="37" t="s">
        <v>792</v>
      </c>
      <c r="D283" s="37" t="s">
        <v>793</v>
      </c>
      <c r="E283" s="31">
        <v>42248</v>
      </c>
      <c r="F283" s="40">
        <v>44895</v>
      </c>
      <c r="G283" s="12" t="s">
        <v>634</v>
      </c>
      <c r="H283" s="12" t="s">
        <v>3919</v>
      </c>
      <c r="I283" s="33" t="s">
        <v>102</v>
      </c>
      <c r="J283" s="10" t="s">
        <v>482</v>
      </c>
      <c r="K283" s="35">
        <v>5</v>
      </c>
      <c r="L283" s="35" t="s">
        <v>511</v>
      </c>
      <c r="M283" s="35" t="s">
        <v>499</v>
      </c>
      <c r="N283" s="63" t="s">
        <v>3324</v>
      </c>
      <c r="O283" s="27" t="s">
        <v>1437</v>
      </c>
      <c r="P283" s="17" t="s">
        <v>499</v>
      </c>
      <c r="Q283" s="19">
        <v>30403</v>
      </c>
      <c r="R283" s="17">
        <f t="shared" si="8"/>
        <v>41</v>
      </c>
      <c r="S283" s="19" t="str">
        <f t="shared" si="9"/>
        <v>F</v>
      </c>
      <c r="T283" s="17" t="s">
        <v>795</v>
      </c>
      <c r="U283" s="17" t="s">
        <v>499</v>
      </c>
      <c r="V283" s="17" t="s">
        <v>796</v>
      </c>
      <c r="W283" s="17"/>
      <c r="X283" s="17" t="s">
        <v>797</v>
      </c>
      <c r="Y283" s="36"/>
      <c r="Z283" s="38" t="s">
        <v>4781</v>
      </c>
      <c r="AA283" s="62" t="s">
        <v>1111</v>
      </c>
      <c r="AB283" s="76"/>
      <c r="AC283" s="76" t="s">
        <v>2477</v>
      </c>
      <c r="AD283" s="76"/>
      <c r="AE283" s="102" t="s">
        <v>3943</v>
      </c>
      <c r="AF283" s="91">
        <v>722</v>
      </c>
      <c r="AG283" s="68" t="s">
        <v>819</v>
      </c>
      <c r="AH283" s="16"/>
      <c r="AI283" s="79">
        <v>42535</v>
      </c>
      <c r="AJ283" s="79">
        <v>44838</v>
      </c>
      <c r="AK283" s="79">
        <v>44728</v>
      </c>
      <c r="AL283" s="79">
        <v>46554</v>
      </c>
      <c r="AM283" s="79">
        <v>44398</v>
      </c>
      <c r="AN283" s="79">
        <v>46224</v>
      </c>
      <c r="AO283" s="79"/>
      <c r="AP283" s="79"/>
      <c r="AQ283" s="79"/>
      <c r="AR283" s="79"/>
      <c r="AS283" s="79"/>
    </row>
    <row r="284" spans="1:46" customFormat="1" ht="15" customHeight="1" x14ac:dyDescent="0.2">
      <c r="A284" s="18">
        <v>364</v>
      </c>
      <c r="B284" s="9" t="s">
        <v>509</v>
      </c>
      <c r="C284" s="37" t="s">
        <v>4336</v>
      </c>
      <c r="D284" s="37" t="s">
        <v>2322</v>
      </c>
      <c r="E284" s="110">
        <v>44621</v>
      </c>
      <c r="F284" s="111">
        <v>44895</v>
      </c>
      <c r="G284" s="82" t="s">
        <v>637</v>
      </c>
      <c r="H284" s="12" t="s">
        <v>3919</v>
      </c>
      <c r="I284" s="33" t="s">
        <v>4662</v>
      </c>
      <c r="J284" s="10" t="s">
        <v>482</v>
      </c>
      <c r="K284" s="35">
        <v>8</v>
      </c>
      <c r="L284" s="35" t="s">
        <v>511</v>
      </c>
      <c r="M284" s="35" t="s">
        <v>499</v>
      </c>
      <c r="N284" s="63" t="s">
        <v>3014</v>
      </c>
      <c r="O284" s="27" t="s">
        <v>782</v>
      </c>
      <c r="P284" s="17" t="s">
        <v>4337</v>
      </c>
      <c r="Q284" s="19">
        <v>23189</v>
      </c>
      <c r="R284" s="17">
        <f t="shared" si="8"/>
        <v>61</v>
      </c>
      <c r="S284" s="19" t="str">
        <f t="shared" si="9"/>
        <v>M</v>
      </c>
      <c r="T284" s="17" t="s">
        <v>4338</v>
      </c>
      <c r="U284" s="17" t="s">
        <v>2947</v>
      </c>
      <c r="V284" s="17" t="s">
        <v>4339</v>
      </c>
      <c r="W284" s="17"/>
      <c r="X284" s="17">
        <v>3474313663</v>
      </c>
      <c r="Y284" s="36"/>
      <c r="Z284" s="38" t="s">
        <v>4340</v>
      </c>
      <c r="AA284" s="62" t="s">
        <v>4405</v>
      </c>
      <c r="AB284" s="76"/>
      <c r="AC284" s="76"/>
      <c r="AD284" s="76" t="s">
        <v>1259</v>
      </c>
      <c r="AE284" s="76" t="s">
        <v>4762</v>
      </c>
      <c r="AF284" s="91">
        <v>722</v>
      </c>
      <c r="AG284" s="68" t="s">
        <v>818</v>
      </c>
      <c r="AH284" s="16"/>
      <c r="AI284" s="79">
        <v>44748</v>
      </c>
      <c r="AJ284" s="79">
        <v>45479</v>
      </c>
      <c r="AK284" s="79"/>
      <c r="AL284" s="79"/>
      <c r="AM284" s="79"/>
      <c r="AN284" s="79"/>
      <c r="AO284" s="79"/>
      <c r="AP284" s="79"/>
      <c r="AQ284" s="79"/>
      <c r="AR284" s="79"/>
      <c r="AS284" s="79"/>
      <c r="AT284" s="316"/>
    </row>
    <row r="285" spans="1:46" customFormat="1" ht="15" customHeight="1" x14ac:dyDescent="0.2">
      <c r="A285" s="18">
        <v>194</v>
      </c>
      <c r="B285" s="9" t="s">
        <v>509</v>
      </c>
      <c r="C285" s="37" t="s">
        <v>1990</v>
      </c>
      <c r="D285" s="37" t="s">
        <v>1991</v>
      </c>
      <c r="E285" s="31">
        <v>43252</v>
      </c>
      <c r="F285" s="40">
        <v>44897</v>
      </c>
      <c r="G285" s="12" t="s">
        <v>634</v>
      </c>
      <c r="H285" s="12" t="s">
        <v>3919</v>
      </c>
      <c r="I285" s="33" t="s">
        <v>4662</v>
      </c>
      <c r="J285" s="10" t="s">
        <v>482</v>
      </c>
      <c r="K285" s="35">
        <v>8</v>
      </c>
      <c r="L285" s="35" t="s">
        <v>511</v>
      </c>
      <c r="M285" s="35" t="s">
        <v>1962</v>
      </c>
      <c r="N285" s="63" t="s">
        <v>3685</v>
      </c>
      <c r="O285" s="27" t="s">
        <v>830</v>
      </c>
      <c r="P285" s="17" t="s">
        <v>2028</v>
      </c>
      <c r="Q285" s="19">
        <v>35108</v>
      </c>
      <c r="R285" s="17">
        <f t="shared" si="8"/>
        <v>28</v>
      </c>
      <c r="S285" s="19" t="str">
        <f t="shared" si="9"/>
        <v>M</v>
      </c>
      <c r="T285" s="17" t="s">
        <v>2027</v>
      </c>
      <c r="U285" s="17" t="s">
        <v>2021</v>
      </c>
      <c r="V285" s="17" t="s">
        <v>2100</v>
      </c>
      <c r="W285" s="17"/>
      <c r="X285" s="17" t="s">
        <v>2026</v>
      </c>
      <c r="Y285" s="36"/>
      <c r="Z285" s="38" t="s">
        <v>2025</v>
      </c>
      <c r="AA285" s="62" t="s">
        <v>2081</v>
      </c>
      <c r="AB285" s="76"/>
      <c r="AC285" s="76" t="s">
        <v>2488</v>
      </c>
      <c r="AD285" s="76" t="s">
        <v>1259</v>
      </c>
      <c r="AE285" s="76"/>
      <c r="AF285" s="91">
        <v>722</v>
      </c>
      <c r="AG285" s="68" t="s">
        <v>1912</v>
      </c>
      <c r="AH285" s="16"/>
      <c r="AI285" s="79">
        <v>43399</v>
      </c>
      <c r="AJ285" s="79">
        <v>45225</v>
      </c>
      <c r="AK285" s="79">
        <v>43399</v>
      </c>
      <c r="AL285" s="79">
        <v>45225</v>
      </c>
      <c r="AM285" s="79"/>
      <c r="AN285" s="79"/>
      <c r="AO285" s="79"/>
      <c r="AP285" s="79"/>
      <c r="AQ285" s="79"/>
      <c r="AR285" s="79"/>
      <c r="AS285" s="79"/>
    </row>
    <row r="286" spans="1:46" customFormat="1" ht="15" customHeight="1" x14ac:dyDescent="0.2">
      <c r="A286" s="18">
        <v>380</v>
      </c>
      <c r="B286" s="9" t="s">
        <v>509</v>
      </c>
      <c r="C286" s="37" t="s">
        <v>4494</v>
      </c>
      <c r="D286" s="37" t="s">
        <v>4495</v>
      </c>
      <c r="E286" s="31">
        <v>44704</v>
      </c>
      <c r="F286" s="40">
        <v>44905</v>
      </c>
      <c r="G286" s="12" t="s">
        <v>637</v>
      </c>
      <c r="H286" s="12" t="s">
        <v>3919</v>
      </c>
      <c r="I286" s="33" t="s">
        <v>638</v>
      </c>
      <c r="J286" s="10" t="s">
        <v>482</v>
      </c>
      <c r="K286" s="35">
        <v>9</v>
      </c>
      <c r="L286" s="35" t="s">
        <v>511</v>
      </c>
      <c r="M286" s="35" t="s">
        <v>499</v>
      </c>
      <c r="N286" s="63" t="s">
        <v>3317</v>
      </c>
      <c r="O286" s="27" t="s">
        <v>756</v>
      </c>
      <c r="P286" s="17" t="s">
        <v>2129</v>
      </c>
      <c r="Q286" s="19">
        <v>22248</v>
      </c>
      <c r="R286" s="17">
        <f t="shared" si="8"/>
        <v>63</v>
      </c>
      <c r="S286" s="19" t="str">
        <f t="shared" si="9"/>
        <v>M</v>
      </c>
      <c r="T286" s="17" t="s">
        <v>4496</v>
      </c>
      <c r="U286" s="17" t="s">
        <v>2129</v>
      </c>
      <c r="V286" s="17" t="s">
        <v>4497</v>
      </c>
      <c r="W286" s="17"/>
      <c r="X286" s="17" t="s">
        <v>4498</v>
      </c>
      <c r="Y286" s="36"/>
      <c r="Z286" s="38" t="s">
        <v>4499</v>
      </c>
      <c r="AA286" s="62" t="s">
        <v>4501</v>
      </c>
      <c r="AB286" s="76"/>
      <c r="AC286" s="76"/>
      <c r="AD286" s="76" t="s">
        <v>1259</v>
      </c>
      <c r="AE286" s="76" t="s">
        <v>4789</v>
      </c>
      <c r="AF286" s="91">
        <v>722</v>
      </c>
      <c r="AG286" s="68" t="s">
        <v>818</v>
      </c>
      <c r="AH286" s="16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</row>
    <row r="287" spans="1:46" customFormat="1" ht="15" customHeight="1" x14ac:dyDescent="0.2">
      <c r="A287" s="18">
        <v>382</v>
      </c>
      <c r="B287" s="9" t="s">
        <v>509</v>
      </c>
      <c r="C287" s="37" t="s">
        <v>4215</v>
      </c>
      <c r="D287" s="37" t="s">
        <v>212</v>
      </c>
      <c r="E287" s="31">
        <v>44711</v>
      </c>
      <c r="F287" s="40">
        <v>44911</v>
      </c>
      <c r="G287" s="12" t="s">
        <v>1247</v>
      </c>
      <c r="H287" s="12" t="s">
        <v>3919</v>
      </c>
      <c r="I287" s="33" t="s">
        <v>638</v>
      </c>
      <c r="J287" s="10" t="s">
        <v>482</v>
      </c>
      <c r="K287" s="35">
        <v>8</v>
      </c>
      <c r="L287" s="35" t="s">
        <v>511</v>
      </c>
      <c r="M287" s="35" t="s">
        <v>499</v>
      </c>
      <c r="N287" s="63" t="s">
        <v>3528</v>
      </c>
      <c r="O287" s="27" t="s">
        <v>4216</v>
      </c>
      <c r="P287" s="17" t="s">
        <v>629</v>
      </c>
      <c r="Q287" s="19">
        <v>34649</v>
      </c>
      <c r="R287" s="17">
        <f t="shared" si="8"/>
        <v>29</v>
      </c>
      <c r="S287" s="19" t="str">
        <f t="shared" si="9"/>
        <v>M</v>
      </c>
      <c r="T287" s="17" t="s">
        <v>4218</v>
      </c>
      <c r="U287" s="17" t="s">
        <v>629</v>
      </c>
      <c r="V287" s="17" t="s">
        <v>4217</v>
      </c>
      <c r="W287" s="17"/>
      <c r="X287" s="17" t="s">
        <v>4219</v>
      </c>
      <c r="Y287" s="36"/>
      <c r="Z287" s="38" t="s">
        <v>4490</v>
      </c>
      <c r="AA287" s="62" t="s">
        <v>4220</v>
      </c>
      <c r="AB287" s="76"/>
      <c r="AC287" s="76"/>
      <c r="AD287" s="76" t="s">
        <v>1259</v>
      </c>
      <c r="AE287" s="76"/>
      <c r="AF287" s="91">
        <v>722</v>
      </c>
      <c r="AG287" s="68" t="s">
        <v>1413</v>
      </c>
      <c r="AH287" s="16"/>
      <c r="AI287" s="79">
        <v>44544</v>
      </c>
      <c r="AJ287" s="79">
        <v>46370</v>
      </c>
      <c r="AK287" s="79">
        <v>44544</v>
      </c>
      <c r="AL287" s="79">
        <v>46370</v>
      </c>
      <c r="AM287" s="79"/>
      <c r="AN287" s="79"/>
      <c r="AO287" s="79"/>
      <c r="AP287" s="79"/>
      <c r="AQ287" s="79"/>
      <c r="AR287" s="79"/>
      <c r="AS287" s="79"/>
    </row>
    <row r="288" spans="1:46" customFormat="1" ht="15" customHeight="1" x14ac:dyDescent="0.2">
      <c r="A288" s="18" t="s">
        <v>4572</v>
      </c>
      <c r="B288" s="9" t="s">
        <v>509</v>
      </c>
      <c r="C288" s="37" t="s">
        <v>4573</v>
      </c>
      <c r="D288" s="37" t="s">
        <v>4574</v>
      </c>
      <c r="E288" s="12">
        <v>44753</v>
      </c>
      <c r="F288" s="40">
        <v>44936</v>
      </c>
      <c r="G288" s="12" t="s">
        <v>1684</v>
      </c>
      <c r="H288" s="12"/>
      <c r="I288" s="33" t="s">
        <v>4827</v>
      </c>
      <c r="J288" s="10" t="s">
        <v>1684</v>
      </c>
      <c r="K288" s="35"/>
      <c r="L288" s="35"/>
      <c r="M288" s="35" t="s">
        <v>499</v>
      </c>
      <c r="N288" s="64" t="s">
        <v>161</v>
      </c>
      <c r="O288" s="27" t="s">
        <v>794</v>
      </c>
      <c r="P288" s="17" t="s">
        <v>499</v>
      </c>
      <c r="Q288" s="19">
        <v>36328</v>
      </c>
      <c r="R288" s="17">
        <f t="shared" si="8"/>
        <v>25</v>
      </c>
      <c r="S288" s="19" t="str">
        <f t="shared" si="9"/>
        <v>F</v>
      </c>
      <c r="T288" s="17" t="s">
        <v>4575</v>
      </c>
      <c r="U288" s="17" t="s">
        <v>499</v>
      </c>
      <c r="V288" s="17" t="s">
        <v>4576</v>
      </c>
      <c r="W288" s="16"/>
      <c r="X288" s="17" t="s">
        <v>4577</v>
      </c>
      <c r="Y288" s="62"/>
      <c r="Z288" s="38" t="s">
        <v>4578</v>
      </c>
      <c r="AA288" s="62" t="s">
        <v>4579</v>
      </c>
      <c r="AB288" s="16"/>
      <c r="AC288" s="76"/>
      <c r="AD288" s="76"/>
      <c r="AE288" s="76" t="s">
        <v>3756</v>
      </c>
      <c r="AF288" s="91">
        <v>722</v>
      </c>
      <c r="AG288" s="68"/>
      <c r="AH288" s="79"/>
      <c r="AI288" s="80">
        <v>44859</v>
      </c>
      <c r="AJ288" s="80">
        <v>46685</v>
      </c>
      <c r="AK288" s="80"/>
      <c r="AL288" s="80"/>
      <c r="AM288" s="79"/>
      <c r="AN288" s="79"/>
      <c r="AO288" s="79"/>
      <c r="AP288" s="79"/>
      <c r="AQ288" s="79"/>
      <c r="AR288" s="79"/>
      <c r="AS288" s="79"/>
    </row>
    <row r="289" spans="1:46" customFormat="1" ht="15" customHeight="1" x14ac:dyDescent="0.2">
      <c r="A289" s="18" t="s">
        <v>4820</v>
      </c>
      <c r="B289" s="9" t="s">
        <v>509</v>
      </c>
      <c r="C289" s="37" t="s">
        <v>4773</v>
      </c>
      <c r="D289" s="37" t="s">
        <v>330</v>
      </c>
      <c r="E289" s="31">
        <v>44893</v>
      </c>
      <c r="F289" s="40">
        <v>44941</v>
      </c>
      <c r="G289" s="12" t="s">
        <v>1684</v>
      </c>
      <c r="H289" s="12"/>
      <c r="I289" s="33" t="s">
        <v>642</v>
      </c>
      <c r="J289" s="10" t="s">
        <v>1684</v>
      </c>
      <c r="K289" s="35"/>
      <c r="L289" s="35"/>
      <c r="M289" s="35" t="s">
        <v>499</v>
      </c>
      <c r="N289" s="63" t="s">
        <v>3528</v>
      </c>
      <c r="O289" s="27" t="s">
        <v>4780</v>
      </c>
      <c r="P289" s="17" t="s">
        <v>668</v>
      </c>
      <c r="Q289" s="19">
        <v>37383</v>
      </c>
      <c r="R289" s="17">
        <f t="shared" si="8"/>
        <v>22</v>
      </c>
      <c r="S289" s="19" t="str">
        <f t="shared" si="9"/>
        <v>M</v>
      </c>
      <c r="T289" s="17" t="s">
        <v>4774</v>
      </c>
      <c r="U289" s="17" t="s">
        <v>626</v>
      </c>
      <c r="V289" s="17" t="s">
        <v>4775</v>
      </c>
      <c r="W289" s="17"/>
      <c r="X289" s="17" t="s">
        <v>4776</v>
      </c>
      <c r="Y289" s="36"/>
      <c r="Z289" s="38" t="s">
        <v>4777</v>
      </c>
      <c r="AA289" s="62" t="s">
        <v>4778</v>
      </c>
      <c r="AB289" s="76"/>
      <c r="AC289" s="76"/>
      <c r="AD289" s="76"/>
      <c r="AE289" s="76" t="s">
        <v>4779</v>
      </c>
      <c r="AF289" s="91">
        <v>722</v>
      </c>
      <c r="AG289" s="68"/>
      <c r="AH289" s="16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</row>
    <row r="290" spans="1:46" customFormat="1" ht="15" customHeight="1" x14ac:dyDescent="0.2">
      <c r="A290" s="18" t="s">
        <v>4864</v>
      </c>
      <c r="B290" s="9" t="s">
        <v>509</v>
      </c>
      <c r="C290" s="37" t="s">
        <v>4863</v>
      </c>
      <c r="D290" s="37" t="s">
        <v>293</v>
      </c>
      <c r="E290" s="40">
        <v>44958</v>
      </c>
      <c r="F290" s="40">
        <v>44973</v>
      </c>
      <c r="G290" s="12" t="s">
        <v>637</v>
      </c>
      <c r="H290" s="12" t="s">
        <v>3919</v>
      </c>
      <c r="I290" s="33" t="s">
        <v>4662</v>
      </c>
      <c r="J290" s="10" t="s">
        <v>482</v>
      </c>
      <c r="K290" s="35">
        <v>9</v>
      </c>
      <c r="L290" s="35" t="s">
        <v>511</v>
      </c>
      <c r="M290" s="35" t="s">
        <v>755</v>
      </c>
      <c r="N290" s="63" t="s">
        <v>3925</v>
      </c>
      <c r="O290" s="27" t="s">
        <v>4877</v>
      </c>
      <c r="P290" s="17" t="s">
        <v>4876</v>
      </c>
      <c r="Q290" s="19">
        <v>30537</v>
      </c>
      <c r="R290" s="17">
        <f t="shared" si="8"/>
        <v>40</v>
      </c>
      <c r="S290" s="19" t="str">
        <f t="shared" si="9"/>
        <v>M</v>
      </c>
      <c r="T290" s="17" t="s">
        <v>4875</v>
      </c>
      <c r="U290" s="17" t="s">
        <v>4873</v>
      </c>
      <c r="V290" s="17" t="s">
        <v>4874</v>
      </c>
      <c r="W290" s="17"/>
      <c r="X290" s="17" t="s">
        <v>4872</v>
      </c>
      <c r="Y290" s="36"/>
      <c r="Z290" s="38" t="s">
        <v>4870</v>
      </c>
      <c r="AA290" s="62" t="s">
        <v>4871</v>
      </c>
      <c r="AB290" s="76"/>
      <c r="AC290" s="76" t="s">
        <v>3369</v>
      </c>
      <c r="AD290" s="76" t="s">
        <v>1259</v>
      </c>
      <c r="AF290" s="91">
        <v>722</v>
      </c>
      <c r="AG290" s="68" t="s">
        <v>818</v>
      </c>
      <c r="AH290" s="16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</row>
    <row r="291" spans="1:46" customFormat="1" ht="15" customHeight="1" x14ac:dyDescent="0.2">
      <c r="A291" s="18">
        <v>362</v>
      </c>
      <c r="B291" s="9" t="s">
        <v>509</v>
      </c>
      <c r="C291" s="158" t="s">
        <v>4315</v>
      </c>
      <c r="D291" s="37" t="s">
        <v>667</v>
      </c>
      <c r="E291" s="31">
        <v>44606</v>
      </c>
      <c r="F291" s="101">
        <v>44985</v>
      </c>
      <c r="G291" s="12" t="s">
        <v>637</v>
      </c>
      <c r="H291" s="12" t="s">
        <v>3919</v>
      </c>
      <c r="I291" s="33" t="s">
        <v>4662</v>
      </c>
      <c r="J291" s="10" t="s">
        <v>482</v>
      </c>
      <c r="K291" s="35">
        <v>9</v>
      </c>
      <c r="L291" s="35" t="s">
        <v>511</v>
      </c>
      <c r="M291" s="35" t="s">
        <v>499</v>
      </c>
      <c r="N291" s="63" t="s">
        <v>3014</v>
      </c>
      <c r="O291" s="27" t="s">
        <v>1447</v>
      </c>
      <c r="P291" s="17" t="s">
        <v>774</v>
      </c>
      <c r="Q291" s="19">
        <v>29038</v>
      </c>
      <c r="R291" s="17">
        <f t="shared" si="8"/>
        <v>44</v>
      </c>
      <c r="S291" s="19" t="str">
        <f t="shared" si="9"/>
        <v>M</v>
      </c>
      <c r="T291" s="17" t="s">
        <v>4316</v>
      </c>
      <c r="U291" s="17" t="s">
        <v>4317</v>
      </c>
      <c r="V291" s="199" t="s">
        <v>4352</v>
      </c>
      <c r="W291" s="17"/>
      <c r="X291" s="17" t="s">
        <v>4320</v>
      </c>
      <c r="Y291" s="36"/>
      <c r="Z291" s="38" t="s">
        <v>4318</v>
      </c>
      <c r="AA291" s="62" t="s">
        <v>4319</v>
      </c>
      <c r="AB291" s="76"/>
      <c r="AC291" s="76" t="s">
        <v>4581</v>
      </c>
      <c r="AD291" s="76" t="s">
        <v>1259</v>
      </c>
      <c r="AE291" s="76" t="s">
        <v>4830</v>
      </c>
      <c r="AF291" s="91">
        <v>722</v>
      </c>
      <c r="AG291" s="68" t="s">
        <v>818</v>
      </c>
      <c r="AH291" s="16"/>
      <c r="AI291" s="79">
        <v>44748</v>
      </c>
      <c r="AJ291" s="79">
        <v>46574</v>
      </c>
      <c r="AK291" s="79">
        <v>44840</v>
      </c>
      <c r="AL291" s="79">
        <v>46666</v>
      </c>
      <c r="AM291" s="79"/>
      <c r="AN291" s="79"/>
      <c r="AO291" s="79"/>
      <c r="AP291" s="79"/>
      <c r="AQ291" s="79"/>
      <c r="AR291" s="79"/>
      <c r="AS291" s="79"/>
    </row>
    <row r="292" spans="1:46" customFormat="1" ht="15" customHeight="1" x14ac:dyDescent="0.2">
      <c r="A292" s="18">
        <v>412</v>
      </c>
      <c r="B292" s="9" t="s">
        <v>509</v>
      </c>
      <c r="C292" s="37" t="s">
        <v>4729</v>
      </c>
      <c r="D292" s="37" t="s">
        <v>3089</v>
      </c>
      <c r="E292" s="40">
        <v>44874</v>
      </c>
      <c r="F292" s="40">
        <v>44997</v>
      </c>
      <c r="G292" s="82" t="s">
        <v>637</v>
      </c>
      <c r="H292" s="12" t="s">
        <v>3919</v>
      </c>
      <c r="I292" s="33" t="s">
        <v>4662</v>
      </c>
      <c r="J292" s="10" t="s">
        <v>482</v>
      </c>
      <c r="K292" s="35">
        <v>9</v>
      </c>
      <c r="L292" s="35" t="s">
        <v>511</v>
      </c>
      <c r="M292" s="35" t="s">
        <v>499</v>
      </c>
      <c r="N292" s="63" t="s">
        <v>4730</v>
      </c>
      <c r="O292" s="27" t="s">
        <v>794</v>
      </c>
      <c r="P292" s="17" t="s">
        <v>4731</v>
      </c>
      <c r="Q292" s="19">
        <v>26536</v>
      </c>
      <c r="R292" s="17">
        <f t="shared" si="8"/>
        <v>51</v>
      </c>
      <c r="S292" s="19" t="str">
        <f t="shared" si="9"/>
        <v>M</v>
      </c>
      <c r="T292" s="17" t="s">
        <v>4732</v>
      </c>
      <c r="U292" s="17" t="s">
        <v>4731</v>
      </c>
      <c r="V292" s="17" t="s">
        <v>4733</v>
      </c>
      <c r="W292" s="17"/>
      <c r="X292" s="17" t="s">
        <v>4734</v>
      </c>
      <c r="Y292" s="36"/>
      <c r="Z292" s="38" t="s">
        <v>4735</v>
      </c>
      <c r="AA292" s="62" t="s">
        <v>4736</v>
      </c>
      <c r="AB292" s="76"/>
      <c r="AC292" s="76"/>
      <c r="AD292" s="76" t="s">
        <v>1259</v>
      </c>
      <c r="AF292" s="91">
        <v>722</v>
      </c>
      <c r="AG292" s="68" t="s">
        <v>818</v>
      </c>
      <c r="AH292" s="16"/>
      <c r="AI292" s="79">
        <v>44949</v>
      </c>
      <c r="AJ292" s="79">
        <v>45680</v>
      </c>
      <c r="AK292" s="79">
        <v>44949</v>
      </c>
      <c r="AL292" s="79">
        <v>46775</v>
      </c>
      <c r="AM292" s="79"/>
      <c r="AN292" s="79"/>
      <c r="AO292" s="79"/>
      <c r="AP292" s="79"/>
      <c r="AQ292" s="79"/>
      <c r="AR292" s="79"/>
      <c r="AS292" s="79"/>
      <c r="AT292" s="316"/>
    </row>
    <row r="293" spans="1:46" ht="15" customHeight="1" x14ac:dyDescent="0.2">
      <c r="A293" s="81">
        <v>425</v>
      </c>
      <c r="B293" s="11" t="s">
        <v>509</v>
      </c>
      <c r="C293" s="37" t="s">
        <v>4898</v>
      </c>
      <c r="D293" s="37" t="s">
        <v>4899</v>
      </c>
      <c r="E293" s="110">
        <v>44986</v>
      </c>
      <c r="F293" s="111">
        <v>45016</v>
      </c>
      <c r="G293" s="12" t="s">
        <v>634</v>
      </c>
      <c r="H293" s="12" t="s">
        <v>3919</v>
      </c>
      <c r="I293" s="33" t="s">
        <v>4662</v>
      </c>
      <c r="J293" s="10" t="s">
        <v>482</v>
      </c>
      <c r="K293" s="113">
        <v>9</v>
      </c>
      <c r="L293" s="35" t="s">
        <v>511</v>
      </c>
      <c r="M293" s="113" t="s">
        <v>804</v>
      </c>
      <c r="N293" s="114" t="s">
        <v>3925</v>
      </c>
      <c r="O293" s="115" t="s">
        <v>4907</v>
      </c>
      <c r="P293" s="86" t="s">
        <v>4900</v>
      </c>
      <c r="Q293" s="87">
        <v>34088</v>
      </c>
      <c r="R293" s="17">
        <f t="shared" si="8"/>
        <v>31</v>
      </c>
      <c r="S293" s="19" t="str">
        <f t="shared" si="9"/>
        <v>M</v>
      </c>
      <c r="T293" s="86" t="s">
        <v>4903</v>
      </c>
      <c r="U293" s="86" t="s">
        <v>4902</v>
      </c>
      <c r="V293" s="86" t="s">
        <v>4901</v>
      </c>
      <c r="W293" s="86"/>
      <c r="X293" s="86" t="s">
        <v>4904</v>
      </c>
      <c r="Y293" s="116"/>
      <c r="Z293" s="117" t="s">
        <v>4905</v>
      </c>
      <c r="AA293" s="88" t="s">
        <v>4906</v>
      </c>
      <c r="AB293" s="76"/>
      <c r="AC293" s="76"/>
      <c r="AD293" s="76" t="s">
        <v>1259</v>
      </c>
      <c r="AE293" s="76"/>
      <c r="AF293" s="118">
        <v>722</v>
      </c>
      <c r="AG293" s="68" t="s">
        <v>816</v>
      </c>
      <c r="AH293" s="66"/>
      <c r="AI293" s="89"/>
      <c r="AJ293" s="89"/>
      <c r="AK293" s="89"/>
      <c r="AL293" s="89"/>
      <c r="AM293" s="89"/>
      <c r="AN293" s="89"/>
      <c r="AO293" s="89"/>
      <c r="AP293" s="89"/>
      <c r="AQ293" s="89"/>
      <c r="AR293" s="89"/>
      <c r="AS293" s="89"/>
    </row>
    <row r="294" spans="1:46" customFormat="1" ht="15" customHeight="1" x14ac:dyDescent="0.2">
      <c r="A294" s="18">
        <v>375</v>
      </c>
      <c r="B294" s="9" t="s">
        <v>509</v>
      </c>
      <c r="C294" s="37" t="s">
        <v>4419</v>
      </c>
      <c r="D294" s="37" t="s">
        <v>516</v>
      </c>
      <c r="E294" s="31">
        <v>44666</v>
      </c>
      <c r="F294" s="40">
        <v>45017</v>
      </c>
      <c r="G294" s="12" t="s">
        <v>634</v>
      </c>
      <c r="H294" s="12" t="s">
        <v>3919</v>
      </c>
      <c r="I294" s="33" t="s">
        <v>786</v>
      </c>
      <c r="J294" s="10" t="s">
        <v>482</v>
      </c>
      <c r="K294" s="35">
        <v>3</v>
      </c>
      <c r="L294" s="35" t="s">
        <v>511</v>
      </c>
      <c r="M294" s="35" t="s">
        <v>499</v>
      </c>
      <c r="N294" s="63" t="s">
        <v>4427</v>
      </c>
      <c r="O294" s="140" t="s">
        <v>2951</v>
      </c>
      <c r="P294" s="17" t="s">
        <v>499</v>
      </c>
      <c r="Q294" s="19">
        <v>27621</v>
      </c>
      <c r="R294" s="17">
        <f t="shared" si="8"/>
        <v>48</v>
      </c>
      <c r="S294" s="19" t="str">
        <f t="shared" si="9"/>
        <v>M</v>
      </c>
      <c r="T294" s="17" t="s">
        <v>4426</v>
      </c>
      <c r="U294" s="17" t="s">
        <v>499</v>
      </c>
      <c r="V294" s="17" t="s">
        <v>4435</v>
      </c>
      <c r="W294" s="17"/>
      <c r="X294" s="17" t="s">
        <v>4434</v>
      </c>
      <c r="Y294" s="36"/>
      <c r="Z294" s="38" t="s">
        <v>4424</v>
      </c>
      <c r="AA294" s="62" t="s">
        <v>4425</v>
      </c>
      <c r="AB294" s="76"/>
      <c r="AC294" s="76"/>
      <c r="AD294" s="76"/>
      <c r="AE294" s="76"/>
      <c r="AF294" s="91">
        <v>722</v>
      </c>
      <c r="AG294" s="68" t="s">
        <v>961</v>
      </c>
      <c r="AH294" s="16"/>
      <c r="AI294" s="79">
        <v>44748</v>
      </c>
      <c r="AJ294" s="79">
        <v>45479</v>
      </c>
      <c r="AK294" s="79">
        <v>44842</v>
      </c>
      <c r="AL294" s="79">
        <v>46668</v>
      </c>
      <c r="AM294" s="79"/>
      <c r="AN294" s="79"/>
      <c r="AO294" s="79"/>
      <c r="AP294" s="79"/>
      <c r="AQ294" s="79"/>
      <c r="AR294" s="79"/>
      <c r="AS294" s="79"/>
    </row>
    <row r="295" spans="1:46" customFormat="1" ht="15" customHeight="1" x14ac:dyDescent="0.2">
      <c r="A295" s="18" t="s">
        <v>4881</v>
      </c>
      <c r="B295" s="9" t="s">
        <v>509</v>
      </c>
      <c r="C295" s="37" t="s">
        <v>4880</v>
      </c>
      <c r="D295" s="37" t="s">
        <v>4882</v>
      </c>
      <c r="E295" s="31">
        <v>44963</v>
      </c>
      <c r="F295" s="111">
        <v>45046</v>
      </c>
      <c r="G295" s="12" t="s">
        <v>4321</v>
      </c>
      <c r="H295" s="12"/>
      <c r="I295" s="33" t="s">
        <v>3194</v>
      </c>
      <c r="J295" s="10" t="s">
        <v>1684</v>
      </c>
      <c r="K295" s="35"/>
      <c r="L295" s="35"/>
      <c r="M295" s="35" t="s">
        <v>499</v>
      </c>
      <c r="N295" s="63" t="s">
        <v>3528</v>
      </c>
      <c r="O295" s="27"/>
      <c r="P295" s="17" t="s">
        <v>499</v>
      </c>
      <c r="Q295" s="19">
        <v>35617</v>
      </c>
      <c r="R295" s="17">
        <f t="shared" si="8"/>
        <v>26</v>
      </c>
      <c r="S295" s="19" t="str">
        <f t="shared" si="9"/>
        <v>M</v>
      </c>
      <c r="T295" s="17" t="s">
        <v>4883</v>
      </c>
      <c r="U295" s="17" t="s">
        <v>789</v>
      </c>
      <c r="V295" s="17" t="s">
        <v>4884</v>
      </c>
      <c r="W295" s="17"/>
      <c r="X295" s="17" t="s">
        <v>4885</v>
      </c>
      <c r="Y295" s="36"/>
      <c r="Z295" s="38" t="s">
        <v>4890</v>
      </c>
      <c r="AA295" s="62" t="s">
        <v>4891</v>
      </c>
      <c r="AB295" s="76"/>
      <c r="AC295" s="76" t="s">
        <v>4824</v>
      </c>
      <c r="AD295" s="76" t="s">
        <v>1259</v>
      </c>
      <c r="AE295" s="76"/>
      <c r="AF295" s="91">
        <v>722</v>
      </c>
      <c r="AG295" s="68"/>
      <c r="AH295" s="16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</row>
    <row r="296" spans="1:46" customFormat="1" ht="15" customHeight="1" x14ac:dyDescent="0.2">
      <c r="A296" s="18">
        <v>299</v>
      </c>
      <c r="B296" s="9" t="s">
        <v>509</v>
      </c>
      <c r="C296" s="37" t="s">
        <v>2999</v>
      </c>
      <c r="D296" s="37" t="s">
        <v>293</v>
      </c>
      <c r="E296" s="31">
        <v>43486</v>
      </c>
      <c r="F296" s="40">
        <v>45059</v>
      </c>
      <c r="G296" s="12" t="s">
        <v>634</v>
      </c>
      <c r="H296" s="12" t="s">
        <v>3919</v>
      </c>
      <c r="I296" s="33" t="s">
        <v>638</v>
      </c>
      <c r="J296" s="10" t="s">
        <v>482</v>
      </c>
      <c r="K296" s="35">
        <v>4</v>
      </c>
      <c r="L296" s="35" t="s">
        <v>511</v>
      </c>
      <c r="M296" s="35" t="s">
        <v>499</v>
      </c>
      <c r="N296" s="63" t="s">
        <v>2454</v>
      </c>
      <c r="O296" s="27" t="s">
        <v>794</v>
      </c>
      <c r="P296" s="17" t="s">
        <v>2879</v>
      </c>
      <c r="Q296" s="19">
        <v>26968</v>
      </c>
      <c r="R296" s="17">
        <f t="shared" si="8"/>
        <v>50</v>
      </c>
      <c r="S296" s="19" t="str">
        <f t="shared" si="9"/>
        <v>M</v>
      </c>
      <c r="T296" s="17" t="s">
        <v>3000</v>
      </c>
      <c r="U296" s="17" t="s">
        <v>499</v>
      </c>
      <c r="V296" s="17" t="s">
        <v>4039</v>
      </c>
      <c r="W296" s="17"/>
      <c r="X296" s="17" t="s">
        <v>4464</v>
      </c>
      <c r="Y296" s="36"/>
      <c r="Z296" s="38" t="s">
        <v>5022</v>
      </c>
      <c r="AA296" s="62" t="s">
        <v>3030</v>
      </c>
      <c r="AB296" s="76"/>
      <c r="AC296" s="76" t="s">
        <v>4487</v>
      </c>
      <c r="AD296" s="76" t="s">
        <v>1259</v>
      </c>
      <c r="AE296" s="76" t="s">
        <v>4054</v>
      </c>
      <c r="AF296" s="91">
        <v>722</v>
      </c>
      <c r="AG296" s="68" t="s">
        <v>961</v>
      </c>
      <c r="AH296" s="16"/>
      <c r="AI296" s="79">
        <v>44334</v>
      </c>
      <c r="AJ296" s="79">
        <v>45064</v>
      </c>
      <c r="AK296" s="79">
        <v>43550</v>
      </c>
      <c r="AL296" s="79">
        <v>45376</v>
      </c>
      <c r="AM296" s="79"/>
      <c r="AN296" s="79"/>
      <c r="AO296" s="79"/>
      <c r="AP296" s="79"/>
      <c r="AQ296" s="79"/>
      <c r="AR296" s="79"/>
      <c r="AS296" s="79"/>
    </row>
    <row r="297" spans="1:46" customFormat="1" ht="15" customHeight="1" x14ac:dyDescent="0.2">
      <c r="A297" s="18">
        <v>229</v>
      </c>
      <c r="B297" s="9" t="s">
        <v>509</v>
      </c>
      <c r="C297" s="37" t="s">
        <v>2342</v>
      </c>
      <c r="D297" s="37" t="s">
        <v>100</v>
      </c>
      <c r="E297" s="31">
        <v>42420</v>
      </c>
      <c r="F297" s="40">
        <v>45107</v>
      </c>
      <c r="G297" s="12" t="s">
        <v>634</v>
      </c>
      <c r="H297" s="12" t="s">
        <v>3919</v>
      </c>
      <c r="I297" s="33" t="s">
        <v>2230</v>
      </c>
      <c r="J297" s="10" t="s">
        <v>482</v>
      </c>
      <c r="K297" s="35">
        <v>3</v>
      </c>
      <c r="L297" s="35" t="s">
        <v>511</v>
      </c>
      <c r="M297" s="35" t="s">
        <v>499</v>
      </c>
      <c r="N297" s="63" t="s">
        <v>3327</v>
      </c>
      <c r="O297" s="27" t="s">
        <v>3871</v>
      </c>
      <c r="P297" s="17" t="s">
        <v>499</v>
      </c>
      <c r="Q297" s="19">
        <v>24002</v>
      </c>
      <c r="R297" s="17">
        <f t="shared" si="8"/>
        <v>58</v>
      </c>
      <c r="S297" s="19" t="str">
        <f t="shared" si="9"/>
        <v>M</v>
      </c>
      <c r="T297" s="17" t="s">
        <v>2229</v>
      </c>
      <c r="U297" s="17" t="s">
        <v>499</v>
      </c>
      <c r="V297" s="17" t="s">
        <v>3983</v>
      </c>
      <c r="W297" s="17" t="s">
        <v>4693</v>
      </c>
      <c r="X297" s="17" t="s">
        <v>2816</v>
      </c>
      <c r="Y297" s="36"/>
      <c r="Z297" s="38"/>
      <c r="AA297" s="62" t="s">
        <v>2396</v>
      </c>
      <c r="AB297" s="76" t="s">
        <v>5582</v>
      </c>
      <c r="AC297" s="91">
        <v>722</v>
      </c>
      <c r="AD297" s="166" t="s">
        <v>961</v>
      </c>
      <c r="AE297" s="16"/>
      <c r="AF297" s="79">
        <v>44334</v>
      </c>
      <c r="AG297" s="195">
        <v>45064</v>
      </c>
      <c r="AH297" s="79">
        <v>43545</v>
      </c>
      <c r="AI297" s="79">
        <v>45371</v>
      </c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</row>
    <row r="298" spans="1:46" customFormat="1" ht="15" customHeight="1" x14ac:dyDescent="0.2">
      <c r="A298" s="18">
        <v>217</v>
      </c>
      <c r="B298" s="9" t="s">
        <v>509</v>
      </c>
      <c r="C298" s="37" t="s">
        <v>2332</v>
      </c>
      <c r="D298" s="37" t="s">
        <v>322</v>
      </c>
      <c r="E298" s="31">
        <v>40910</v>
      </c>
      <c r="F298" s="40">
        <v>45107</v>
      </c>
      <c r="G298" s="12" t="s">
        <v>634</v>
      </c>
      <c r="H298" s="12" t="s">
        <v>3919</v>
      </c>
      <c r="I298" s="33" t="s">
        <v>2197</v>
      </c>
      <c r="J298" s="10" t="s">
        <v>482</v>
      </c>
      <c r="K298" s="35">
        <v>4</v>
      </c>
      <c r="L298" s="35" t="s">
        <v>534</v>
      </c>
      <c r="M298" s="35" t="s">
        <v>499</v>
      </c>
      <c r="N298" s="63" t="s">
        <v>3922</v>
      </c>
      <c r="O298" s="27" t="s">
        <v>830</v>
      </c>
      <c r="P298" s="17" t="s">
        <v>2673</v>
      </c>
      <c r="Q298" s="19">
        <v>23643</v>
      </c>
      <c r="R298" s="17">
        <f t="shared" si="8"/>
        <v>59</v>
      </c>
      <c r="S298" s="19" t="str">
        <f t="shared" si="9"/>
        <v>F</v>
      </c>
      <c r="T298" s="17" t="s">
        <v>2196</v>
      </c>
      <c r="U298" s="17" t="s">
        <v>499</v>
      </c>
      <c r="V298" s="17" t="s">
        <v>2674</v>
      </c>
      <c r="W298" s="17"/>
      <c r="X298" s="17" t="s">
        <v>2915</v>
      </c>
      <c r="Y298" s="36"/>
      <c r="Z298" s="38" t="s">
        <v>2672</v>
      </c>
      <c r="AA298" s="62" t="s">
        <v>2384</v>
      </c>
      <c r="AB298" s="76"/>
      <c r="AC298" s="76" t="s">
        <v>2431</v>
      </c>
      <c r="AD298" s="306"/>
      <c r="AE298" s="16"/>
      <c r="AF298" s="91">
        <v>722</v>
      </c>
      <c r="AG298" s="166" t="s">
        <v>961</v>
      </c>
      <c r="AH298" s="16"/>
      <c r="AI298" s="79">
        <v>44544</v>
      </c>
      <c r="AJ298" s="79">
        <v>45274</v>
      </c>
      <c r="AK298" s="79">
        <v>43810</v>
      </c>
      <c r="AL298" s="79">
        <v>45637</v>
      </c>
      <c r="AM298" s="79"/>
      <c r="AN298" s="79"/>
      <c r="AO298" s="79"/>
      <c r="AP298" s="79"/>
      <c r="AQ298" s="79"/>
      <c r="AR298" s="79"/>
      <c r="AS298" s="79"/>
    </row>
    <row r="299" spans="1:46" customFormat="1" ht="15" customHeight="1" x14ac:dyDescent="0.2">
      <c r="A299" s="18">
        <v>349</v>
      </c>
      <c r="B299" s="9" t="s">
        <v>509</v>
      </c>
      <c r="C299" s="37" t="s">
        <v>2607</v>
      </c>
      <c r="D299" s="37" t="s">
        <v>4102</v>
      </c>
      <c r="E299" s="31">
        <v>44440</v>
      </c>
      <c r="F299" s="40">
        <v>45109</v>
      </c>
      <c r="G299" s="82" t="s">
        <v>637</v>
      </c>
      <c r="H299" s="12" t="s">
        <v>3919</v>
      </c>
      <c r="I299" s="33" t="s">
        <v>4662</v>
      </c>
      <c r="J299" s="84" t="s">
        <v>482</v>
      </c>
      <c r="K299" s="35">
        <v>9</v>
      </c>
      <c r="L299" s="113" t="s">
        <v>511</v>
      </c>
      <c r="M299" s="113" t="s">
        <v>499</v>
      </c>
      <c r="N299" s="63" t="s">
        <v>4096</v>
      </c>
      <c r="O299" s="27" t="s">
        <v>1436</v>
      </c>
      <c r="P299" s="17" t="s">
        <v>4104</v>
      </c>
      <c r="Q299" s="19">
        <v>27325</v>
      </c>
      <c r="R299" s="17">
        <f t="shared" si="8"/>
        <v>49</v>
      </c>
      <c r="S299" s="19" t="str">
        <f t="shared" si="9"/>
        <v>F</v>
      </c>
      <c r="T299" s="17" t="s">
        <v>4103</v>
      </c>
      <c r="U299" s="17" t="s">
        <v>4104</v>
      </c>
      <c r="V299" s="17" t="s">
        <v>4105</v>
      </c>
      <c r="W299" s="17"/>
      <c r="X299" s="17" t="s">
        <v>4106</v>
      </c>
      <c r="Y299" s="36"/>
      <c r="Z299" s="38" t="s">
        <v>4107</v>
      </c>
      <c r="AA299" s="62" t="s">
        <v>4109</v>
      </c>
      <c r="AB299" s="76"/>
      <c r="AC299" s="76"/>
      <c r="AD299" s="76" t="s">
        <v>1259</v>
      </c>
      <c r="AE299" s="270" t="s">
        <v>5112</v>
      </c>
      <c r="AF299" s="91">
        <v>722</v>
      </c>
      <c r="AG299" s="68" t="s">
        <v>818</v>
      </c>
      <c r="AH299" s="16"/>
      <c r="AI299" s="79">
        <v>44544</v>
      </c>
      <c r="AJ299" s="79">
        <v>45274</v>
      </c>
      <c r="AK299" s="79">
        <v>44544</v>
      </c>
      <c r="AL299" s="79">
        <v>46370</v>
      </c>
      <c r="AM299" s="79"/>
      <c r="AN299" s="79"/>
      <c r="AO299" s="79"/>
      <c r="AP299" s="79"/>
      <c r="AQ299" s="79"/>
      <c r="AR299" s="79"/>
      <c r="AS299" s="79"/>
    </row>
    <row r="300" spans="1:46" customFormat="1" ht="15" customHeight="1" x14ac:dyDescent="0.2">
      <c r="A300" s="18" t="s">
        <v>4858</v>
      </c>
      <c r="B300" s="9" t="s">
        <v>509</v>
      </c>
      <c r="C300" s="37" t="s">
        <v>4819</v>
      </c>
      <c r="D300" s="37" t="s">
        <v>543</v>
      </c>
      <c r="E300" s="31">
        <v>44935</v>
      </c>
      <c r="F300" s="40">
        <v>45114</v>
      </c>
      <c r="G300" s="12" t="s">
        <v>4321</v>
      </c>
      <c r="H300" s="12"/>
      <c r="I300" s="33" t="s">
        <v>638</v>
      </c>
      <c r="J300" s="10"/>
      <c r="K300" s="35"/>
      <c r="L300" s="35"/>
      <c r="M300" s="35" t="s">
        <v>499</v>
      </c>
      <c r="N300" s="63" t="s">
        <v>4861</v>
      </c>
      <c r="O300" s="27" t="s">
        <v>2134</v>
      </c>
      <c r="P300" s="17" t="s">
        <v>4015</v>
      </c>
      <c r="Q300" s="19">
        <v>36064</v>
      </c>
      <c r="R300" s="17">
        <f t="shared" si="8"/>
        <v>25</v>
      </c>
      <c r="S300" s="19" t="str">
        <f t="shared" si="9"/>
        <v>M</v>
      </c>
      <c r="T300" s="17" t="s">
        <v>4821</v>
      </c>
      <c r="U300" s="17" t="s">
        <v>2064</v>
      </c>
      <c r="V300" s="17" t="s">
        <v>4893</v>
      </c>
      <c r="W300" s="17"/>
      <c r="X300" s="17" t="s">
        <v>4822</v>
      </c>
      <c r="Y300" s="36"/>
      <c r="Z300" s="38" t="s">
        <v>4823</v>
      </c>
      <c r="AA300" s="62" t="s">
        <v>4862</v>
      </c>
      <c r="AB300" s="76"/>
      <c r="AC300" s="76" t="s">
        <v>4824</v>
      </c>
      <c r="AD300" s="76" t="s">
        <v>1259</v>
      </c>
      <c r="AE300" s="76"/>
      <c r="AF300" s="91">
        <v>722</v>
      </c>
      <c r="AG300" s="68"/>
      <c r="AH300" s="16"/>
      <c r="AI300" s="79">
        <v>44949</v>
      </c>
      <c r="AJ300" s="79">
        <v>46775</v>
      </c>
      <c r="AK300" s="79">
        <v>44949</v>
      </c>
      <c r="AL300" s="79">
        <v>46775</v>
      </c>
      <c r="AM300" s="79"/>
      <c r="AN300" s="79"/>
      <c r="AO300" s="79"/>
      <c r="AP300" s="79"/>
      <c r="AQ300" s="79"/>
      <c r="AR300" s="79"/>
      <c r="AS300" s="79"/>
    </row>
    <row r="301" spans="1:46" customFormat="1" ht="15" customHeight="1" x14ac:dyDescent="0.2">
      <c r="A301" s="18">
        <v>294</v>
      </c>
      <c r="B301" s="9" t="s">
        <v>509</v>
      </c>
      <c r="C301" s="37" t="s">
        <v>2595</v>
      </c>
      <c r="D301" s="37" t="s">
        <v>543</v>
      </c>
      <c r="E301" s="31">
        <v>43455</v>
      </c>
      <c r="F301" s="40">
        <v>45121</v>
      </c>
      <c r="G301" s="12" t="s">
        <v>634</v>
      </c>
      <c r="H301" s="12" t="s">
        <v>3919</v>
      </c>
      <c r="I301" s="33" t="s">
        <v>4662</v>
      </c>
      <c r="J301" s="10" t="s">
        <v>482</v>
      </c>
      <c r="K301" s="35">
        <v>8</v>
      </c>
      <c r="L301" s="35" t="s">
        <v>511</v>
      </c>
      <c r="M301" s="35" t="s">
        <v>499</v>
      </c>
      <c r="N301" s="63" t="s">
        <v>4507</v>
      </c>
      <c r="O301" s="27" t="s">
        <v>3869</v>
      </c>
      <c r="P301" s="17" t="s">
        <v>869</v>
      </c>
      <c r="Q301" s="19">
        <v>28276</v>
      </c>
      <c r="R301" s="17">
        <f t="shared" si="8"/>
        <v>47</v>
      </c>
      <c r="S301" s="19" t="str">
        <f t="shared" si="9"/>
        <v>M</v>
      </c>
      <c r="T301" s="17" t="s">
        <v>2596</v>
      </c>
      <c r="U301" s="17" t="s">
        <v>499</v>
      </c>
      <c r="V301" s="17" t="s">
        <v>3583</v>
      </c>
      <c r="W301" s="17" t="s">
        <v>2912</v>
      </c>
      <c r="X301" s="17" t="s">
        <v>3017</v>
      </c>
      <c r="Y301" s="36"/>
      <c r="Z301" s="38" t="s">
        <v>2907</v>
      </c>
      <c r="AA301" s="62" t="s">
        <v>2754</v>
      </c>
      <c r="AB301" s="76"/>
      <c r="AC301" s="76"/>
      <c r="AD301" s="76"/>
      <c r="AE301" s="76"/>
      <c r="AF301" s="91">
        <v>722</v>
      </c>
      <c r="AG301" s="68" t="s">
        <v>961</v>
      </c>
      <c r="AH301" s="16"/>
      <c r="AI301" s="79">
        <v>44334</v>
      </c>
      <c r="AJ301" s="79">
        <v>46160</v>
      </c>
      <c r="AK301" s="79">
        <v>43550</v>
      </c>
      <c r="AL301" s="79">
        <v>45376</v>
      </c>
      <c r="AM301" s="79"/>
      <c r="AN301" s="79"/>
      <c r="AO301" s="79"/>
      <c r="AP301" s="79"/>
      <c r="AQ301" s="79"/>
      <c r="AR301" s="79"/>
      <c r="AS301" s="79"/>
    </row>
    <row r="302" spans="1:46" customFormat="1" ht="15" customHeight="1" x14ac:dyDescent="0.2">
      <c r="A302" s="18" t="s">
        <v>4859</v>
      </c>
      <c r="B302" s="9" t="s">
        <v>509</v>
      </c>
      <c r="C302" s="37" t="s">
        <v>4839</v>
      </c>
      <c r="D302" s="37" t="s">
        <v>3433</v>
      </c>
      <c r="E302" s="31">
        <v>44942</v>
      </c>
      <c r="F302" s="40">
        <v>45122</v>
      </c>
      <c r="G302" s="12" t="s">
        <v>1684</v>
      </c>
      <c r="H302" s="12"/>
      <c r="I302" s="33" t="s">
        <v>3194</v>
      </c>
      <c r="J302" s="10" t="s">
        <v>1684</v>
      </c>
      <c r="K302" s="35"/>
      <c r="L302" s="35"/>
      <c r="M302" s="35" t="s">
        <v>499</v>
      </c>
      <c r="N302" s="63" t="s">
        <v>4860</v>
      </c>
      <c r="O302" s="27" t="s">
        <v>4842</v>
      </c>
      <c r="P302" s="17" t="s">
        <v>499</v>
      </c>
      <c r="Q302" s="19">
        <v>37892</v>
      </c>
      <c r="R302" s="17">
        <f t="shared" si="8"/>
        <v>20</v>
      </c>
      <c r="S302" s="19" t="str">
        <f t="shared" si="9"/>
        <v>M</v>
      </c>
      <c r="T302" s="17" t="s">
        <v>4835</v>
      </c>
      <c r="U302" s="17" t="s">
        <v>499</v>
      </c>
      <c r="V302" s="17" t="s">
        <v>4836</v>
      </c>
      <c r="W302" s="17"/>
      <c r="X302" s="17" t="s">
        <v>4837</v>
      </c>
      <c r="Y302" s="36"/>
      <c r="Z302" s="38" t="s">
        <v>4838</v>
      </c>
      <c r="AA302" s="62" t="s">
        <v>4840</v>
      </c>
      <c r="AB302" s="76"/>
      <c r="AC302" s="76" t="s">
        <v>3756</v>
      </c>
      <c r="AD302" s="76" t="s">
        <v>1259</v>
      </c>
      <c r="AE302" s="76"/>
      <c r="AF302" s="91">
        <v>722</v>
      </c>
      <c r="AG302" s="68"/>
      <c r="AH302" s="16"/>
      <c r="AI302" s="79">
        <v>44949</v>
      </c>
      <c r="AJ302" s="79">
        <v>46775</v>
      </c>
      <c r="AK302" s="79">
        <v>44949</v>
      </c>
      <c r="AL302" s="79">
        <v>46775</v>
      </c>
      <c r="AM302" s="79"/>
      <c r="AN302" s="79"/>
      <c r="AO302" s="79"/>
      <c r="AP302" s="79"/>
      <c r="AQ302" s="79"/>
      <c r="AR302" s="79"/>
      <c r="AS302" s="79"/>
    </row>
    <row r="303" spans="1:46" customFormat="1" ht="15" customHeight="1" x14ac:dyDescent="0.2">
      <c r="A303" s="18" t="s">
        <v>4857</v>
      </c>
      <c r="B303" s="9" t="s">
        <v>509</v>
      </c>
      <c r="C303" s="37" t="s">
        <v>4834</v>
      </c>
      <c r="D303" s="37" t="s">
        <v>85</v>
      </c>
      <c r="E303" s="31">
        <v>44942</v>
      </c>
      <c r="F303" s="40">
        <v>45122</v>
      </c>
      <c r="G303" s="12" t="s">
        <v>1684</v>
      </c>
      <c r="H303" s="12"/>
      <c r="I303" s="33" t="s">
        <v>3194</v>
      </c>
      <c r="J303" s="10" t="s">
        <v>1684</v>
      </c>
      <c r="K303" s="35"/>
      <c r="L303" s="35"/>
      <c r="M303" s="35" t="s">
        <v>499</v>
      </c>
      <c r="N303" s="63" t="s">
        <v>4861</v>
      </c>
      <c r="O303" s="27" t="s">
        <v>4843</v>
      </c>
      <c r="P303" s="17" t="s">
        <v>1094</v>
      </c>
      <c r="Q303" s="19">
        <v>34323</v>
      </c>
      <c r="R303" s="17">
        <f t="shared" si="8"/>
        <v>30</v>
      </c>
      <c r="S303" s="19" t="str">
        <f t="shared" si="9"/>
        <v>M</v>
      </c>
      <c r="T303" s="17" t="s">
        <v>4844</v>
      </c>
      <c r="U303" s="17" t="s">
        <v>1094</v>
      </c>
      <c r="V303" s="17" t="s">
        <v>4845</v>
      </c>
      <c r="W303" s="17"/>
      <c r="X303" s="17" t="s">
        <v>4846</v>
      </c>
      <c r="Y303" s="36"/>
      <c r="Z303" s="38" t="s">
        <v>4847</v>
      </c>
      <c r="AA303" s="62" t="s">
        <v>4841</v>
      </c>
      <c r="AB303" s="76"/>
      <c r="AC303" s="76" t="s">
        <v>3756</v>
      </c>
      <c r="AD303" s="76" t="s">
        <v>1259</v>
      </c>
      <c r="AE303" s="76"/>
      <c r="AF303" s="91">
        <v>722</v>
      </c>
      <c r="AG303" s="68"/>
      <c r="AH303" s="16"/>
      <c r="AI303" s="79">
        <v>44949</v>
      </c>
      <c r="AJ303" s="79">
        <v>46775</v>
      </c>
      <c r="AK303" s="79">
        <v>44949</v>
      </c>
      <c r="AL303" s="79">
        <v>46775</v>
      </c>
      <c r="AM303" s="79"/>
      <c r="AN303" s="79"/>
      <c r="AO303" s="79"/>
      <c r="AP303" s="79"/>
      <c r="AQ303" s="79"/>
      <c r="AR303" s="79"/>
      <c r="AS303" s="79"/>
    </row>
    <row r="304" spans="1:46" customFormat="1" ht="15" customHeight="1" x14ac:dyDescent="0.2">
      <c r="A304" s="18">
        <v>411</v>
      </c>
      <c r="B304" s="9" t="s">
        <v>509</v>
      </c>
      <c r="C304" s="37" t="s">
        <v>4717</v>
      </c>
      <c r="D304" s="37" t="s">
        <v>434</v>
      </c>
      <c r="E304" s="31">
        <v>44866</v>
      </c>
      <c r="F304" s="40">
        <v>45138</v>
      </c>
      <c r="G304" s="12" t="s">
        <v>634</v>
      </c>
      <c r="H304" s="12" t="s">
        <v>3919</v>
      </c>
      <c r="I304" s="33" t="s">
        <v>4662</v>
      </c>
      <c r="J304" s="10" t="s">
        <v>482</v>
      </c>
      <c r="K304" s="35">
        <v>7</v>
      </c>
      <c r="L304" s="35" t="s">
        <v>4718</v>
      </c>
      <c r="M304" s="35" t="s">
        <v>1962</v>
      </c>
      <c r="N304" s="63" t="s">
        <v>3779</v>
      </c>
      <c r="O304" s="27"/>
      <c r="P304" s="17" t="s">
        <v>4719</v>
      </c>
      <c r="Q304" s="19">
        <v>30785</v>
      </c>
      <c r="R304" s="17">
        <f t="shared" si="8"/>
        <v>40</v>
      </c>
      <c r="S304" s="19" t="str">
        <f t="shared" si="9"/>
        <v>M</v>
      </c>
      <c r="T304" s="17" t="s">
        <v>4720</v>
      </c>
      <c r="U304" s="17" t="s">
        <v>4721</v>
      </c>
      <c r="V304" s="17" t="s">
        <v>4722</v>
      </c>
      <c r="W304" s="199"/>
      <c r="X304" s="17" t="s">
        <v>4723</v>
      </c>
      <c r="Y304" s="36"/>
      <c r="Z304" s="38" t="s">
        <v>4724</v>
      </c>
      <c r="AA304" s="62" t="s">
        <v>4744</v>
      </c>
      <c r="AB304" s="76"/>
      <c r="AC304" s="76"/>
      <c r="AD304" s="76"/>
      <c r="AE304" s="16"/>
      <c r="AF304" s="91">
        <v>722</v>
      </c>
      <c r="AG304" s="68" t="s">
        <v>961</v>
      </c>
      <c r="AH304" s="16"/>
      <c r="AI304" s="79">
        <v>44971</v>
      </c>
      <c r="AJ304" s="89">
        <v>46797</v>
      </c>
      <c r="AK304" s="79" t="s">
        <v>4931</v>
      </c>
      <c r="AL304" s="79">
        <v>46790</v>
      </c>
      <c r="AM304" s="79"/>
      <c r="AN304" s="79"/>
      <c r="AO304" s="79"/>
      <c r="AP304" s="79"/>
      <c r="AQ304" s="79"/>
      <c r="AR304" s="79"/>
      <c r="AS304" s="79"/>
    </row>
    <row r="305" spans="1:51" ht="15" customHeight="1" x14ac:dyDescent="0.2">
      <c r="A305" s="81" t="s">
        <v>5142</v>
      </c>
      <c r="B305" s="11" t="s">
        <v>509</v>
      </c>
      <c r="C305" s="158" t="s">
        <v>5137</v>
      </c>
      <c r="D305" s="37" t="s">
        <v>434</v>
      </c>
      <c r="E305" s="110">
        <v>45124</v>
      </c>
      <c r="F305" s="111">
        <v>45148</v>
      </c>
      <c r="G305" s="12" t="s">
        <v>634</v>
      </c>
      <c r="H305" s="12" t="s">
        <v>3919</v>
      </c>
      <c r="I305" s="33" t="s">
        <v>3194</v>
      </c>
      <c r="J305" s="10" t="s">
        <v>482</v>
      </c>
      <c r="K305" s="35">
        <v>7</v>
      </c>
      <c r="L305" s="35" t="s">
        <v>511</v>
      </c>
      <c r="M305" s="35" t="s">
        <v>499</v>
      </c>
      <c r="N305" s="114" t="s">
        <v>4447</v>
      </c>
      <c r="O305" s="115" t="s">
        <v>5138</v>
      </c>
      <c r="P305" s="86" t="s">
        <v>499</v>
      </c>
      <c r="Q305" s="87">
        <v>32894</v>
      </c>
      <c r="R305" s="17">
        <f t="shared" si="8"/>
        <v>34</v>
      </c>
      <c r="S305" s="19" t="str">
        <f t="shared" si="9"/>
        <v>M</v>
      </c>
      <c r="T305" s="86" t="s">
        <v>5139</v>
      </c>
      <c r="U305" s="86" t="s">
        <v>499</v>
      </c>
      <c r="V305" s="14" t="s">
        <v>3807</v>
      </c>
      <c r="W305" s="86"/>
      <c r="X305" s="86" t="s">
        <v>5140</v>
      </c>
      <c r="Y305" s="116"/>
      <c r="Z305" s="117" t="s">
        <v>5141</v>
      </c>
      <c r="AA305" s="88" t="s">
        <v>5164</v>
      </c>
      <c r="AB305" s="76"/>
      <c r="AC305" s="76"/>
      <c r="AD305" s="76" t="s">
        <v>1259</v>
      </c>
      <c r="AE305" s="76"/>
      <c r="AF305" s="118">
        <v>722</v>
      </c>
      <c r="AG305" s="68" t="s">
        <v>961</v>
      </c>
      <c r="AH305" s="66"/>
      <c r="AI305" s="79"/>
      <c r="AJ305" s="79"/>
      <c r="AK305" s="79"/>
      <c r="AL305" s="79"/>
      <c r="AM305" s="89"/>
      <c r="AN305" s="89"/>
      <c r="AO305" s="89"/>
      <c r="AP305" s="89"/>
      <c r="AQ305" s="89"/>
      <c r="AR305" s="89"/>
      <c r="AS305" s="89"/>
    </row>
    <row r="306" spans="1:51" ht="15" customHeight="1" x14ac:dyDescent="0.2">
      <c r="A306" s="81">
        <v>344</v>
      </c>
      <c r="B306" s="11" t="s">
        <v>509</v>
      </c>
      <c r="C306" s="37" t="s">
        <v>3760</v>
      </c>
      <c r="D306" s="37" t="s">
        <v>220</v>
      </c>
      <c r="E306" s="110">
        <v>44326</v>
      </c>
      <c r="F306" s="111">
        <v>45148</v>
      </c>
      <c r="G306" s="82" t="s">
        <v>1247</v>
      </c>
      <c r="H306" s="82" t="s">
        <v>3919</v>
      </c>
      <c r="I306" s="112" t="s">
        <v>3985</v>
      </c>
      <c r="J306" s="84" t="s">
        <v>482</v>
      </c>
      <c r="K306" s="12" t="s">
        <v>3918</v>
      </c>
      <c r="L306" s="113" t="s">
        <v>511</v>
      </c>
      <c r="M306" s="113" t="s">
        <v>499</v>
      </c>
      <c r="N306" s="114" t="s">
        <v>3986</v>
      </c>
      <c r="O306" s="115" t="s">
        <v>3987</v>
      </c>
      <c r="P306" s="86" t="s">
        <v>499</v>
      </c>
      <c r="Q306" s="87">
        <v>34850</v>
      </c>
      <c r="R306" s="17">
        <f t="shared" si="8"/>
        <v>29</v>
      </c>
      <c r="S306" s="87" t="str">
        <f t="shared" si="9"/>
        <v>M</v>
      </c>
      <c r="T306" s="86" t="s">
        <v>3764</v>
      </c>
      <c r="U306" s="86" t="s">
        <v>3762</v>
      </c>
      <c r="V306" s="86" t="s">
        <v>3763</v>
      </c>
      <c r="W306" s="86"/>
      <c r="X306" s="86" t="s">
        <v>3765</v>
      </c>
      <c r="Y306" s="116"/>
      <c r="Z306" s="117" t="s">
        <v>3766</v>
      </c>
      <c r="AA306" s="88" t="s">
        <v>3768</v>
      </c>
      <c r="AB306" s="76"/>
      <c r="AC306" s="76"/>
      <c r="AD306" s="76" t="s">
        <v>1259</v>
      </c>
      <c r="AE306" s="66"/>
      <c r="AF306" s="118">
        <v>722</v>
      </c>
      <c r="AG306" s="68" t="s">
        <v>1413</v>
      </c>
      <c r="AH306" s="66"/>
      <c r="AI306" s="89">
        <v>44335</v>
      </c>
      <c r="AJ306" s="79">
        <v>46161</v>
      </c>
      <c r="AK306" s="89">
        <v>44334</v>
      </c>
      <c r="AL306" s="89">
        <v>46160</v>
      </c>
      <c r="AM306" s="89"/>
      <c r="AN306" s="89"/>
      <c r="AO306" s="89"/>
      <c r="AP306" s="89"/>
      <c r="AQ306" s="89"/>
      <c r="AR306" s="89"/>
      <c r="AS306" s="89"/>
    </row>
    <row r="307" spans="1:51" customFormat="1" ht="15" customHeight="1" x14ac:dyDescent="0.2">
      <c r="A307" s="18">
        <v>422</v>
      </c>
      <c r="B307" s="9" t="s">
        <v>509</v>
      </c>
      <c r="C307" s="37" t="s">
        <v>4848</v>
      </c>
      <c r="D307" s="37" t="s">
        <v>553</v>
      </c>
      <c r="E307" s="31">
        <v>44949</v>
      </c>
      <c r="F307" s="40">
        <v>45148</v>
      </c>
      <c r="G307" s="12" t="s">
        <v>1247</v>
      </c>
      <c r="H307" s="12" t="s">
        <v>3919</v>
      </c>
      <c r="I307" s="33" t="s">
        <v>3194</v>
      </c>
      <c r="J307" s="10" t="s">
        <v>482</v>
      </c>
      <c r="K307" s="35" t="s">
        <v>3918</v>
      </c>
      <c r="L307" s="35" t="s">
        <v>2563</v>
      </c>
      <c r="M307" s="35" t="s">
        <v>755</v>
      </c>
      <c r="N307" s="63" t="s">
        <v>4645</v>
      </c>
      <c r="O307" s="27" t="s">
        <v>4849</v>
      </c>
      <c r="P307" s="17" t="s">
        <v>4560</v>
      </c>
      <c r="Q307" s="19">
        <v>35856</v>
      </c>
      <c r="R307" s="17">
        <f t="shared" si="8"/>
        <v>26</v>
      </c>
      <c r="S307" s="19" t="str">
        <f t="shared" si="9"/>
        <v>M</v>
      </c>
      <c r="T307" s="17" t="s">
        <v>4850</v>
      </c>
      <c r="U307" s="17" t="s">
        <v>4560</v>
      </c>
      <c r="V307" s="14" t="s">
        <v>4851</v>
      </c>
      <c r="W307" s="17"/>
      <c r="X307" s="17" t="s">
        <v>4852</v>
      </c>
      <c r="Y307" s="36"/>
      <c r="Z307" s="38" t="s">
        <v>4853</v>
      </c>
      <c r="AA307" s="62" t="s">
        <v>4854</v>
      </c>
      <c r="AB307" s="76"/>
      <c r="AC307" s="76"/>
      <c r="AD307" s="76"/>
      <c r="AE307" s="16"/>
      <c r="AF307" s="91">
        <v>722</v>
      </c>
      <c r="AG307" s="68" t="s">
        <v>1413</v>
      </c>
      <c r="AH307" s="16" t="s">
        <v>1255</v>
      </c>
      <c r="AI307" s="79">
        <v>44971</v>
      </c>
      <c r="AJ307" s="79">
        <v>46797</v>
      </c>
      <c r="AK307" s="79">
        <v>44963</v>
      </c>
      <c r="AL307" s="79">
        <v>46789</v>
      </c>
      <c r="AM307" s="79"/>
      <c r="AN307" s="79"/>
      <c r="AO307" s="79"/>
      <c r="AP307" s="79"/>
      <c r="AQ307" s="79"/>
      <c r="AR307" s="79"/>
      <c r="AS307" s="79"/>
    </row>
    <row r="308" spans="1:51" customFormat="1" ht="15" customHeight="1" x14ac:dyDescent="0.2">
      <c r="A308" s="18" t="s">
        <v>5151</v>
      </c>
      <c r="B308" s="9" t="s">
        <v>509</v>
      </c>
      <c r="C308" s="37" t="s">
        <v>5143</v>
      </c>
      <c r="D308" s="37" t="s">
        <v>251</v>
      </c>
      <c r="E308" s="31">
        <v>45141</v>
      </c>
      <c r="F308" s="40">
        <v>45169</v>
      </c>
      <c r="G308" s="12" t="s">
        <v>637</v>
      </c>
      <c r="H308" s="12" t="s">
        <v>3919</v>
      </c>
      <c r="I308" s="33" t="s">
        <v>4662</v>
      </c>
      <c r="J308" s="10" t="s">
        <v>482</v>
      </c>
      <c r="K308" s="35">
        <v>9</v>
      </c>
      <c r="L308" s="35" t="s">
        <v>511</v>
      </c>
      <c r="M308" s="35" t="s">
        <v>804</v>
      </c>
      <c r="N308" s="63" t="s">
        <v>3925</v>
      </c>
      <c r="O308" s="27" t="s">
        <v>794</v>
      </c>
      <c r="P308" s="17" t="s">
        <v>5145</v>
      </c>
      <c r="Q308" s="19">
        <v>31719</v>
      </c>
      <c r="R308" s="204">
        <f>DATEDIF(Q308,DEFINITIVO!$R$2,"Y")</f>
        <v>38</v>
      </c>
      <c r="S308" s="19" t="str">
        <f t="shared" si="9"/>
        <v>M</v>
      </c>
      <c r="T308" s="17" t="s">
        <v>5144</v>
      </c>
      <c r="U308" s="17" t="s">
        <v>5146</v>
      </c>
      <c r="V308" s="17" t="s">
        <v>5147</v>
      </c>
      <c r="W308" s="17"/>
      <c r="X308" s="17" t="s">
        <v>5148</v>
      </c>
      <c r="Y308" s="36"/>
      <c r="Z308" s="38" t="s">
        <v>5149</v>
      </c>
      <c r="AA308" s="62" t="s">
        <v>5150</v>
      </c>
      <c r="AB308" s="76"/>
      <c r="AC308" s="76"/>
      <c r="AD308" s="76" t="s">
        <v>1259</v>
      </c>
      <c r="AE308" s="102"/>
      <c r="AF308" s="91">
        <v>722</v>
      </c>
      <c r="AG308" s="68" t="s">
        <v>818</v>
      </c>
      <c r="AH308" s="16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16"/>
      <c r="AU308" s="16"/>
      <c r="AV308" s="16"/>
      <c r="AY308" t="str">
        <f>TRIM(T308&amp;"="&amp;AA308)</f>
        <v>CRRLRT86S03M172G=a.carraro@ns12.it</v>
      </c>
    </row>
    <row r="309" spans="1:51" customFormat="1" ht="15" customHeight="1" x14ac:dyDescent="0.2">
      <c r="A309" s="18">
        <v>223</v>
      </c>
      <c r="B309" s="9" t="s">
        <v>509</v>
      </c>
      <c r="C309" s="37" t="s">
        <v>2338</v>
      </c>
      <c r="D309" s="37" t="s">
        <v>437</v>
      </c>
      <c r="E309" s="31">
        <v>42979</v>
      </c>
      <c r="F309" s="40">
        <v>45205</v>
      </c>
      <c r="G309" s="12" t="s">
        <v>634</v>
      </c>
      <c r="H309" s="12" t="s">
        <v>3919</v>
      </c>
      <c r="I309" s="33" t="s">
        <v>2188</v>
      </c>
      <c r="J309" s="10" t="s">
        <v>482</v>
      </c>
      <c r="K309" s="35">
        <v>4</v>
      </c>
      <c r="L309" s="35" t="s">
        <v>511</v>
      </c>
      <c r="M309" s="35" t="s">
        <v>499</v>
      </c>
      <c r="N309" s="63" t="s">
        <v>2454</v>
      </c>
      <c r="O309" s="27" t="s">
        <v>1435</v>
      </c>
      <c r="P309" s="17" t="s">
        <v>499</v>
      </c>
      <c r="Q309" s="19">
        <v>23482</v>
      </c>
      <c r="R309" s="204">
        <f>DATEDIF(Q309,DEFINITIVO!$R$2,"Y")</f>
        <v>61</v>
      </c>
      <c r="S309" s="19" t="str">
        <f t="shared" si="9"/>
        <v>M</v>
      </c>
      <c r="T309" s="17" t="s">
        <v>2215</v>
      </c>
      <c r="U309" s="17" t="s">
        <v>499</v>
      </c>
      <c r="V309" s="17" t="s">
        <v>5643</v>
      </c>
      <c r="W309" s="17"/>
      <c r="X309" s="17" t="s">
        <v>2922</v>
      </c>
      <c r="Y309" s="36"/>
      <c r="Z309" s="38" t="s">
        <v>5216</v>
      </c>
      <c r="AA309" s="62" t="s">
        <v>2390</v>
      </c>
      <c r="AB309" s="76" t="s">
        <v>2487</v>
      </c>
      <c r="AC309" s="76" t="s">
        <v>2486</v>
      </c>
      <c r="AD309" s="76"/>
      <c r="AE309" s="16"/>
      <c r="AF309" s="91">
        <v>722</v>
      </c>
      <c r="AG309" s="68" t="s">
        <v>961</v>
      </c>
      <c r="AH309" s="16"/>
      <c r="AI309" s="79">
        <v>45110</v>
      </c>
      <c r="AJ309" s="79">
        <v>45841</v>
      </c>
      <c r="AK309" s="79">
        <v>43546</v>
      </c>
      <c r="AL309" s="79">
        <v>45372</v>
      </c>
      <c r="AM309" s="79"/>
      <c r="AN309" s="79"/>
      <c r="AO309" s="79"/>
      <c r="AP309" s="79"/>
      <c r="AQ309" s="79"/>
      <c r="AR309" s="79"/>
      <c r="AS309" s="79"/>
      <c r="AT309" s="16"/>
      <c r="AU309" s="16"/>
      <c r="AV309" s="16"/>
      <c r="AY309" t="str">
        <f>TRIM(T309&amp;"="&amp;AA309)</f>
        <v>DGLPLG64D15H501Y=p.degiuli@ns12.it</v>
      </c>
    </row>
    <row r="310" spans="1:51" customFormat="1" ht="15" customHeight="1" x14ac:dyDescent="0.2">
      <c r="A310" s="43" t="s">
        <v>5205</v>
      </c>
      <c r="B310" s="9" t="s">
        <v>509</v>
      </c>
      <c r="C310" s="37" t="s">
        <v>5206</v>
      </c>
      <c r="D310" s="37" t="s">
        <v>184</v>
      </c>
      <c r="E310" s="31">
        <v>45201</v>
      </c>
      <c r="F310" s="40">
        <v>45218</v>
      </c>
      <c r="G310" s="12" t="s">
        <v>637</v>
      </c>
      <c r="H310" s="12" t="s">
        <v>3919</v>
      </c>
      <c r="I310" s="33" t="s">
        <v>4662</v>
      </c>
      <c r="J310" s="10" t="s">
        <v>482</v>
      </c>
      <c r="K310" s="35">
        <v>9</v>
      </c>
      <c r="L310" s="35" t="s">
        <v>511</v>
      </c>
      <c r="M310" s="35" t="s">
        <v>804</v>
      </c>
      <c r="N310" s="63" t="s">
        <v>5200</v>
      </c>
      <c r="O310" s="27" t="s">
        <v>756</v>
      </c>
      <c r="P310" s="17" t="s">
        <v>774</v>
      </c>
      <c r="Q310" s="19">
        <v>29233</v>
      </c>
      <c r="R310" s="204">
        <f>DATEDIF(Q310,DEFINITIVO!$R$2,"Y")</f>
        <v>45</v>
      </c>
      <c r="S310" s="19" t="str">
        <f t="shared" si="9"/>
        <v>M</v>
      </c>
      <c r="T310" s="17" t="s">
        <v>5201</v>
      </c>
      <c r="U310" s="17" t="s">
        <v>2947</v>
      </c>
      <c r="V310" s="17" t="s">
        <v>5202</v>
      </c>
      <c r="W310" s="17"/>
      <c r="X310" s="17" t="s">
        <v>5203</v>
      </c>
      <c r="Y310" s="103"/>
      <c r="Z310" s="218" t="s">
        <v>5207</v>
      </c>
      <c r="AA310" s="62" t="s">
        <v>5204</v>
      </c>
      <c r="AB310" s="76"/>
      <c r="AC310" s="76" t="s">
        <v>2727</v>
      </c>
      <c r="AD310" s="76" t="s">
        <v>1259</v>
      </c>
      <c r="AE310" s="16" t="s">
        <v>5243</v>
      </c>
      <c r="AF310" s="91">
        <v>722</v>
      </c>
      <c r="AG310" s="68" t="s">
        <v>818</v>
      </c>
      <c r="AH310" s="16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16"/>
      <c r="AU310" s="16"/>
      <c r="AV310" s="16"/>
    </row>
    <row r="311" spans="1:51" customFormat="1" ht="15" customHeight="1" x14ac:dyDescent="0.2">
      <c r="A311" s="18" t="s">
        <v>5220</v>
      </c>
      <c r="B311" s="9" t="s">
        <v>509</v>
      </c>
      <c r="C311" s="37" t="s">
        <v>5219</v>
      </c>
      <c r="D311" s="37" t="s">
        <v>212</v>
      </c>
      <c r="E311" s="31">
        <v>45231</v>
      </c>
      <c r="F311" s="40">
        <v>45232</v>
      </c>
      <c r="G311" s="12" t="s">
        <v>1247</v>
      </c>
      <c r="H311" s="12" t="s">
        <v>3919</v>
      </c>
      <c r="I311" s="33" t="s">
        <v>4662</v>
      </c>
      <c r="J311" s="10" t="s">
        <v>482</v>
      </c>
      <c r="K311" s="12" t="s">
        <v>3918</v>
      </c>
      <c r="L311" s="35" t="s">
        <v>511</v>
      </c>
      <c r="M311" s="35" t="s">
        <v>755</v>
      </c>
      <c r="N311" s="63" t="s">
        <v>5223</v>
      </c>
      <c r="O311" s="27" t="s">
        <v>5224</v>
      </c>
      <c r="P311" s="17" t="s">
        <v>721</v>
      </c>
      <c r="Q311" s="19">
        <v>35881</v>
      </c>
      <c r="R311" s="204">
        <f>DATEDIF(Q311,DEFINITIVO!$R$2,"Y")</f>
        <v>27</v>
      </c>
      <c r="S311" s="19" t="str">
        <f t="shared" si="9"/>
        <v>M</v>
      </c>
      <c r="T311" s="17" t="s">
        <v>5228</v>
      </c>
      <c r="U311" s="17" t="s">
        <v>5229</v>
      </c>
      <c r="V311" s="17" t="s">
        <v>5230</v>
      </c>
      <c r="W311" s="17"/>
      <c r="X311" s="17" t="s">
        <v>5227</v>
      </c>
      <c r="Y311" s="36"/>
      <c r="Z311" s="38" t="s">
        <v>5225</v>
      </c>
      <c r="AA311" s="62" t="s">
        <v>5226</v>
      </c>
      <c r="AB311" s="76"/>
      <c r="AC311" s="76"/>
      <c r="AD311" s="76" t="s">
        <v>1259</v>
      </c>
      <c r="AE311" s="76"/>
      <c r="AF311" s="91">
        <v>722</v>
      </c>
      <c r="AG311" s="68" t="s">
        <v>1413</v>
      </c>
      <c r="AH311" s="16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</row>
    <row r="312" spans="1:51" s="100" customFormat="1" ht="15" customHeight="1" x14ac:dyDescent="0.2">
      <c r="A312" s="250">
        <v>418</v>
      </c>
      <c r="B312" s="9" t="s">
        <v>509</v>
      </c>
      <c r="C312" s="37" t="s">
        <v>4798</v>
      </c>
      <c r="D312" s="37" t="s">
        <v>4747</v>
      </c>
      <c r="E312" s="31">
        <v>44914</v>
      </c>
      <c r="F312" s="40">
        <v>45239</v>
      </c>
      <c r="G312" s="12" t="s">
        <v>637</v>
      </c>
      <c r="H312" s="12" t="s">
        <v>3919</v>
      </c>
      <c r="I312" s="33" t="s">
        <v>4662</v>
      </c>
      <c r="J312" s="10" t="s">
        <v>482</v>
      </c>
      <c r="K312" s="35">
        <v>9</v>
      </c>
      <c r="L312" s="35" t="s">
        <v>511</v>
      </c>
      <c r="M312" s="35" t="s">
        <v>499</v>
      </c>
      <c r="N312" s="63" t="s">
        <v>4139</v>
      </c>
      <c r="O312" s="27" t="s">
        <v>794</v>
      </c>
      <c r="P312" s="17" t="s">
        <v>3378</v>
      </c>
      <c r="Q312" s="19">
        <v>33199</v>
      </c>
      <c r="R312" s="204">
        <f>DATEDIF(Q312,DEFINITIVO!$R$2,"Y")</f>
        <v>34</v>
      </c>
      <c r="S312" s="19" t="str">
        <f t="shared" si="9"/>
        <v>F</v>
      </c>
      <c r="T312" s="17" t="s">
        <v>4800</v>
      </c>
      <c r="U312" s="17" t="s">
        <v>4801</v>
      </c>
      <c r="V312" s="17" t="s">
        <v>4802</v>
      </c>
      <c r="W312" s="17"/>
      <c r="X312" s="17" t="s">
        <v>4809</v>
      </c>
      <c r="Y312" s="36"/>
      <c r="Z312" s="38" t="s">
        <v>4807</v>
      </c>
      <c r="AA312" s="62" t="s">
        <v>4808</v>
      </c>
      <c r="AB312" s="76"/>
      <c r="AC312" s="76"/>
      <c r="AD312" s="76" t="s">
        <v>1259</v>
      </c>
      <c r="AE312" s="76" t="s">
        <v>5261</v>
      </c>
      <c r="AF312" s="91">
        <v>722</v>
      </c>
      <c r="AG312" s="68" t="s">
        <v>818</v>
      </c>
      <c r="AH312" s="16"/>
      <c r="AI312" s="79">
        <v>44949</v>
      </c>
      <c r="AJ312" s="79">
        <v>46775</v>
      </c>
      <c r="AK312" s="79">
        <v>44949</v>
      </c>
      <c r="AL312" s="79">
        <v>46775</v>
      </c>
      <c r="AM312" s="79"/>
      <c r="AN312" s="79"/>
      <c r="AO312" s="79"/>
      <c r="AP312" s="79"/>
      <c r="AQ312" s="79"/>
      <c r="AR312" s="79"/>
      <c r="AS312" s="79"/>
      <c r="AT312" s="16"/>
      <c r="AU312" s="16"/>
      <c r="AV312" s="16"/>
      <c r="AW312"/>
      <c r="AX312"/>
      <c r="AY312" t="str">
        <f t="shared" ref="AY312:AY317" si="10">TRIM(T312&amp;"="&amp;AA312)</f>
        <v>DNDCHR82L61B114B=c.dandrea@ns12.it</v>
      </c>
    </row>
    <row r="313" spans="1:51" customFormat="1" ht="15" customHeight="1" x14ac:dyDescent="0.2">
      <c r="A313" s="18" t="s">
        <v>5154</v>
      </c>
      <c r="B313" s="9" t="s">
        <v>509</v>
      </c>
      <c r="C313" s="37" t="s">
        <v>5072</v>
      </c>
      <c r="D313" s="37" t="s">
        <v>434</v>
      </c>
      <c r="E313" s="31">
        <v>45061</v>
      </c>
      <c r="F313" s="40">
        <v>45245</v>
      </c>
      <c r="G313" s="12" t="s">
        <v>4321</v>
      </c>
      <c r="H313" s="12"/>
      <c r="I313" s="33" t="s">
        <v>642</v>
      </c>
      <c r="J313" s="84"/>
      <c r="K313" s="35"/>
      <c r="L313" s="113"/>
      <c r="M313" s="35" t="s">
        <v>499</v>
      </c>
      <c r="N313" s="63" t="s">
        <v>1207</v>
      </c>
      <c r="O313" s="27" t="s">
        <v>794</v>
      </c>
      <c r="P313" s="17" t="s">
        <v>499</v>
      </c>
      <c r="Q313" s="19">
        <v>34052</v>
      </c>
      <c r="R313" s="204">
        <f>DATEDIF(Q313,$R$2,"Y")</f>
        <v>31</v>
      </c>
      <c r="S313" s="19" t="str">
        <f t="shared" si="9"/>
        <v>M</v>
      </c>
      <c r="T313" s="17" t="s">
        <v>5073</v>
      </c>
      <c r="U313" s="17" t="s">
        <v>5074</v>
      </c>
      <c r="V313" s="17" t="s">
        <v>5075</v>
      </c>
      <c r="W313" s="17" t="s">
        <v>5079</v>
      </c>
      <c r="X313" s="17" t="s">
        <v>5076</v>
      </c>
      <c r="Y313" s="36"/>
      <c r="Z313" s="38" t="s">
        <v>5077</v>
      </c>
      <c r="AA313" s="62" t="s">
        <v>5078</v>
      </c>
      <c r="AB313" s="76"/>
      <c r="AC313" s="76" t="s">
        <v>4824</v>
      </c>
      <c r="AD313" s="76" t="s">
        <v>1259</v>
      </c>
      <c r="AE313" s="76"/>
      <c r="AF313" s="91">
        <v>722</v>
      </c>
      <c r="AG313" s="68"/>
      <c r="AH313" s="16"/>
      <c r="AI313" s="79">
        <v>45110</v>
      </c>
      <c r="AJ313" s="79">
        <v>46937</v>
      </c>
      <c r="AK313" s="79">
        <v>45110</v>
      </c>
      <c r="AL313" s="79">
        <v>46937</v>
      </c>
      <c r="AM313" s="79"/>
      <c r="AN313" s="79"/>
      <c r="AO313" s="79"/>
      <c r="AP313" s="79"/>
      <c r="AQ313" s="79"/>
      <c r="AR313" s="79"/>
      <c r="AS313" s="79"/>
      <c r="AT313" s="16"/>
      <c r="AU313" s="16"/>
      <c r="AV313" s="16"/>
      <c r="AY313" t="str">
        <f t="shared" si="10"/>
        <v>MRKLCU93C24H501D=l.markus@ns12.it</v>
      </c>
    </row>
    <row r="314" spans="1:51" customFormat="1" ht="15" customHeight="1" x14ac:dyDescent="0.2">
      <c r="A314" s="18" t="s">
        <v>5237</v>
      </c>
      <c r="B314" s="9" t="s">
        <v>509</v>
      </c>
      <c r="C314" s="37" t="s">
        <v>5221</v>
      </c>
      <c r="D314" s="37" t="s">
        <v>5222</v>
      </c>
      <c r="E314" s="31">
        <v>45231</v>
      </c>
      <c r="F314" s="40">
        <v>45246</v>
      </c>
      <c r="G314" s="12" t="s">
        <v>1247</v>
      </c>
      <c r="H314" s="12" t="s">
        <v>3919</v>
      </c>
      <c r="I314" s="33" t="s">
        <v>4662</v>
      </c>
      <c r="J314" s="10" t="s">
        <v>482</v>
      </c>
      <c r="K314" s="12" t="s">
        <v>3918</v>
      </c>
      <c r="L314" s="35" t="s">
        <v>511</v>
      </c>
      <c r="M314" s="35" t="s">
        <v>755</v>
      </c>
      <c r="N314" s="63" t="s">
        <v>5223</v>
      </c>
      <c r="O314" s="27" t="s">
        <v>5231</v>
      </c>
      <c r="P314" s="17" t="s">
        <v>718</v>
      </c>
      <c r="Q314" s="19">
        <v>36455</v>
      </c>
      <c r="R314" s="204">
        <f>DATEDIF(Q314,DEFINITIVO!$R$2,"Y")</f>
        <v>26</v>
      </c>
      <c r="S314" s="19" t="str">
        <f t="shared" si="9"/>
        <v>M</v>
      </c>
      <c r="T314" s="17" t="s">
        <v>5232</v>
      </c>
      <c r="U314" s="17" t="s">
        <v>739</v>
      </c>
      <c r="V314" s="17" t="s">
        <v>5233</v>
      </c>
      <c r="W314" s="17"/>
      <c r="X314" s="17" t="s">
        <v>5234</v>
      </c>
      <c r="Y314" s="36"/>
      <c r="Z314" s="38" t="s">
        <v>5235</v>
      </c>
      <c r="AA314" s="62" t="s">
        <v>5236</v>
      </c>
      <c r="AB314" s="76"/>
      <c r="AC314" s="76"/>
      <c r="AD314" s="76" t="s">
        <v>1259</v>
      </c>
      <c r="AE314" s="76"/>
      <c r="AF314" s="91">
        <v>722</v>
      </c>
      <c r="AG314" s="68" t="s">
        <v>1413</v>
      </c>
      <c r="AH314" s="16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16"/>
      <c r="AU314" s="16"/>
      <c r="AV314" s="16"/>
      <c r="AY314" t="str">
        <f t="shared" si="10"/>
        <v>PLMSMR99R22L736U =s.palma@ns12.it</v>
      </c>
    </row>
    <row r="315" spans="1:51" customFormat="1" ht="15" customHeight="1" x14ac:dyDescent="0.2">
      <c r="A315" s="18" t="s">
        <v>5041</v>
      </c>
      <c r="B315" s="9" t="s">
        <v>509</v>
      </c>
      <c r="C315" s="37" t="s">
        <v>5032</v>
      </c>
      <c r="D315" s="37" t="s">
        <v>5033</v>
      </c>
      <c r="E315" s="31">
        <v>45075</v>
      </c>
      <c r="F315" s="40">
        <v>45258</v>
      </c>
      <c r="G315" s="12" t="s">
        <v>1684</v>
      </c>
      <c r="H315" s="12"/>
      <c r="I315" s="33" t="s">
        <v>786</v>
      </c>
      <c r="J315" s="10"/>
      <c r="K315" s="35"/>
      <c r="L315" s="35"/>
      <c r="M315" s="35" t="s">
        <v>499</v>
      </c>
      <c r="N315" s="63"/>
      <c r="O315" s="27" t="s">
        <v>5039</v>
      </c>
      <c r="P315" s="17" t="s">
        <v>499</v>
      </c>
      <c r="Q315" s="19">
        <v>36764</v>
      </c>
      <c r="R315" s="204">
        <f>DATEDIF(Q315,DEFINITIVO!$R$2,"Y")</f>
        <v>25</v>
      </c>
      <c r="S315" s="19" t="str">
        <f t="shared" si="9"/>
        <v>M</v>
      </c>
      <c r="T315" s="17" t="s">
        <v>5040</v>
      </c>
      <c r="U315" s="17" t="s">
        <v>499</v>
      </c>
      <c r="V315" s="17" t="s">
        <v>5034</v>
      </c>
      <c r="W315" s="17"/>
      <c r="X315" s="17" t="s">
        <v>5035</v>
      </c>
      <c r="Y315" s="36"/>
      <c r="Z315" s="38" t="s">
        <v>5036</v>
      </c>
      <c r="AA315" s="62" t="s">
        <v>5037</v>
      </c>
      <c r="AB315" s="76"/>
      <c r="AC315" s="76" t="s">
        <v>5038</v>
      </c>
      <c r="AD315" s="76" t="s">
        <v>1259</v>
      </c>
      <c r="AE315" s="76"/>
      <c r="AF315" s="91">
        <v>722</v>
      </c>
      <c r="AG315" s="68"/>
      <c r="AH315" s="16"/>
      <c r="AI315" s="79">
        <v>45110</v>
      </c>
      <c r="AJ315" s="79">
        <v>46937</v>
      </c>
      <c r="AK315" s="79">
        <v>45110</v>
      </c>
      <c r="AL315" s="79">
        <v>46937</v>
      </c>
      <c r="AM315" s="79"/>
      <c r="AN315" s="79"/>
      <c r="AO315" s="79"/>
      <c r="AP315" s="79"/>
      <c r="AQ315" s="79"/>
      <c r="AR315" s="79"/>
      <c r="AS315" s="79"/>
      <c r="AT315" s="16"/>
      <c r="AU315" s="16"/>
      <c r="AV315" s="16"/>
      <c r="AY315" t="str">
        <f t="shared" si="10"/>
        <v>RLNMNL00M26H501I=m.orlandi@ns12.it</v>
      </c>
    </row>
    <row r="316" spans="1:51" customFormat="1" ht="15" customHeight="1" x14ac:dyDescent="0.2">
      <c r="A316" s="18">
        <v>458</v>
      </c>
      <c r="B316" s="9" t="s">
        <v>509</v>
      </c>
      <c r="C316" s="248" t="s">
        <v>5246</v>
      </c>
      <c r="D316" s="248" t="s">
        <v>1652</v>
      </c>
      <c r="E316" s="31">
        <v>45232</v>
      </c>
      <c r="F316" s="40">
        <v>45260</v>
      </c>
      <c r="G316" s="82" t="s">
        <v>637</v>
      </c>
      <c r="H316" s="12" t="s">
        <v>3919</v>
      </c>
      <c r="I316" s="33" t="s">
        <v>4662</v>
      </c>
      <c r="J316" s="84" t="s">
        <v>482</v>
      </c>
      <c r="K316" s="35">
        <v>9</v>
      </c>
      <c r="L316" s="35" t="s">
        <v>511</v>
      </c>
      <c r="M316" s="35" t="s">
        <v>499</v>
      </c>
      <c r="N316" s="63" t="s">
        <v>5247</v>
      </c>
      <c r="O316" s="27" t="s">
        <v>794</v>
      </c>
      <c r="P316" s="17" t="s">
        <v>710</v>
      </c>
      <c r="Q316" s="19">
        <v>37174</v>
      </c>
      <c r="R316" s="204">
        <f>DATEDIF(Q316,DEFINITIVO!$R$2,"Y")</f>
        <v>24</v>
      </c>
      <c r="S316" s="19" t="str">
        <f t="shared" si="9"/>
        <v>M</v>
      </c>
      <c r="T316" s="17" t="s">
        <v>5250</v>
      </c>
      <c r="U316" s="17" t="s">
        <v>710</v>
      </c>
      <c r="V316" s="17" t="s">
        <v>5251</v>
      </c>
      <c r="W316" s="17"/>
      <c r="X316" s="17" t="s">
        <v>5252</v>
      </c>
      <c r="Y316" s="36"/>
      <c r="Z316" s="38" t="s">
        <v>5253</v>
      </c>
      <c r="AA316" s="62" t="s">
        <v>5254</v>
      </c>
      <c r="AB316" s="76"/>
      <c r="AC316" s="76"/>
      <c r="AD316" s="76" t="s">
        <v>1259</v>
      </c>
      <c r="AE316" s="76"/>
      <c r="AF316" s="91">
        <v>722</v>
      </c>
      <c r="AG316" s="68" t="s">
        <v>818</v>
      </c>
      <c r="AH316" s="16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16"/>
      <c r="AU316" s="16"/>
      <c r="AV316" s="16"/>
      <c r="AY316" t="str">
        <f t="shared" si="10"/>
        <v>MRTCST01R10H501K=c.martoglio@ns12.it</v>
      </c>
    </row>
    <row r="317" spans="1:51" ht="15" customHeight="1" x14ac:dyDescent="0.2">
      <c r="A317" s="81">
        <v>38</v>
      </c>
      <c r="B317" s="11" t="s">
        <v>509</v>
      </c>
      <c r="C317" s="58" t="s">
        <v>580</v>
      </c>
      <c r="D317" s="58" t="s">
        <v>124</v>
      </c>
      <c r="E317" s="110">
        <v>36998</v>
      </c>
      <c r="F317" s="40">
        <v>45273</v>
      </c>
      <c r="G317" s="82" t="s">
        <v>634</v>
      </c>
      <c r="H317" s="12" t="s">
        <v>3919</v>
      </c>
      <c r="I317" s="112" t="s">
        <v>638</v>
      </c>
      <c r="J317" s="84" t="s">
        <v>482</v>
      </c>
      <c r="K317" s="35">
        <v>4</v>
      </c>
      <c r="L317" s="113" t="s">
        <v>511</v>
      </c>
      <c r="M317" s="113" t="s">
        <v>499</v>
      </c>
      <c r="N317" s="114" t="s">
        <v>3317</v>
      </c>
      <c r="O317" s="115" t="s">
        <v>1451</v>
      </c>
      <c r="P317" s="86" t="s">
        <v>499</v>
      </c>
      <c r="Q317" s="87">
        <v>26189</v>
      </c>
      <c r="R317" s="204">
        <f>DATEDIF(Q317,DEFINITIVO!$R$2,"Y")</f>
        <v>54</v>
      </c>
      <c r="S317" s="19" t="str">
        <f t="shared" si="9"/>
        <v>F</v>
      </c>
      <c r="T317" s="86" t="s">
        <v>581</v>
      </c>
      <c r="U317" s="86" t="s">
        <v>499</v>
      </c>
      <c r="V317" s="86" t="s">
        <v>1319</v>
      </c>
      <c r="W317" s="86"/>
      <c r="X317" s="86" t="s">
        <v>1320</v>
      </c>
      <c r="Y317" s="116"/>
      <c r="Z317" s="117" t="s">
        <v>5310</v>
      </c>
      <c r="AA317" s="88" t="s">
        <v>1182</v>
      </c>
      <c r="AB317" s="76" t="s">
        <v>1202</v>
      </c>
      <c r="AC317" s="76"/>
      <c r="AD317" s="76"/>
      <c r="AE317" s="66" t="s">
        <v>5187</v>
      </c>
      <c r="AF317" s="118">
        <v>722</v>
      </c>
      <c r="AG317" s="68" t="s">
        <v>961</v>
      </c>
      <c r="AH317" s="66"/>
      <c r="AI317" s="79">
        <v>44748</v>
      </c>
      <c r="AJ317" s="79">
        <v>45479</v>
      </c>
      <c r="AK317" s="89">
        <v>44727</v>
      </c>
      <c r="AL317" s="89">
        <v>46553</v>
      </c>
      <c r="AM317" s="89"/>
      <c r="AN317" s="89"/>
      <c r="AO317" s="89"/>
      <c r="AP317" s="89"/>
      <c r="AQ317" s="89"/>
      <c r="AR317" s="89"/>
      <c r="AS317" s="89"/>
      <c r="AT317" s="16"/>
      <c r="AU317" s="16"/>
      <c r="AV317" s="16"/>
      <c r="AW317" s="72"/>
      <c r="AX317" s="72"/>
      <c r="AY317" t="str">
        <f t="shared" si="10"/>
        <v>VGNDNL71P53H501T=d.vignoni@ns12.it</v>
      </c>
    </row>
    <row r="318" spans="1:51" customFormat="1" ht="15" customHeight="1" x14ac:dyDescent="0.2">
      <c r="A318" s="81">
        <v>260</v>
      </c>
      <c r="B318" s="11" t="s">
        <v>509</v>
      </c>
      <c r="C318" s="37" t="s">
        <v>2373</v>
      </c>
      <c r="D318" s="37" t="s">
        <v>212</v>
      </c>
      <c r="E318" s="110">
        <v>42996</v>
      </c>
      <c r="F318" s="40">
        <v>45291</v>
      </c>
      <c r="G318" s="82" t="s">
        <v>634</v>
      </c>
      <c r="H318" s="12" t="s">
        <v>3919</v>
      </c>
      <c r="I318" s="112" t="s">
        <v>786</v>
      </c>
      <c r="J318" s="84" t="s">
        <v>482</v>
      </c>
      <c r="K318" s="35">
        <v>3</v>
      </c>
      <c r="L318" s="113" t="s">
        <v>511</v>
      </c>
      <c r="M318" s="113" t="s">
        <v>499</v>
      </c>
      <c r="N318" s="63" t="s">
        <v>3321</v>
      </c>
      <c r="O318" s="115" t="s">
        <v>2659</v>
      </c>
      <c r="P318" s="86" t="s">
        <v>499</v>
      </c>
      <c r="Q318" s="87">
        <v>28037</v>
      </c>
      <c r="R318" s="204">
        <v>47</v>
      </c>
      <c r="S318" s="19" t="s">
        <v>5340</v>
      </c>
      <c r="T318" s="86" t="s">
        <v>2314</v>
      </c>
      <c r="U318" s="86" t="s">
        <v>499</v>
      </c>
      <c r="V318" s="86" t="s">
        <v>4198</v>
      </c>
      <c r="W318" s="86"/>
      <c r="X318" s="86" t="s">
        <v>3308</v>
      </c>
      <c r="Y318" s="116"/>
      <c r="Z318" s="117" t="s">
        <v>2660</v>
      </c>
      <c r="AA318" s="88" t="s">
        <v>2426</v>
      </c>
      <c r="AB318" s="76" t="s">
        <v>2528</v>
      </c>
      <c r="AC318" s="76"/>
      <c r="AD318" s="76"/>
      <c r="AE318" s="76" t="s">
        <v>4199</v>
      </c>
      <c r="AF318" s="118">
        <v>722</v>
      </c>
      <c r="AG318" s="68" t="s">
        <v>816</v>
      </c>
      <c r="AH318" s="66"/>
      <c r="AI318" s="79">
        <v>43550</v>
      </c>
      <c r="AJ318" s="79">
        <v>45377</v>
      </c>
      <c r="AK318" s="79">
        <v>43550</v>
      </c>
      <c r="AL318" s="79">
        <v>45376</v>
      </c>
      <c r="AM318" s="89"/>
      <c r="AN318" s="89"/>
      <c r="AO318" s="89"/>
      <c r="AP318" s="89"/>
      <c r="AQ318" s="89"/>
      <c r="AR318" s="89"/>
      <c r="AS318" s="89"/>
      <c r="AT318" s="16"/>
      <c r="AU318" s="16"/>
      <c r="AV318" s="16"/>
      <c r="AY318" t="s">
        <v>5341</v>
      </c>
    </row>
    <row r="319" spans="1:51" customFormat="1" ht="15" customHeight="1" x14ac:dyDescent="0.2">
      <c r="A319" s="18">
        <v>363</v>
      </c>
      <c r="B319" s="9" t="s">
        <v>509</v>
      </c>
      <c r="C319" s="158" t="s">
        <v>4323</v>
      </c>
      <c r="D319" s="37" t="s">
        <v>1994</v>
      </c>
      <c r="E319" s="31">
        <v>44608</v>
      </c>
      <c r="F319" s="40">
        <v>45291</v>
      </c>
      <c r="G319" s="82" t="s">
        <v>637</v>
      </c>
      <c r="H319" s="12" t="s">
        <v>3919</v>
      </c>
      <c r="I319" s="33" t="s">
        <v>4662</v>
      </c>
      <c r="J319" s="10" t="s">
        <v>482</v>
      </c>
      <c r="K319" s="35">
        <v>9</v>
      </c>
      <c r="L319" s="35" t="s">
        <v>511</v>
      </c>
      <c r="M319" s="113" t="s">
        <v>804</v>
      </c>
      <c r="N319" s="63" t="s">
        <v>3014</v>
      </c>
      <c r="O319" s="27" t="s">
        <v>1443</v>
      </c>
      <c r="P319" s="17" t="s">
        <v>774</v>
      </c>
      <c r="Q319" s="19">
        <v>35108</v>
      </c>
      <c r="R319" s="204">
        <v>27</v>
      </c>
      <c r="S319" s="19" t="s">
        <v>5340</v>
      </c>
      <c r="T319" s="17" t="s">
        <v>4324</v>
      </c>
      <c r="U319" s="17" t="s">
        <v>2947</v>
      </c>
      <c r="V319" s="199" t="s">
        <v>4325</v>
      </c>
      <c r="W319" s="17"/>
      <c r="X319" s="17" t="s">
        <v>4326</v>
      </c>
      <c r="Y319" s="36"/>
      <c r="Z319" s="38" t="s">
        <v>4327</v>
      </c>
      <c r="AA319" s="62" t="s">
        <v>4409</v>
      </c>
      <c r="AB319" s="76"/>
      <c r="AC319" s="76"/>
      <c r="AD319" s="76" t="s">
        <v>1259</v>
      </c>
      <c r="AE319" s="76" t="s">
        <v>4830</v>
      </c>
      <c r="AF319" s="91">
        <v>722</v>
      </c>
      <c r="AG319" s="68" t="s">
        <v>818</v>
      </c>
      <c r="AH319" s="16"/>
      <c r="AI319" s="79">
        <v>44748</v>
      </c>
      <c r="AJ319" s="79">
        <v>46574</v>
      </c>
      <c r="AK319" s="79">
        <v>44839</v>
      </c>
      <c r="AL319" s="79">
        <v>46665</v>
      </c>
      <c r="AM319" s="79"/>
      <c r="AN319" s="79"/>
      <c r="AO319" s="79"/>
      <c r="AP319" s="79"/>
      <c r="AQ319" s="79"/>
      <c r="AR319" s="79"/>
      <c r="AS319" s="79"/>
      <c r="AT319" s="16"/>
      <c r="AU319" s="16"/>
      <c r="AV319" s="16"/>
      <c r="AY319" t="s">
        <v>5342</v>
      </c>
    </row>
    <row r="320" spans="1:51" customFormat="1" ht="15" customHeight="1" x14ac:dyDescent="0.2">
      <c r="A320" s="18">
        <v>413</v>
      </c>
      <c r="B320" s="9" t="s">
        <v>509</v>
      </c>
      <c r="C320" s="37" t="s">
        <v>4737</v>
      </c>
      <c r="D320" s="37" t="s">
        <v>220</v>
      </c>
      <c r="E320" s="31">
        <v>44879</v>
      </c>
      <c r="F320" s="40">
        <v>45291</v>
      </c>
      <c r="G320" s="82" t="s">
        <v>637</v>
      </c>
      <c r="H320" s="12" t="s">
        <v>3919</v>
      </c>
      <c r="I320" s="33" t="s">
        <v>4662</v>
      </c>
      <c r="J320" s="10" t="s">
        <v>482</v>
      </c>
      <c r="K320" s="35">
        <v>9</v>
      </c>
      <c r="L320" s="35" t="s">
        <v>511</v>
      </c>
      <c r="M320" s="35" t="s">
        <v>499</v>
      </c>
      <c r="N320" s="63" t="s">
        <v>4096</v>
      </c>
      <c r="O320" s="27" t="s">
        <v>1450</v>
      </c>
      <c r="P320" s="17" t="s">
        <v>499</v>
      </c>
      <c r="Q320" s="19">
        <v>33389</v>
      </c>
      <c r="R320" s="204">
        <v>32</v>
      </c>
      <c r="S320" s="19" t="s">
        <v>5340</v>
      </c>
      <c r="T320" s="19" t="s">
        <v>4738</v>
      </c>
      <c r="U320" s="17" t="s">
        <v>499</v>
      </c>
      <c r="V320" s="17" t="s">
        <v>4739</v>
      </c>
      <c r="W320" s="180"/>
      <c r="X320" s="249" t="s">
        <v>4740</v>
      </c>
      <c r="Y320" s="36"/>
      <c r="Z320" s="38" t="s">
        <v>5281</v>
      </c>
      <c r="AA320" s="62" t="s">
        <v>4741</v>
      </c>
      <c r="AB320" s="76"/>
      <c r="AC320" s="76"/>
      <c r="AD320" s="76" t="s">
        <v>1259</v>
      </c>
      <c r="AE320" s="76"/>
      <c r="AF320" s="91">
        <v>722</v>
      </c>
      <c r="AG320" s="68" t="s">
        <v>818</v>
      </c>
      <c r="AH320" s="16"/>
      <c r="AI320" s="79">
        <v>44949</v>
      </c>
      <c r="AJ320" s="79">
        <v>46775</v>
      </c>
      <c r="AK320" s="79">
        <v>44949</v>
      </c>
      <c r="AL320" s="79">
        <v>46775</v>
      </c>
      <c r="AM320" s="79"/>
      <c r="AN320" s="79"/>
      <c r="AO320" s="79"/>
      <c r="AP320" s="79"/>
      <c r="AQ320" s="79"/>
      <c r="AR320" s="79"/>
      <c r="AS320" s="79"/>
      <c r="AT320" s="16"/>
      <c r="AU320" s="16"/>
      <c r="AV320" s="16"/>
      <c r="AY320" t="s">
        <v>5343</v>
      </c>
    </row>
    <row r="321" spans="1:51" ht="15" customHeight="1" x14ac:dyDescent="0.2">
      <c r="A321" s="81">
        <v>446</v>
      </c>
      <c r="B321" s="11" t="s">
        <v>509</v>
      </c>
      <c r="C321" s="158" t="s">
        <v>4985</v>
      </c>
      <c r="D321" s="37" t="s">
        <v>5127</v>
      </c>
      <c r="E321" s="110">
        <v>45112</v>
      </c>
      <c r="F321" s="40">
        <v>45291</v>
      </c>
      <c r="G321" s="82" t="s">
        <v>637</v>
      </c>
      <c r="H321" s="12" t="s">
        <v>3919</v>
      </c>
      <c r="I321" s="33" t="s">
        <v>5129</v>
      </c>
      <c r="J321" s="84" t="s">
        <v>482</v>
      </c>
      <c r="K321" s="35">
        <v>9</v>
      </c>
      <c r="L321" s="113" t="s">
        <v>511</v>
      </c>
      <c r="M321" s="35" t="s">
        <v>499</v>
      </c>
      <c r="N321" t="s">
        <v>5130</v>
      </c>
      <c r="O321" s="115" t="s">
        <v>1443</v>
      </c>
      <c r="P321" s="86" t="s">
        <v>710</v>
      </c>
      <c r="Q321" s="87">
        <v>33325</v>
      </c>
      <c r="R321" s="234">
        <v>32</v>
      </c>
      <c r="S321" s="87" t="s">
        <v>5340</v>
      </c>
      <c r="T321" s="86" t="s">
        <v>5131</v>
      </c>
      <c r="U321" s="86" t="s">
        <v>710</v>
      </c>
      <c r="V321" s="86" t="s">
        <v>5132</v>
      </c>
      <c r="W321" s="86"/>
      <c r="X321" s="86" t="s">
        <v>5133</v>
      </c>
      <c r="Y321" s="116"/>
      <c r="Z321" s="117" t="s">
        <v>5134</v>
      </c>
      <c r="AA321" s="88" t="s">
        <v>5135</v>
      </c>
      <c r="AB321" s="76"/>
      <c r="AC321" s="76"/>
      <c r="AD321" s="76" t="s">
        <v>1259</v>
      </c>
      <c r="AE321" s="76"/>
      <c r="AF321" s="118">
        <v>722</v>
      </c>
      <c r="AG321" s="68" t="s">
        <v>818</v>
      </c>
      <c r="AH321" s="66"/>
      <c r="AI321" s="89"/>
      <c r="AJ321" s="79"/>
      <c r="AK321" s="89"/>
      <c r="AL321" s="89"/>
      <c r="AM321" s="89"/>
      <c r="AN321" s="89"/>
      <c r="AO321" s="89"/>
      <c r="AP321" s="89"/>
      <c r="AQ321" s="89"/>
      <c r="AR321" s="89"/>
      <c r="AS321" s="89"/>
      <c r="AT321" s="16"/>
      <c r="AU321" s="16"/>
      <c r="AV321" s="16"/>
      <c r="AW321" s="72"/>
      <c r="AX321" s="72"/>
      <c r="AY321" t="s">
        <v>5344</v>
      </c>
    </row>
    <row r="322" spans="1:51" customFormat="1" ht="15" customHeight="1" x14ac:dyDescent="0.2">
      <c r="A322" s="18">
        <v>443</v>
      </c>
      <c r="B322" s="9" t="s">
        <v>509</v>
      </c>
      <c r="C322" s="158" t="s">
        <v>2322</v>
      </c>
      <c r="D322" s="37" t="s">
        <v>5115</v>
      </c>
      <c r="E322" s="31">
        <v>45104</v>
      </c>
      <c r="F322" s="40">
        <v>45291</v>
      </c>
      <c r="G322" s="82" t="s">
        <v>637</v>
      </c>
      <c r="H322" s="12" t="s">
        <v>3919</v>
      </c>
      <c r="I322" s="33" t="s">
        <v>4662</v>
      </c>
      <c r="J322" s="84" t="s">
        <v>482</v>
      </c>
      <c r="K322" s="35">
        <v>9</v>
      </c>
      <c r="L322" s="113" t="s">
        <v>511</v>
      </c>
      <c r="M322" s="113" t="s">
        <v>499</v>
      </c>
      <c r="N322" s="63" t="s">
        <v>4965</v>
      </c>
      <c r="O322" s="27" t="s">
        <v>5121</v>
      </c>
      <c r="P322" s="17" t="s">
        <v>499</v>
      </c>
      <c r="Q322" s="19">
        <v>36413</v>
      </c>
      <c r="R322" s="204">
        <v>24</v>
      </c>
      <c r="S322" s="19" t="s">
        <v>5340</v>
      </c>
      <c r="T322" s="17" t="s">
        <v>5116</v>
      </c>
      <c r="U322" s="17" t="s">
        <v>499</v>
      </c>
      <c r="V322" s="17" t="s">
        <v>5117</v>
      </c>
      <c r="W322" s="17" t="s">
        <v>5118</v>
      </c>
      <c r="X322" s="17" t="s">
        <v>5119</v>
      </c>
      <c r="Y322" s="36"/>
      <c r="Z322" s="38" t="s">
        <v>5120</v>
      </c>
      <c r="AA322" s="62" t="s">
        <v>5122</v>
      </c>
      <c r="AB322" s="76"/>
      <c r="AC322" s="76"/>
      <c r="AD322" s="76" t="s">
        <v>1259</v>
      </c>
      <c r="AE322" s="76"/>
      <c r="AF322" s="91">
        <v>722</v>
      </c>
      <c r="AG322" s="68" t="s">
        <v>818</v>
      </c>
      <c r="AH322" s="16"/>
      <c r="AI322" s="79">
        <v>45110</v>
      </c>
      <c r="AJ322" s="79">
        <v>46937</v>
      </c>
      <c r="AK322" s="79"/>
      <c r="AL322" s="79"/>
      <c r="AM322" s="79"/>
      <c r="AN322" s="79"/>
      <c r="AO322" s="79"/>
      <c r="AP322" s="79"/>
      <c r="AQ322" s="79"/>
      <c r="AR322" s="79"/>
      <c r="AS322" s="79"/>
      <c r="AT322" s="16"/>
      <c r="AU322" s="16"/>
      <c r="AV322" s="16"/>
      <c r="AY322" t="s">
        <v>5345</v>
      </c>
    </row>
    <row r="323" spans="1:51" customFormat="1" ht="15" customHeight="1" x14ac:dyDescent="0.2">
      <c r="A323" s="18">
        <v>172</v>
      </c>
      <c r="B323" s="9" t="s">
        <v>509</v>
      </c>
      <c r="C323" s="37" t="s">
        <v>1861</v>
      </c>
      <c r="D323" s="37" t="s">
        <v>1862</v>
      </c>
      <c r="E323" s="31">
        <v>43178</v>
      </c>
      <c r="F323" s="40">
        <v>45291</v>
      </c>
      <c r="G323" s="12" t="s">
        <v>634</v>
      </c>
      <c r="H323" s="12" t="s">
        <v>3919</v>
      </c>
      <c r="I323" s="33" t="s">
        <v>4662</v>
      </c>
      <c r="J323" s="10" t="s">
        <v>482</v>
      </c>
      <c r="K323" s="35">
        <v>8</v>
      </c>
      <c r="L323" s="35" t="s">
        <v>511</v>
      </c>
      <c r="M323" s="35" t="s">
        <v>499</v>
      </c>
      <c r="N323" s="63" t="s">
        <v>4096</v>
      </c>
      <c r="O323" s="27" t="s">
        <v>1869</v>
      </c>
      <c r="P323" s="17" t="s">
        <v>710</v>
      </c>
      <c r="Q323" s="19">
        <v>31434</v>
      </c>
      <c r="R323" s="204">
        <v>37</v>
      </c>
      <c r="S323" s="19" t="s">
        <v>5340</v>
      </c>
      <c r="T323" s="17" t="s">
        <v>1863</v>
      </c>
      <c r="U323" s="17" t="s">
        <v>499</v>
      </c>
      <c r="V323" s="17" t="s">
        <v>2540</v>
      </c>
      <c r="W323" s="17"/>
      <c r="X323" s="17" t="s">
        <v>1868</v>
      </c>
      <c r="Y323" s="36"/>
      <c r="Z323" s="38" t="s">
        <v>1865</v>
      </c>
      <c r="AA323" s="62" t="s">
        <v>1864</v>
      </c>
      <c r="AB323" s="76"/>
      <c r="AC323" s="76"/>
      <c r="AD323" s="76" t="s">
        <v>1259</v>
      </c>
      <c r="AE323" s="17" t="s">
        <v>2539</v>
      </c>
      <c r="AF323" s="91">
        <v>722</v>
      </c>
      <c r="AG323" s="68" t="s">
        <v>961</v>
      </c>
      <c r="AH323" s="16"/>
      <c r="AI323" s="79">
        <v>45110</v>
      </c>
      <c r="AJ323" s="79">
        <v>45841</v>
      </c>
      <c r="AK323" s="79">
        <v>45110</v>
      </c>
      <c r="AL323" s="79">
        <v>46937</v>
      </c>
      <c r="AM323" s="79"/>
      <c r="AN323" s="79"/>
      <c r="AO323" s="79"/>
      <c r="AP323" s="79"/>
      <c r="AQ323" s="79"/>
      <c r="AR323" s="79"/>
      <c r="AS323" s="79"/>
      <c r="AT323" s="16"/>
      <c r="AU323" s="16"/>
      <c r="AV323" s="16"/>
      <c r="AY323" t="s">
        <v>5346</v>
      </c>
    </row>
    <row r="324" spans="1:51" ht="15" customHeight="1" x14ac:dyDescent="0.2">
      <c r="A324" s="18">
        <v>376</v>
      </c>
      <c r="B324" s="9" t="s">
        <v>509</v>
      </c>
      <c r="C324" s="37" t="s">
        <v>4460</v>
      </c>
      <c r="D324" s="37" t="s">
        <v>418</v>
      </c>
      <c r="E324" s="31">
        <v>44670</v>
      </c>
      <c r="F324" s="40">
        <v>45292</v>
      </c>
      <c r="G324" s="12" t="s">
        <v>634</v>
      </c>
      <c r="H324" s="12" t="s">
        <v>3919</v>
      </c>
      <c r="I324" s="33" t="s">
        <v>4662</v>
      </c>
      <c r="J324" s="10" t="s">
        <v>482</v>
      </c>
      <c r="K324" s="35">
        <v>8</v>
      </c>
      <c r="L324" s="35" t="s">
        <v>511</v>
      </c>
      <c r="M324" s="35" t="s">
        <v>499</v>
      </c>
      <c r="N324" s="63" t="s">
        <v>4507</v>
      </c>
      <c r="O324" s="27" t="s">
        <v>1452</v>
      </c>
      <c r="P324" s="17" t="s">
        <v>710</v>
      </c>
      <c r="Q324" s="19">
        <v>28103</v>
      </c>
      <c r="R324" s="204">
        <v>46</v>
      </c>
      <c r="S324" s="19" t="s">
        <v>5340</v>
      </c>
      <c r="T324" s="17" t="s">
        <v>4465</v>
      </c>
      <c r="U324" s="17" t="s">
        <v>710</v>
      </c>
      <c r="V324" s="17" t="s">
        <v>4466</v>
      </c>
      <c r="W324" s="17"/>
      <c r="X324" s="17" t="s">
        <v>4467</v>
      </c>
      <c r="Y324" s="36"/>
      <c r="Z324" s="38" t="s">
        <v>5924</v>
      </c>
      <c r="AA324" s="62" t="s">
        <v>4461</v>
      </c>
      <c r="AB324" s="76"/>
      <c r="AC324" s="76" t="s">
        <v>3369</v>
      </c>
      <c r="AD324" s="76" t="s">
        <v>1259</v>
      </c>
      <c r="AE324" s="76"/>
      <c r="AF324" s="91">
        <v>722</v>
      </c>
      <c r="AG324" s="68" t="s">
        <v>816</v>
      </c>
      <c r="AH324" s="16"/>
      <c r="AI324" s="79">
        <v>44859</v>
      </c>
      <c r="AJ324" s="79">
        <v>46685</v>
      </c>
      <c r="AK324" s="79">
        <v>44733</v>
      </c>
      <c r="AL324" s="79">
        <v>46559</v>
      </c>
      <c r="AM324" s="79"/>
      <c r="AN324" s="79"/>
      <c r="AO324" s="79"/>
      <c r="AP324" s="79"/>
      <c r="AQ324" s="79"/>
      <c r="AR324" s="79"/>
      <c r="AS324" s="79"/>
      <c r="AT324" s="16"/>
      <c r="AU324" s="16"/>
      <c r="AV324" s="16"/>
      <c r="AW324" s="72"/>
      <c r="AX324" s="72"/>
      <c r="AY324" t="s">
        <v>5347</v>
      </c>
    </row>
    <row r="325" spans="1:51" customFormat="1" ht="15" customHeight="1" x14ac:dyDescent="0.2">
      <c r="A325" s="18">
        <v>439</v>
      </c>
      <c r="B325" s="9" t="s">
        <v>509</v>
      </c>
      <c r="C325" s="158" t="s">
        <v>5064</v>
      </c>
      <c r="D325" s="37" t="s">
        <v>66</v>
      </c>
      <c r="E325" s="31">
        <v>45089</v>
      </c>
      <c r="F325" s="40">
        <v>45303</v>
      </c>
      <c r="G325" s="82" t="s">
        <v>637</v>
      </c>
      <c r="H325" s="12" t="s">
        <v>3919</v>
      </c>
      <c r="I325" s="33" t="s">
        <v>4662</v>
      </c>
      <c r="J325" s="84" t="s">
        <v>482</v>
      </c>
      <c r="K325" s="35">
        <v>9</v>
      </c>
      <c r="L325" s="113" t="s">
        <v>511</v>
      </c>
      <c r="M325" s="35" t="s">
        <v>499</v>
      </c>
      <c r="N325" s="63" t="s">
        <v>4420</v>
      </c>
      <c r="O325" s="115" t="s">
        <v>794</v>
      </c>
      <c r="P325" s="17" t="s">
        <v>499</v>
      </c>
      <c r="Q325" s="19">
        <v>22331</v>
      </c>
      <c r="R325" s="204">
        <f>DATEDIF(Q325,DEFINITIVO!$R$2,"Y")</f>
        <v>64</v>
      </c>
      <c r="S325" s="19" t="str">
        <f t="shared" ref="S325:S340" si="11">IF(VALUE(MID(TRIM(T325),10,2))&gt;40,"F","M")</f>
        <v>M</v>
      </c>
      <c r="T325" s="86" t="s">
        <v>5065</v>
      </c>
      <c r="U325" s="86" t="s">
        <v>626</v>
      </c>
      <c r="V325" s="17" t="s">
        <v>5070</v>
      </c>
      <c r="W325" s="17"/>
      <c r="X325" s="17" t="s">
        <v>5066</v>
      </c>
      <c r="Y325" s="36"/>
      <c r="Z325" s="38" t="s">
        <v>5068</v>
      </c>
      <c r="AA325" s="62" t="s">
        <v>5067</v>
      </c>
      <c r="AB325" s="76"/>
      <c r="AC325" s="76"/>
      <c r="AD325" s="76" t="s">
        <v>1259</v>
      </c>
      <c r="AE325" s="16"/>
      <c r="AF325" s="91">
        <v>722</v>
      </c>
      <c r="AG325" s="68" t="s">
        <v>818</v>
      </c>
      <c r="AH325" s="16"/>
      <c r="AI325" s="79">
        <v>45110</v>
      </c>
      <c r="AJ325" s="79">
        <v>45841</v>
      </c>
      <c r="AK325" s="79"/>
      <c r="AL325" s="79"/>
      <c r="AM325" s="79"/>
      <c r="AN325" s="79"/>
      <c r="AO325" s="79"/>
      <c r="AP325" s="79"/>
      <c r="AQ325" s="79"/>
      <c r="AR325" s="79"/>
      <c r="AS325" s="79"/>
      <c r="AT325" s="16"/>
      <c r="AU325" s="16"/>
      <c r="AV325" s="16"/>
      <c r="AY325" t="str">
        <f t="shared" ref="AY325:AY330" si="12">TRIM(T325&amp;"="&amp;AA325)</f>
        <v>MNCGNN61B19H501D=g.monchero@ns12.it</v>
      </c>
    </row>
    <row r="326" spans="1:51" customFormat="1" ht="15" customHeight="1" x14ac:dyDescent="0.2">
      <c r="A326" s="18" t="s">
        <v>5154</v>
      </c>
      <c r="B326" s="9" t="s">
        <v>509</v>
      </c>
      <c r="C326" s="158" t="s">
        <v>239</v>
      </c>
      <c r="D326" s="37" t="s">
        <v>5152</v>
      </c>
      <c r="E326" s="31">
        <v>45124</v>
      </c>
      <c r="F326" s="40">
        <v>45307</v>
      </c>
      <c r="G326" s="12" t="s">
        <v>1684</v>
      </c>
      <c r="H326" s="12"/>
      <c r="I326" s="33" t="s">
        <v>5153</v>
      </c>
      <c r="J326" s="10"/>
      <c r="K326" s="35"/>
      <c r="L326" s="35"/>
      <c r="M326" s="35"/>
      <c r="N326" s="63" t="s">
        <v>5356</v>
      </c>
      <c r="O326" s="27" t="s">
        <v>5155</v>
      </c>
      <c r="P326" s="17" t="s">
        <v>4287</v>
      </c>
      <c r="Q326" s="19">
        <v>34576</v>
      </c>
      <c r="R326" s="204">
        <f>DATEDIF(Q326,DEFINITIVO!$R$2,"Y")</f>
        <v>31</v>
      </c>
      <c r="S326" s="19" t="str">
        <f t="shared" si="11"/>
        <v>M</v>
      </c>
      <c r="T326" s="17" t="s">
        <v>5156</v>
      </c>
      <c r="U326" s="17" t="s">
        <v>5157</v>
      </c>
      <c r="V326" s="17" t="s">
        <v>5158</v>
      </c>
      <c r="W326" s="17"/>
      <c r="X326" s="17" t="s">
        <v>5159</v>
      </c>
      <c r="Y326" s="36"/>
      <c r="Z326" s="38" t="s">
        <v>5161</v>
      </c>
      <c r="AA326" s="62" t="s">
        <v>5160</v>
      </c>
      <c r="AB326" s="76"/>
      <c r="AC326" s="76" t="s">
        <v>5038</v>
      </c>
      <c r="AD326" s="76" t="s">
        <v>1259</v>
      </c>
      <c r="AE326" s="16"/>
      <c r="AF326" s="91">
        <v>722</v>
      </c>
      <c r="AG326" s="68"/>
      <c r="AH326" s="16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16"/>
      <c r="AU326" s="16"/>
      <c r="AV326" s="16"/>
      <c r="AW326" s="72"/>
      <c r="AX326" s="72"/>
      <c r="AY326" t="str">
        <f t="shared" si="12"/>
        <v>FRNJCP94M30A433P=j.francesconi@ns12.it</v>
      </c>
    </row>
    <row r="327" spans="1:51" customFormat="1" ht="15" customHeight="1" x14ac:dyDescent="0.2">
      <c r="A327" s="18">
        <v>337</v>
      </c>
      <c r="B327" s="9" t="s">
        <v>509</v>
      </c>
      <c r="C327" s="158" t="s">
        <v>3718</v>
      </c>
      <c r="D327" s="37" t="s">
        <v>3719</v>
      </c>
      <c r="E327" s="31">
        <v>44305</v>
      </c>
      <c r="F327" s="40">
        <v>45327</v>
      </c>
      <c r="G327" s="12" t="s">
        <v>634</v>
      </c>
      <c r="H327" s="12" t="s">
        <v>3919</v>
      </c>
      <c r="I327" s="33" t="s">
        <v>3942</v>
      </c>
      <c r="J327" s="10" t="s">
        <v>482</v>
      </c>
      <c r="K327" s="35">
        <v>6</v>
      </c>
      <c r="L327" s="35" t="s">
        <v>511</v>
      </c>
      <c r="M327" s="35" t="s">
        <v>499</v>
      </c>
      <c r="N327" s="63" t="s">
        <v>5101</v>
      </c>
      <c r="O327" s="27" t="s">
        <v>3721</v>
      </c>
      <c r="P327" s="17" t="s">
        <v>3723</v>
      </c>
      <c r="Q327" s="19">
        <v>31486</v>
      </c>
      <c r="R327" s="204">
        <f>DATEDIF(Q327,DEFINITIVO!$R$2,"Y")</f>
        <v>39</v>
      </c>
      <c r="S327" s="19" t="str">
        <f t="shared" si="11"/>
        <v>F</v>
      </c>
      <c r="T327" s="17" t="s">
        <v>4797</v>
      </c>
      <c r="U327" s="17" t="s">
        <v>499</v>
      </c>
      <c r="V327" s="17" t="s">
        <v>4952</v>
      </c>
      <c r="W327" s="17"/>
      <c r="X327" s="17" t="s">
        <v>5282</v>
      </c>
      <c r="Y327" s="36"/>
      <c r="Z327" s="38" t="s">
        <v>3727</v>
      </c>
      <c r="AA327" s="62" t="s">
        <v>3728</v>
      </c>
      <c r="AB327" s="76"/>
      <c r="AC327" s="76"/>
      <c r="AD327" s="76"/>
      <c r="AE327" s="16" t="s">
        <v>5336</v>
      </c>
      <c r="AF327" s="91">
        <v>722</v>
      </c>
      <c r="AG327" s="68" t="s">
        <v>3975</v>
      </c>
      <c r="AH327" s="16"/>
      <c r="AI327" s="79">
        <v>44334</v>
      </c>
      <c r="AJ327" s="79">
        <v>46160</v>
      </c>
      <c r="AK327" s="79">
        <v>44334</v>
      </c>
      <c r="AL327" s="79">
        <v>46160</v>
      </c>
      <c r="AM327" s="79"/>
      <c r="AN327" s="79"/>
      <c r="AO327" s="79"/>
      <c r="AP327" s="79"/>
      <c r="AQ327" s="79"/>
      <c r="AR327" s="79"/>
      <c r="AS327" s="79"/>
      <c r="AT327" s="16"/>
      <c r="AU327" s="16"/>
      <c r="AV327" s="16"/>
      <c r="AW327" s="72"/>
      <c r="AX327" s="72"/>
      <c r="AY327" t="str">
        <f t="shared" si="12"/>
        <v>MRKLSN86C55Z158O=a.mirkovic@ns12.it</v>
      </c>
    </row>
    <row r="328" spans="1:51" customFormat="1" ht="15" customHeight="1" x14ac:dyDescent="0.2">
      <c r="A328" s="18">
        <v>352</v>
      </c>
      <c r="B328" s="9" t="s">
        <v>509</v>
      </c>
      <c r="C328" s="158" t="s">
        <v>4143</v>
      </c>
      <c r="D328" s="37" t="s">
        <v>240</v>
      </c>
      <c r="E328" s="31">
        <v>44473</v>
      </c>
      <c r="F328" s="40">
        <v>45334</v>
      </c>
      <c r="G328" s="12" t="s">
        <v>634</v>
      </c>
      <c r="H328" s="12" t="s">
        <v>3919</v>
      </c>
      <c r="I328" s="33" t="s">
        <v>786</v>
      </c>
      <c r="J328" s="10" t="s">
        <v>482</v>
      </c>
      <c r="K328" s="35">
        <v>5</v>
      </c>
      <c r="L328" s="35" t="s">
        <v>511</v>
      </c>
      <c r="M328" s="35" t="s">
        <v>497</v>
      </c>
      <c r="N328" s="63" t="s">
        <v>4139</v>
      </c>
      <c r="O328" s="27" t="s">
        <v>4185</v>
      </c>
      <c r="P328" s="17" t="s">
        <v>4140</v>
      </c>
      <c r="Q328" s="19">
        <v>35424</v>
      </c>
      <c r="R328" s="204">
        <f>DATEDIF(Q328,DEFINITIVO!$R$2,"Y")</f>
        <v>28</v>
      </c>
      <c r="S328" s="19" t="str">
        <f t="shared" si="11"/>
        <v>M</v>
      </c>
      <c r="T328" s="17" t="s">
        <v>4141</v>
      </c>
      <c r="U328" s="17" t="s">
        <v>4140</v>
      </c>
      <c r="V328" s="17" t="s">
        <v>4142</v>
      </c>
      <c r="W328" s="17"/>
      <c r="X328" s="17" t="s">
        <v>4144</v>
      </c>
      <c r="Y328" s="36"/>
      <c r="Z328" s="38" t="s">
        <v>4145</v>
      </c>
      <c r="AA328" s="62" t="s">
        <v>4174</v>
      </c>
      <c r="AB328" s="76"/>
      <c r="AC328" s="76"/>
      <c r="AD328" s="76" t="s">
        <v>1259</v>
      </c>
      <c r="AE328" s="16"/>
      <c r="AF328" s="91">
        <v>722</v>
      </c>
      <c r="AG328" s="68" t="s">
        <v>816</v>
      </c>
      <c r="AH328" s="16"/>
      <c r="AI328" s="79">
        <v>44544</v>
      </c>
      <c r="AJ328" s="79">
        <v>46370</v>
      </c>
      <c r="AK328" s="79">
        <v>44544</v>
      </c>
      <c r="AL328" s="79">
        <v>46370</v>
      </c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2"/>
      <c r="AX328" s="72"/>
      <c r="AY328" t="str">
        <f t="shared" si="12"/>
        <v>NDRNNE96T25D972E=e.andreassi@ns12.it</v>
      </c>
    </row>
    <row r="329" spans="1:51" ht="15" customHeight="1" x14ac:dyDescent="0.2">
      <c r="A329" s="81" t="s">
        <v>5375</v>
      </c>
      <c r="B329" s="11" t="s">
        <v>509</v>
      </c>
      <c r="C329" s="37" t="s">
        <v>5366</v>
      </c>
      <c r="D329" s="37" t="s">
        <v>538</v>
      </c>
      <c r="E329" s="110">
        <v>45309</v>
      </c>
      <c r="F329" s="111">
        <v>45338</v>
      </c>
      <c r="G329" s="82" t="s">
        <v>637</v>
      </c>
      <c r="H329" s="12" t="s">
        <v>3919</v>
      </c>
      <c r="I329" s="112" t="s">
        <v>638</v>
      </c>
      <c r="J329" s="84" t="s">
        <v>482</v>
      </c>
      <c r="K329" s="35">
        <v>8</v>
      </c>
      <c r="L329" s="113" t="s">
        <v>5413</v>
      </c>
      <c r="M329" s="113" t="s">
        <v>499</v>
      </c>
      <c r="N329" s="63"/>
      <c r="O329" s="115" t="s">
        <v>1420</v>
      </c>
      <c r="P329" s="86" t="s">
        <v>497</v>
      </c>
      <c r="Q329" s="87">
        <v>28905</v>
      </c>
      <c r="R329" s="204">
        <f>DATEDIF(Q329,DEFINITIVO!$R$2,"Y")</f>
        <v>46</v>
      </c>
      <c r="S329" s="19" t="str">
        <f t="shared" si="11"/>
        <v>M</v>
      </c>
      <c r="T329" s="86" t="s">
        <v>5369</v>
      </c>
      <c r="U329" s="86" t="s">
        <v>5370</v>
      </c>
      <c r="V329" s="86" t="s">
        <v>5371</v>
      </c>
      <c r="W329" s="86"/>
      <c r="X329" s="86" t="s">
        <v>5372</v>
      </c>
      <c r="Y329" s="116"/>
      <c r="Z329" s="117" t="s">
        <v>5374</v>
      </c>
      <c r="AA329" s="88" t="s">
        <v>5373</v>
      </c>
      <c r="AB329" s="76"/>
      <c r="AC329" s="76"/>
      <c r="AD329" s="76" t="s">
        <v>1259</v>
      </c>
      <c r="AE329" s="76" t="s">
        <v>5424</v>
      </c>
      <c r="AF329" s="118">
        <v>722</v>
      </c>
      <c r="AG329" s="68" t="s">
        <v>818</v>
      </c>
      <c r="AH329" s="66"/>
      <c r="AI329" s="79"/>
      <c r="AJ329" s="79"/>
      <c r="AK329" s="79"/>
      <c r="AL329" s="79"/>
      <c r="AM329" s="89"/>
      <c r="AN329" s="89"/>
      <c r="AO329" s="89"/>
      <c r="AP329" s="89"/>
      <c r="AQ329" s="89"/>
      <c r="AR329" s="89"/>
      <c r="AS329" s="89"/>
      <c r="AT329" s="16"/>
      <c r="AU329" s="16"/>
      <c r="AV329" s="16"/>
      <c r="AW329" s="72"/>
      <c r="AX329" s="72"/>
      <c r="AY329" t="str">
        <f t="shared" si="12"/>
        <v>SLFRFL79B19F839R=r.solofria@ns12.it</v>
      </c>
    </row>
    <row r="330" spans="1:51" ht="15" customHeight="1" x14ac:dyDescent="0.2">
      <c r="A330" s="81" t="s">
        <v>5209</v>
      </c>
      <c r="B330" s="11" t="s">
        <v>509</v>
      </c>
      <c r="C330" s="37" t="s">
        <v>5184</v>
      </c>
      <c r="D330" s="37" t="s">
        <v>1323</v>
      </c>
      <c r="E330" s="110">
        <v>45180</v>
      </c>
      <c r="F330" s="40">
        <v>45361</v>
      </c>
      <c r="G330" s="12" t="s">
        <v>1684</v>
      </c>
      <c r="H330" s="12"/>
      <c r="I330" s="33" t="s">
        <v>3194</v>
      </c>
      <c r="J330" s="84"/>
      <c r="K330" s="35"/>
      <c r="L330" s="113"/>
      <c r="M330" s="35" t="s">
        <v>499</v>
      </c>
      <c r="N330" s="141" t="s">
        <v>5185</v>
      </c>
      <c r="O330" s="115" t="s">
        <v>5623</v>
      </c>
      <c r="P330" s="86" t="s">
        <v>710</v>
      </c>
      <c r="Q330" s="87">
        <v>30906</v>
      </c>
      <c r="R330" s="204">
        <f>DATEDIF(Q330,DEFINITIVO!$R$2,"Y")</f>
        <v>41</v>
      </c>
      <c r="S330" s="19" t="str">
        <f t="shared" si="11"/>
        <v>M</v>
      </c>
      <c r="T330" s="86" t="s">
        <v>5180</v>
      </c>
      <c r="U330" s="86" t="s">
        <v>710</v>
      </c>
      <c r="V330" s="86" t="s">
        <v>5181</v>
      </c>
      <c r="W330" s="86"/>
      <c r="X330" s="86" t="s">
        <v>5182</v>
      </c>
      <c r="Y330" s="208"/>
      <c r="Z330" s="117" t="s">
        <v>5183</v>
      </c>
      <c r="AA330" s="62" t="s">
        <v>5218</v>
      </c>
      <c r="AB330" s="76"/>
      <c r="AC330" s="76" t="s">
        <v>5038</v>
      </c>
      <c r="AD330" s="76" t="s">
        <v>1259</v>
      </c>
      <c r="AE330" s="76"/>
      <c r="AF330" s="118">
        <v>722</v>
      </c>
      <c r="AG330" s="68"/>
      <c r="AH330" s="66"/>
      <c r="AI330" s="79"/>
      <c r="AJ330" s="79"/>
      <c r="AK330" s="79"/>
      <c r="AL330" s="79"/>
      <c r="AM330" s="89"/>
      <c r="AN330" s="89"/>
      <c r="AO330" s="89"/>
      <c r="AP330" s="89"/>
      <c r="AQ330" s="89"/>
      <c r="AR330" s="89"/>
      <c r="AS330" s="89"/>
      <c r="AT330" s="16"/>
      <c r="AU330" s="16"/>
      <c r="AV330" s="16"/>
      <c r="AY330" t="str">
        <f t="shared" si="12"/>
        <v>TRBGRL84M12H501T=g.taraborrelli@ns12.it</v>
      </c>
    </row>
    <row r="331" spans="1:51" customFormat="1" ht="15" customHeight="1" x14ac:dyDescent="0.2">
      <c r="A331" s="18">
        <v>399</v>
      </c>
      <c r="B331" s="9" t="s">
        <v>509</v>
      </c>
      <c r="C331" s="58" t="s">
        <v>4290</v>
      </c>
      <c r="D331" s="58" t="s">
        <v>2322</v>
      </c>
      <c r="E331" s="31">
        <v>44835</v>
      </c>
      <c r="F331" s="40">
        <v>45382</v>
      </c>
      <c r="G331" s="82" t="s">
        <v>637</v>
      </c>
      <c r="H331" s="12" t="s">
        <v>3919</v>
      </c>
      <c r="I331" s="33" t="s">
        <v>4662</v>
      </c>
      <c r="J331" s="10" t="s">
        <v>482</v>
      </c>
      <c r="K331" s="35">
        <v>8</v>
      </c>
      <c r="L331" s="35" t="s">
        <v>4553</v>
      </c>
      <c r="M331" s="35" t="s">
        <v>755</v>
      </c>
      <c r="N331" s="63"/>
      <c r="O331" s="27" t="s">
        <v>1433</v>
      </c>
      <c r="P331" s="17" t="s">
        <v>653</v>
      </c>
      <c r="Q331" s="19">
        <v>32250</v>
      </c>
      <c r="R331" s="204">
        <f>DATEDIF(Q331,DEFINITIVO!$R$2,"Y")</f>
        <v>37</v>
      </c>
      <c r="S331" s="19" t="str">
        <f t="shared" si="11"/>
        <v>M</v>
      </c>
      <c r="T331" s="17" t="s">
        <v>4291</v>
      </c>
      <c r="U331" s="17" t="s">
        <v>1271</v>
      </c>
      <c r="V331" s="17" t="s">
        <v>4292</v>
      </c>
      <c r="W331" s="17"/>
      <c r="X331" s="17" t="s">
        <v>4293</v>
      </c>
      <c r="Y331" s="36"/>
      <c r="Z331" s="38" t="s">
        <v>4294</v>
      </c>
      <c r="AA331" s="62" t="s">
        <v>4301</v>
      </c>
      <c r="AB331" s="76"/>
      <c r="AC331" s="76"/>
      <c r="AD331" s="76" t="s">
        <v>1259</v>
      </c>
      <c r="AE331" s="76" t="s">
        <v>5191</v>
      </c>
      <c r="AF331" s="91">
        <v>722</v>
      </c>
      <c r="AG331" s="68" t="s">
        <v>4650</v>
      </c>
      <c r="AH331" s="16"/>
      <c r="AI331" s="79">
        <v>44971</v>
      </c>
      <c r="AJ331" s="79">
        <v>46797</v>
      </c>
      <c r="AK331" s="79">
        <v>45343</v>
      </c>
      <c r="AL331" s="79">
        <v>47170</v>
      </c>
      <c r="AM331" s="79"/>
      <c r="AN331" s="79"/>
      <c r="AO331" s="79"/>
      <c r="AP331" s="79"/>
      <c r="AQ331" s="79"/>
      <c r="AR331" s="79"/>
      <c r="AS331" s="79"/>
      <c r="AT331" s="16"/>
      <c r="AU331" s="16"/>
      <c r="AV331" s="16"/>
    </row>
    <row r="332" spans="1:51" ht="15" customHeight="1" x14ac:dyDescent="0.2">
      <c r="A332" s="18">
        <v>449</v>
      </c>
      <c r="B332" s="9" t="s">
        <v>509</v>
      </c>
      <c r="C332" s="37" t="s">
        <v>3544</v>
      </c>
      <c r="D332" s="37" t="s">
        <v>3545</v>
      </c>
      <c r="E332" s="31">
        <v>44060</v>
      </c>
      <c r="F332" s="40">
        <v>45382</v>
      </c>
      <c r="G332" s="12" t="s">
        <v>634</v>
      </c>
      <c r="H332" s="12" t="s">
        <v>3919</v>
      </c>
      <c r="I332" s="33" t="s">
        <v>5177</v>
      </c>
      <c r="J332" s="10" t="s">
        <v>482</v>
      </c>
      <c r="K332" s="35">
        <v>4</v>
      </c>
      <c r="L332" s="35" t="s">
        <v>511</v>
      </c>
      <c r="M332" s="35" t="s">
        <v>499</v>
      </c>
      <c r="N332" s="63" t="s">
        <v>3547</v>
      </c>
      <c r="O332" s="27" t="s">
        <v>830</v>
      </c>
      <c r="P332" s="17" t="s">
        <v>3549</v>
      </c>
      <c r="Q332" s="19">
        <v>33478</v>
      </c>
      <c r="R332" s="204">
        <f>DATEDIF(Q332,DEFINITIVO!$R$2,"Y")</f>
        <v>34</v>
      </c>
      <c r="S332" s="19" t="str">
        <f t="shared" si="11"/>
        <v>F</v>
      </c>
      <c r="T332" s="17" t="s">
        <v>3548</v>
      </c>
      <c r="U332" s="17" t="s">
        <v>499</v>
      </c>
      <c r="V332" s="17" t="s">
        <v>3808</v>
      </c>
      <c r="W332" s="17"/>
      <c r="X332" s="17" t="s">
        <v>5178</v>
      </c>
      <c r="Y332" s="38"/>
      <c r="Z332" s="38" t="s">
        <v>5179</v>
      </c>
      <c r="AA332" s="62" t="s">
        <v>3571</v>
      </c>
      <c r="AB332" s="76"/>
      <c r="AC332" s="76" t="s">
        <v>5174</v>
      </c>
      <c r="AD332" s="76"/>
      <c r="AE332" s="16"/>
      <c r="AF332" s="91">
        <v>722</v>
      </c>
      <c r="AG332" s="68" t="s">
        <v>816</v>
      </c>
      <c r="AH332" s="16"/>
      <c r="AI332" s="79">
        <v>44124</v>
      </c>
      <c r="AJ332" s="79">
        <v>45950</v>
      </c>
      <c r="AK332" s="79">
        <v>44125</v>
      </c>
      <c r="AL332" s="79">
        <v>45951</v>
      </c>
      <c r="AM332" s="79"/>
      <c r="AN332" s="79"/>
      <c r="AO332" s="79"/>
      <c r="AP332" s="79"/>
      <c r="AQ332" s="79"/>
      <c r="AR332" s="79"/>
      <c r="AS332" s="79">
        <v>44335</v>
      </c>
      <c r="AT332" s="16"/>
      <c r="AU332" s="16"/>
      <c r="AV332" s="39"/>
      <c r="AW332" s="72"/>
      <c r="AX332" s="72"/>
      <c r="AY332" t="str">
        <f t="shared" ref="AY332:AY340" si="13">TRIM(T332&amp;"="&amp;AA332)</f>
        <v>DTTFNZ91M68I874Q=f.dattilo@ns12.it</v>
      </c>
    </row>
    <row r="333" spans="1:51" customFormat="1" ht="15" customHeight="1" x14ac:dyDescent="0.2">
      <c r="A333" s="18">
        <v>472</v>
      </c>
      <c r="B333" s="11" t="s">
        <v>509</v>
      </c>
      <c r="C333" s="37" t="s">
        <v>5475</v>
      </c>
      <c r="D333" s="37" t="s">
        <v>220</v>
      </c>
      <c r="E333" s="110">
        <v>45376</v>
      </c>
      <c r="F333" s="111">
        <v>45398</v>
      </c>
      <c r="G333" s="12" t="s">
        <v>1247</v>
      </c>
      <c r="H333" s="12" t="s">
        <v>3919</v>
      </c>
      <c r="I333" s="33" t="s">
        <v>4662</v>
      </c>
      <c r="J333" s="10" t="s">
        <v>482</v>
      </c>
      <c r="K333" s="35" t="s">
        <v>4381</v>
      </c>
      <c r="L333" s="35" t="s">
        <v>511</v>
      </c>
      <c r="M333" s="35" t="s">
        <v>1962</v>
      </c>
      <c r="N333" s="114" t="s">
        <v>3685</v>
      </c>
      <c r="O333" s="115" t="s">
        <v>5490</v>
      </c>
      <c r="P333" s="86" t="s">
        <v>5478</v>
      </c>
      <c r="Q333" s="87">
        <v>37608</v>
      </c>
      <c r="R333" s="204">
        <f>DATEDIF(Q333,DEFINITIVO!$R$2,"Y")</f>
        <v>22</v>
      </c>
      <c r="S333" s="19" t="str">
        <f t="shared" si="11"/>
        <v>M</v>
      </c>
      <c r="T333" s="86" t="s">
        <v>5477</v>
      </c>
      <c r="U333" s="86" t="s">
        <v>5478</v>
      </c>
      <c r="V333" s="17" t="s">
        <v>5479</v>
      </c>
      <c r="W333" s="86"/>
      <c r="X333" s="86" t="s">
        <v>5483</v>
      </c>
      <c r="Y333" s="116"/>
      <c r="Z333" s="117" t="s">
        <v>5482</v>
      </c>
      <c r="AA333" s="88" t="s">
        <v>5480</v>
      </c>
      <c r="AB333" s="76"/>
      <c r="AC333" s="76"/>
      <c r="AD333" s="76" t="s">
        <v>1259</v>
      </c>
      <c r="AE333" s="76"/>
      <c r="AF333" s="118">
        <v>722</v>
      </c>
      <c r="AG333" s="68" t="s">
        <v>1413</v>
      </c>
      <c r="AH333" s="66"/>
      <c r="AI333" s="79"/>
      <c r="AJ333" s="79"/>
      <c r="AK333" s="79"/>
      <c r="AL333" s="79"/>
      <c r="AM333" s="89"/>
      <c r="AN333" s="89"/>
      <c r="AO333" s="89"/>
      <c r="AP333" s="89"/>
      <c r="AQ333" s="89"/>
      <c r="AR333" s="89"/>
      <c r="AS333" s="89"/>
      <c r="AT333" s="16"/>
      <c r="AU333" s="16"/>
      <c r="AV333" s="16"/>
      <c r="AY333" t="str">
        <f t="shared" si="13"/>
        <v>MSANDR02T18C573K=a.masi@ns12.it</v>
      </c>
    </row>
    <row r="334" spans="1:51" customFormat="1" ht="15" customHeight="1" x14ac:dyDescent="0.2">
      <c r="A334" s="18">
        <v>486</v>
      </c>
      <c r="B334" s="9" t="s">
        <v>509</v>
      </c>
      <c r="C334" s="37" t="s">
        <v>5583</v>
      </c>
      <c r="D334" s="37" t="s">
        <v>5584</v>
      </c>
      <c r="E334" s="31">
        <v>45397</v>
      </c>
      <c r="F334" s="40">
        <v>45404</v>
      </c>
      <c r="G334" s="12" t="s">
        <v>634</v>
      </c>
      <c r="H334" s="12" t="s">
        <v>3919</v>
      </c>
      <c r="I334" s="33" t="s">
        <v>786</v>
      </c>
      <c r="J334" s="10" t="s">
        <v>482</v>
      </c>
      <c r="K334" s="35">
        <v>4</v>
      </c>
      <c r="L334" s="35" t="s">
        <v>511</v>
      </c>
      <c r="M334" s="35" t="s">
        <v>499</v>
      </c>
      <c r="N334" s="63" t="s">
        <v>5585</v>
      </c>
      <c r="O334" s="27" t="s">
        <v>5586</v>
      </c>
      <c r="P334" s="17" t="s">
        <v>644</v>
      </c>
      <c r="Q334" s="19">
        <v>29003</v>
      </c>
      <c r="R334" s="204">
        <f>DATEDIF(Q334,DEFINITIVO!$R$2,"Y")</f>
        <v>46</v>
      </c>
      <c r="S334" s="19" t="str">
        <f t="shared" si="11"/>
        <v>M</v>
      </c>
      <c r="T334" s="17" t="s">
        <v>5587</v>
      </c>
      <c r="U334" s="17" t="s">
        <v>499</v>
      </c>
      <c r="V334" s="17" t="s">
        <v>5588</v>
      </c>
      <c r="W334" s="17"/>
      <c r="X334" s="17" t="s">
        <v>5589</v>
      </c>
      <c r="Y334" s="36"/>
      <c r="Z334" s="38" t="s">
        <v>5590</v>
      </c>
      <c r="AA334" s="62" t="s">
        <v>5594</v>
      </c>
      <c r="AB334" s="76"/>
      <c r="AC334" s="76" t="s">
        <v>5591</v>
      </c>
      <c r="AD334" s="76" t="s">
        <v>1259</v>
      </c>
      <c r="AE334" s="76"/>
      <c r="AF334" s="91">
        <v>722</v>
      </c>
      <c r="AG334" s="68" t="s">
        <v>816</v>
      </c>
      <c r="AH334" s="16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16"/>
      <c r="AU334" s="16"/>
      <c r="AV334" s="16"/>
      <c r="AY334" t="str">
        <f t="shared" si="13"/>
        <v>JCHFRD79E28L182G=f.jaouachi@ns12.it</v>
      </c>
    </row>
    <row r="335" spans="1:51" customFormat="1" ht="15" customHeight="1" x14ac:dyDescent="0.2">
      <c r="A335" s="18">
        <v>437</v>
      </c>
      <c r="B335" s="9" t="s">
        <v>509</v>
      </c>
      <c r="C335" s="37" t="s">
        <v>5023</v>
      </c>
      <c r="D335" s="37" t="s">
        <v>5024</v>
      </c>
      <c r="E335" s="12">
        <v>45078</v>
      </c>
      <c r="F335" s="40">
        <v>45411</v>
      </c>
      <c r="G335" s="12" t="s">
        <v>634</v>
      </c>
      <c r="H335" s="12" t="s">
        <v>3919</v>
      </c>
      <c r="I335" s="33" t="s">
        <v>2194</v>
      </c>
      <c r="J335" s="10" t="s">
        <v>482</v>
      </c>
      <c r="K335" s="35">
        <v>4</v>
      </c>
      <c r="L335" s="35" t="s">
        <v>511</v>
      </c>
      <c r="M335" s="22" t="s">
        <v>499</v>
      </c>
      <c r="N335" s="271" t="s">
        <v>5025</v>
      </c>
      <c r="O335" s="27" t="s">
        <v>794</v>
      </c>
      <c r="P335" s="17" t="s">
        <v>497</v>
      </c>
      <c r="Q335" s="19">
        <v>27322</v>
      </c>
      <c r="R335" s="204">
        <f>DATEDIF(Q335,DEFINITIVO!$R$2,"Y")</f>
        <v>51</v>
      </c>
      <c r="S335" s="19" t="str">
        <f t="shared" si="11"/>
        <v>M</v>
      </c>
      <c r="T335" s="17" t="s">
        <v>5026</v>
      </c>
      <c r="U335" s="17" t="s">
        <v>1094</v>
      </c>
      <c r="V335" s="17" t="s">
        <v>5027</v>
      </c>
      <c r="W335" s="16"/>
      <c r="X335" s="17" t="s">
        <v>5028</v>
      </c>
      <c r="Y335" s="217"/>
      <c r="Z335" s="38" t="s">
        <v>5029</v>
      </c>
      <c r="AA335" s="62" t="s">
        <v>5030</v>
      </c>
      <c r="AB335" s="76" t="s">
        <v>5031</v>
      </c>
      <c r="AC335" s="76" t="s">
        <v>2483</v>
      </c>
      <c r="AD335" s="80" t="s">
        <v>1259</v>
      </c>
      <c r="AE335" s="80"/>
      <c r="AF335" s="91">
        <v>722</v>
      </c>
      <c r="AG335" s="68" t="s">
        <v>961</v>
      </c>
      <c r="AH335" s="79"/>
      <c r="AI335" s="79">
        <v>45110</v>
      </c>
      <c r="AJ335" s="79">
        <v>45841</v>
      </c>
      <c r="AK335" s="79">
        <v>45110</v>
      </c>
      <c r="AL335" s="79">
        <v>46937</v>
      </c>
      <c r="AM335" s="79"/>
      <c r="AN335" s="79"/>
      <c r="AO335" s="79"/>
      <c r="AP335" s="79"/>
      <c r="AQ335" s="79"/>
      <c r="AR335" s="79"/>
      <c r="AS335" s="79"/>
      <c r="AT335" s="16"/>
      <c r="AU335" s="16"/>
      <c r="AV335" s="16"/>
      <c r="AW335" s="72"/>
      <c r="AX335" s="72"/>
      <c r="AY335" t="str">
        <f t="shared" si="13"/>
        <v>GLLPQL74R20F839M=p.gallano@ns12.it</v>
      </c>
    </row>
    <row r="336" spans="1:51" customFormat="1" ht="15" customHeight="1" x14ac:dyDescent="0.2">
      <c r="A336" s="18">
        <v>474</v>
      </c>
      <c r="B336" s="9" t="s">
        <v>509</v>
      </c>
      <c r="C336" s="37" t="s">
        <v>5491</v>
      </c>
      <c r="D336" s="37" t="s">
        <v>212</v>
      </c>
      <c r="E336" s="31">
        <v>45376</v>
      </c>
      <c r="F336" s="40">
        <v>45412</v>
      </c>
      <c r="G336" s="12" t="s">
        <v>634</v>
      </c>
      <c r="H336" s="12" t="s">
        <v>3919</v>
      </c>
      <c r="I336" s="33" t="s">
        <v>786</v>
      </c>
      <c r="J336" s="10" t="s">
        <v>482</v>
      </c>
      <c r="K336" s="35">
        <v>4</v>
      </c>
      <c r="L336" s="35" t="s">
        <v>511</v>
      </c>
      <c r="M336" s="35" t="s">
        <v>755</v>
      </c>
      <c r="N336" s="302" t="s">
        <v>5441</v>
      </c>
      <c r="O336" s="27" t="s">
        <v>5506</v>
      </c>
      <c r="P336" s="17" t="s">
        <v>4471</v>
      </c>
      <c r="Q336" s="19">
        <v>26970</v>
      </c>
      <c r="R336" s="204">
        <f>DATEDIF(Q336,DEFINITIVO!$R$2,"Y")</f>
        <v>51</v>
      </c>
      <c r="S336" s="19" t="str">
        <f t="shared" si="11"/>
        <v>M</v>
      </c>
      <c r="T336" s="17" t="s">
        <v>5492</v>
      </c>
      <c r="U336" s="17" t="s">
        <v>5504</v>
      </c>
      <c r="V336" s="17" t="s">
        <v>5505</v>
      </c>
      <c r="W336" s="17"/>
      <c r="X336" s="17" t="s">
        <v>5494</v>
      </c>
      <c r="Y336" s="216"/>
      <c r="Z336" s="38" t="s">
        <v>5493</v>
      </c>
      <c r="AA336" s="62" t="s">
        <v>5495</v>
      </c>
      <c r="AB336" s="76"/>
      <c r="AC336" s="76"/>
      <c r="AD336" s="76"/>
      <c r="AE336" s="76"/>
      <c r="AF336" s="91">
        <v>722</v>
      </c>
      <c r="AG336" s="68" t="s">
        <v>816</v>
      </c>
      <c r="AH336" s="16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16"/>
      <c r="AU336" s="16"/>
      <c r="AV336" s="16"/>
      <c r="AY336" t="str">
        <f t="shared" si="13"/>
        <v>CVSLSN73S02D969G=a.cevasco@ns12.it</v>
      </c>
    </row>
    <row r="337" spans="1:75" customFormat="1" ht="15" customHeight="1" x14ac:dyDescent="0.2">
      <c r="A337" s="18">
        <v>403</v>
      </c>
      <c r="B337" s="9" t="s">
        <v>509</v>
      </c>
      <c r="C337" s="37" t="s">
        <v>4660</v>
      </c>
      <c r="D337" s="37" t="s">
        <v>4661</v>
      </c>
      <c r="E337" s="31">
        <v>44867</v>
      </c>
      <c r="F337" s="40">
        <v>45413</v>
      </c>
      <c r="G337" s="12" t="s">
        <v>1247</v>
      </c>
      <c r="H337" s="12" t="s">
        <v>3919</v>
      </c>
      <c r="I337" s="33" t="s">
        <v>4662</v>
      </c>
      <c r="J337" s="10" t="s">
        <v>482</v>
      </c>
      <c r="K337" s="35" t="s">
        <v>3918</v>
      </c>
      <c r="L337" s="35" t="s">
        <v>2563</v>
      </c>
      <c r="M337" s="35" t="s">
        <v>1962</v>
      </c>
      <c r="N337" s="63" t="s">
        <v>4663</v>
      </c>
      <c r="O337" s="27" t="s">
        <v>4669</v>
      </c>
      <c r="P337" s="17" t="s">
        <v>4664</v>
      </c>
      <c r="Q337" s="19">
        <v>36664</v>
      </c>
      <c r="R337" s="204">
        <f>DATEDIF(Q337,DEFINITIVO!$R$2,"Y")</f>
        <v>25</v>
      </c>
      <c r="S337" s="19" t="str">
        <f t="shared" si="11"/>
        <v>M</v>
      </c>
      <c r="T337" s="17" t="s">
        <v>4665</v>
      </c>
      <c r="U337" s="17" t="s">
        <v>1263</v>
      </c>
      <c r="V337" s="17" t="s">
        <v>5363</v>
      </c>
      <c r="W337" s="17"/>
      <c r="X337" s="17" t="s">
        <v>4666</v>
      </c>
      <c r="Y337" s="36"/>
      <c r="Z337" s="62" t="s">
        <v>5362</v>
      </c>
      <c r="AA337" s="62" t="s">
        <v>4667</v>
      </c>
      <c r="AB337" s="76"/>
      <c r="AC337" s="76"/>
      <c r="AD337" s="76" t="s">
        <v>1259</v>
      </c>
      <c r="AE337" s="76"/>
      <c r="AF337" s="91">
        <v>722</v>
      </c>
      <c r="AG337" s="68" t="s">
        <v>1413</v>
      </c>
      <c r="AH337" s="16"/>
      <c r="AI337" s="79">
        <v>44971</v>
      </c>
      <c r="AJ337" s="79">
        <v>46797</v>
      </c>
      <c r="AK337" s="79">
        <v>44991</v>
      </c>
      <c r="AL337" s="79">
        <v>46818</v>
      </c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Y337" t="str">
        <f t="shared" si="13"/>
        <v>BLGTMS00E18E506N=t.bolognese@ns12.it</v>
      </c>
    </row>
    <row r="338" spans="1:75" customFormat="1" ht="15" customHeight="1" x14ac:dyDescent="0.2">
      <c r="A338" s="18">
        <v>201</v>
      </c>
      <c r="B338" s="9" t="s">
        <v>509</v>
      </c>
      <c r="C338" s="37" t="s">
        <v>1988</v>
      </c>
      <c r="D338" s="37" t="s">
        <v>1996</v>
      </c>
      <c r="E338" s="40">
        <v>43252</v>
      </c>
      <c r="F338" s="40">
        <v>45414</v>
      </c>
      <c r="G338" s="12" t="s">
        <v>634</v>
      </c>
      <c r="H338" s="12" t="s">
        <v>3919</v>
      </c>
      <c r="I338" s="33" t="s">
        <v>4662</v>
      </c>
      <c r="J338" s="10" t="s">
        <v>482</v>
      </c>
      <c r="K338" s="35">
        <v>6</v>
      </c>
      <c r="L338" s="35" t="s">
        <v>511</v>
      </c>
      <c r="M338" s="35" t="s">
        <v>1962</v>
      </c>
      <c r="N338" s="63" t="s">
        <v>3685</v>
      </c>
      <c r="O338" s="27" t="s">
        <v>2107</v>
      </c>
      <c r="P338" s="17" t="s">
        <v>1261</v>
      </c>
      <c r="Q338" s="19">
        <v>27184</v>
      </c>
      <c r="R338" s="204">
        <f>DATEDIF(Q338,DEFINITIVO!$R$2,"Y")</f>
        <v>51</v>
      </c>
      <c r="S338" s="19" t="str">
        <f t="shared" si="11"/>
        <v>M</v>
      </c>
      <c r="T338" s="17" t="s">
        <v>2038</v>
      </c>
      <c r="U338" s="17" t="s">
        <v>1261</v>
      </c>
      <c r="V338" s="17" t="s">
        <v>2108</v>
      </c>
      <c r="W338" s="17"/>
      <c r="X338" s="17" t="s">
        <v>2039</v>
      </c>
      <c r="Y338" s="36"/>
      <c r="Z338" s="38" t="s">
        <v>5639</v>
      </c>
      <c r="AA338" s="62" t="s">
        <v>2088</v>
      </c>
      <c r="AB338" s="76"/>
      <c r="AC338" s="76"/>
      <c r="AD338" s="76" t="s">
        <v>1259</v>
      </c>
      <c r="AE338" s="76"/>
      <c r="AF338" s="91">
        <v>722</v>
      </c>
      <c r="AG338" s="68" t="s">
        <v>816</v>
      </c>
      <c r="AH338" s="16"/>
      <c r="AI338" s="79">
        <v>45113</v>
      </c>
      <c r="AJ338" s="79">
        <v>45844</v>
      </c>
      <c r="AK338" s="79">
        <v>43399</v>
      </c>
      <c r="AL338" s="79">
        <v>45225</v>
      </c>
      <c r="AM338" s="79"/>
      <c r="AN338" s="79"/>
      <c r="AO338" s="79"/>
      <c r="AP338" s="79"/>
      <c r="AQ338" s="79"/>
      <c r="AR338" s="79"/>
      <c r="AS338" s="79"/>
      <c r="AT338" s="16"/>
      <c r="AU338" s="16"/>
      <c r="AV338" s="16"/>
      <c r="AY338" t="str">
        <f t="shared" si="13"/>
        <v>RCCDNS74H04C573C=d.ricchi@ns12.it</v>
      </c>
    </row>
    <row r="339" spans="1:75" customFormat="1" ht="15" customHeight="1" x14ac:dyDescent="0.2">
      <c r="A339" s="18">
        <v>293</v>
      </c>
      <c r="B339" s="9" t="s">
        <v>509</v>
      </c>
      <c r="C339" s="37" t="s">
        <v>2900</v>
      </c>
      <c r="D339" s="37" t="s">
        <v>2901</v>
      </c>
      <c r="E339" s="31">
        <v>43447</v>
      </c>
      <c r="F339" s="40">
        <v>45417</v>
      </c>
      <c r="G339" s="12" t="s">
        <v>634</v>
      </c>
      <c r="H339" s="12" t="s">
        <v>3919</v>
      </c>
      <c r="I339" s="33" t="s">
        <v>4662</v>
      </c>
      <c r="J339" s="10" t="s">
        <v>482</v>
      </c>
      <c r="K339" s="35">
        <v>8</v>
      </c>
      <c r="L339" s="35" t="s">
        <v>4552</v>
      </c>
      <c r="M339" s="35" t="s">
        <v>499</v>
      </c>
      <c r="N339" s="63" t="s">
        <v>2454</v>
      </c>
      <c r="O339" s="27" t="s">
        <v>1258</v>
      </c>
      <c r="P339" s="17" t="s">
        <v>2903</v>
      </c>
      <c r="Q339" s="19">
        <v>29137</v>
      </c>
      <c r="R339" s="204">
        <f>DATEDIF(Q339,DEFINITIVO!$R$2,"Y")</f>
        <v>46</v>
      </c>
      <c r="S339" s="19" t="str">
        <f t="shared" si="11"/>
        <v>F</v>
      </c>
      <c r="T339" s="17" t="s">
        <v>2904</v>
      </c>
      <c r="U339" s="17" t="s">
        <v>499</v>
      </c>
      <c r="V339" s="17" t="s">
        <v>5439</v>
      </c>
      <c r="W339" s="17"/>
      <c r="X339" s="17" t="s">
        <v>3113</v>
      </c>
      <c r="Y339" s="36"/>
      <c r="Z339" s="38" t="s">
        <v>2910</v>
      </c>
      <c r="AA339" s="62" t="s">
        <v>2911</v>
      </c>
      <c r="AB339" s="76"/>
      <c r="AC339" s="76"/>
      <c r="AD339" s="76" t="s">
        <v>1259</v>
      </c>
      <c r="AE339" s="76"/>
      <c r="AF339" s="91">
        <v>722</v>
      </c>
      <c r="AG339" s="68" t="s">
        <v>816</v>
      </c>
      <c r="AH339" s="16"/>
      <c r="AI339" s="79">
        <v>43546</v>
      </c>
      <c r="AJ339" s="79"/>
      <c r="AK339" s="79">
        <v>43545</v>
      </c>
      <c r="AL339" s="79">
        <v>45371</v>
      </c>
      <c r="AM339" s="79"/>
      <c r="AN339" s="79"/>
      <c r="AO339" s="79"/>
      <c r="AP339" s="79"/>
      <c r="AQ339" s="79"/>
      <c r="AR339" s="79"/>
      <c r="AS339" s="79"/>
      <c r="AT339" s="16"/>
      <c r="AU339" s="16"/>
      <c r="AV339" s="16"/>
      <c r="AY339" t="str">
        <f t="shared" si="13"/>
        <v>FTISLI79R49Z504F=i.fito@ns12.it</v>
      </c>
    </row>
    <row r="340" spans="1:75" customFormat="1" ht="15" customHeight="1" x14ac:dyDescent="0.2">
      <c r="A340" s="18"/>
      <c r="B340" s="9" t="s">
        <v>509</v>
      </c>
      <c r="C340" s="37" t="s">
        <v>415</v>
      </c>
      <c r="D340" s="37" t="s">
        <v>5496</v>
      </c>
      <c r="E340" s="31">
        <v>45383</v>
      </c>
      <c r="F340" s="40">
        <v>45384</v>
      </c>
      <c r="G340" s="12" t="s">
        <v>634</v>
      </c>
      <c r="H340" s="12" t="s">
        <v>3919</v>
      </c>
      <c r="I340" s="33" t="s">
        <v>786</v>
      </c>
      <c r="J340" s="10" t="s">
        <v>482</v>
      </c>
      <c r="K340" s="35">
        <v>4</v>
      </c>
      <c r="L340" s="35" t="s">
        <v>511</v>
      </c>
      <c r="M340" s="35" t="s">
        <v>755</v>
      </c>
      <c r="N340" s="63" t="s">
        <v>5441</v>
      </c>
      <c r="O340" s="27" t="s">
        <v>756</v>
      </c>
      <c r="P340" s="17" t="s">
        <v>5497</v>
      </c>
      <c r="Q340" s="19">
        <v>26564</v>
      </c>
      <c r="R340" s="204">
        <f>DATEDIF(Q340,DEFINITIVO!$R$2,"Y")</f>
        <v>53</v>
      </c>
      <c r="S340" s="19" t="str">
        <f t="shared" si="11"/>
        <v>M</v>
      </c>
      <c r="T340" s="17" t="s">
        <v>5498</v>
      </c>
      <c r="U340" s="17" t="s">
        <v>5497</v>
      </c>
      <c r="V340" s="17" t="s">
        <v>5499</v>
      </c>
      <c r="W340" s="17"/>
      <c r="X340" s="17" t="s">
        <v>5502</v>
      </c>
      <c r="Y340" s="36"/>
      <c r="Z340" s="38" t="s">
        <v>5500</v>
      </c>
      <c r="AA340" s="62" t="s">
        <v>5501</v>
      </c>
      <c r="AB340" s="76"/>
      <c r="AC340" s="76" t="s">
        <v>5503</v>
      </c>
      <c r="AD340" s="76"/>
      <c r="AE340" s="76"/>
      <c r="AF340" s="91">
        <v>722</v>
      </c>
      <c r="AG340" s="68" t="s">
        <v>816</v>
      </c>
      <c r="AH340" s="16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16"/>
      <c r="AU340" s="16"/>
      <c r="AV340" s="16"/>
      <c r="AW340" s="72"/>
      <c r="AX340" s="72"/>
      <c r="AY340" t="str">
        <f t="shared" si="13"/>
        <v>RCCWTR72P22G015O=w.ricco@ns12.it</v>
      </c>
    </row>
    <row r="341" spans="1:75" ht="15" customHeight="1" x14ac:dyDescent="0.2">
      <c r="A341" s="81">
        <v>302</v>
      </c>
      <c r="B341" s="11" t="s">
        <v>509</v>
      </c>
      <c r="C341" s="37" t="s">
        <v>2638</v>
      </c>
      <c r="D341" s="37" t="s">
        <v>85</v>
      </c>
      <c r="E341" s="110">
        <v>43535</v>
      </c>
      <c r="F341" s="111">
        <v>45427</v>
      </c>
      <c r="G341" s="12" t="s">
        <v>634</v>
      </c>
      <c r="H341" s="12" t="s">
        <v>3919</v>
      </c>
      <c r="I341" s="112" t="s">
        <v>642</v>
      </c>
      <c r="J341" s="84" t="s">
        <v>482</v>
      </c>
      <c r="K341" s="35">
        <v>4</v>
      </c>
      <c r="L341" s="113" t="s">
        <v>511</v>
      </c>
      <c r="M341" s="113" t="s">
        <v>499</v>
      </c>
      <c r="N341" s="63" t="s">
        <v>4447</v>
      </c>
      <c r="O341" s="115" t="s">
        <v>756</v>
      </c>
      <c r="P341" s="86" t="s">
        <v>499</v>
      </c>
      <c r="Q341" s="87">
        <v>34315</v>
      </c>
      <c r="R341" s="204">
        <f>DATEDIF(Q341,DEFINITIVO!$R$2,"Y")</f>
        <v>31</v>
      </c>
      <c r="S341" s="19" t="str">
        <f t="shared" ref="S341:S347" si="14">IF(VALUE(MID(TRIM(T341),10,2))&gt;40,"F","M")</f>
        <v>M</v>
      </c>
      <c r="T341" s="86" t="s">
        <v>2639</v>
      </c>
      <c r="U341" s="86" t="s">
        <v>499</v>
      </c>
      <c r="V341" s="292" t="s">
        <v>4303</v>
      </c>
      <c r="W341" s="86"/>
      <c r="X341" s="86" t="s">
        <v>3153</v>
      </c>
      <c r="Y341" s="116"/>
      <c r="Z341" s="117" t="s">
        <v>3154</v>
      </c>
      <c r="AA341" s="289" t="s">
        <v>3037</v>
      </c>
      <c r="AB341" s="76"/>
      <c r="AC341" s="76"/>
      <c r="AD341" s="76" t="s">
        <v>1259</v>
      </c>
      <c r="AE341" s="76" t="s">
        <v>3151</v>
      </c>
      <c r="AF341" s="118">
        <v>722</v>
      </c>
      <c r="AG341" s="68" t="s">
        <v>3152</v>
      </c>
      <c r="AH341" s="66"/>
      <c r="AI341" s="79">
        <v>43546</v>
      </c>
      <c r="AJ341" s="79"/>
      <c r="AK341" s="79">
        <v>43546</v>
      </c>
      <c r="AL341" s="79">
        <v>45372</v>
      </c>
      <c r="AM341" s="89"/>
      <c r="AN341" s="89"/>
      <c r="AO341" s="89"/>
      <c r="AP341" s="89"/>
      <c r="AQ341" s="89"/>
      <c r="AR341" s="89"/>
      <c r="AS341" s="89"/>
      <c r="AT341" s="89"/>
      <c r="AU341" s="89"/>
      <c r="AV341" s="79"/>
      <c r="AY341" t="str">
        <f t="shared" ref="AY341:AY347" si="15">TRIM(T341&amp;"="&amp;AA341)</f>
        <v>BNCVLR93T12H501U=v.bianchini@ns12.it</v>
      </c>
    </row>
    <row r="342" spans="1:75" customFormat="1" ht="15" customHeight="1" x14ac:dyDescent="0.2">
      <c r="A342" s="18">
        <v>378</v>
      </c>
      <c r="B342" s="9" t="s">
        <v>509</v>
      </c>
      <c r="C342" s="37" t="s">
        <v>4479</v>
      </c>
      <c r="D342" s="37" t="s">
        <v>543</v>
      </c>
      <c r="E342" s="31">
        <v>44683</v>
      </c>
      <c r="F342" s="40">
        <v>45437</v>
      </c>
      <c r="G342" s="12" t="s">
        <v>634</v>
      </c>
      <c r="H342" s="12" t="s">
        <v>3919</v>
      </c>
      <c r="I342" s="33" t="s">
        <v>642</v>
      </c>
      <c r="J342" s="10" t="s">
        <v>482</v>
      </c>
      <c r="K342" s="35">
        <v>6</v>
      </c>
      <c r="L342" s="35" t="s">
        <v>511</v>
      </c>
      <c r="M342" s="35" t="s">
        <v>499</v>
      </c>
      <c r="N342" s="63" t="s">
        <v>1210</v>
      </c>
      <c r="O342" s="27" t="s">
        <v>1433</v>
      </c>
      <c r="P342" s="17" t="s">
        <v>499</v>
      </c>
      <c r="Q342" s="19">
        <v>30148</v>
      </c>
      <c r="R342" s="204">
        <f>DATEDIF(Q342,DEFINITIVO!$R$2,"Y")</f>
        <v>43</v>
      </c>
      <c r="S342" s="19" t="str">
        <f t="shared" si="14"/>
        <v>M</v>
      </c>
      <c r="T342" s="17" t="s">
        <v>4482</v>
      </c>
      <c r="U342" s="17" t="s">
        <v>499</v>
      </c>
      <c r="V342" s="291" t="s">
        <v>4481</v>
      </c>
      <c r="W342" s="17" t="s">
        <v>4480</v>
      </c>
      <c r="X342" s="17" t="s">
        <v>4483</v>
      </c>
      <c r="Y342" s="36"/>
      <c r="Z342" s="38" t="s">
        <v>4484</v>
      </c>
      <c r="AA342" s="288" t="s">
        <v>4488</v>
      </c>
      <c r="AB342" s="76"/>
      <c r="AC342" s="76"/>
      <c r="AD342" s="76" t="s">
        <v>1259</v>
      </c>
      <c r="AE342" s="76"/>
      <c r="AF342" s="91">
        <v>722</v>
      </c>
      <c r="AG342" s="68"/>
      <c r="AH342" s="16"/>
      <c r="AI342" s="79">
        <v>44859</v>
      </c>
      <c r="AJ342" s="79">
        <v>46685</v>
      </c>
      <c r="AK342" s="79">
        <v>44859</v>
      </c>
      <c r="AL342" s="79">
        <v>46685</v>
      </c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2"/>
      <c r="AX342" s="72"/>
      <c r="AY342" t="str">
        <f t="shared" si="15"/>
        <v>MCALSS82L16H501T=a.amico@ns12.it</v>
      </c>
    </row>
    <row r="343" spans="1:75" customFormat="1" ht="15" customHeight="1" x14ac:dyDescent="0.2">
      <c r="A343" s="18">
        <v>138</v>
      </c>
      <c r="B343" s="9" t="s">
        <v>509</v>
      </c>
      <c r="C343" s="283" t="s">
        <v>1481</v>
      </c>
      <c r="D343" s="58" t="s">
        <v>254</v>
      </c>
      <c r="E343" s="31">
        <v>42826</v>
      </c>
      <c r="F343" s="40">
        <v>45443</v>
      </c>
      <c r="G343" s="12" t="s">
        <v>634</v>
      </c>
      <c r="H343" s="12" t="s">
        <v>3919</v>
      </c>
      <c r="I343" s="33" t="s">
        <v>833</v>
      </c>
      <c r="J343" s="10" t="s">
        <v>482</v>
      </c>
      <c r="K343" s="35">
        <v>5</v>
      </c>
      <c r="L343" s="35" t="s">
        <v>511</v>
      </c>
      <c r="M343" s="35" t="s">
        <v>499</v>
      </c>
      <c r="N343" s="63" t="s">
        <v>4178</v>
      </c>
      <c r="O343" s="27" t="s">
        <v>1488</v>
      </c>
      <c r="P343" s="17" t="s">
        <v>499</v>
      </c>
      <c r="Q343" s="19">
        <v>24389</v>
      </c>
      <c r="R343" s="204">
        <f>DATEDIF(Q343,DEFINITIVO!$R$2,"Y")</f>
        <v>59</v>
      </c>
      <c r="S343" s="19" t="str">
        <f t="shared" si="14"/>
        <v>F</v>
      </c>
      <c r="T343" s="17" t="s">
        <v>1489</v>
      </c>
      <c r="U343" s="17" t="s">
        <v>499</v>
      </c>
      <c r="V343" s="291" t="s">
        <v>1490</v>
      </c>
      <c r="W343" s="17"/>
      <c r="X343" s="17" t="s">
        <v>1491</v>
      </c>
      <c r="Y343" s="36"/>
      <c r="Z343" s="38" t="s">
        <v>3451</v>
      </c>
      <c r="AA343" s="288" t="s">
        <v>1492</v>
      </c>
      <c r="AB343" s="76"/>
      <c r="AC343" s="76"/>
      <c r="AD343" s="76"/>
      <c r="AE343" s="76" t="s">
        <v>4093</v>
      </c>
      <c r="AF343" s="91">
        <v>722</v>
      </c>
      <c r="AG343" s="68" t="s">
        <v>816</v>
      </c>
      <c r="AH343" s="16"/>
      <c r="AI343" s="79">
        <v>45110</v>
      </c>
      <c r="AJ343" s="79">
        <v>45841</v>
      </c>
      <c r="AK343" s="79">
        <v>43266</v>
      </c>
      <c r="AL343" s="79">
        <v>45092</v>
      </c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Y343" t="str">
        <f t="shared" si="15"/>
        <v>CSTSRN66R49H501U=s.costantini@ns12.it</v>
      </c>
    </row>
    <row r="344" spans="1:75" customFormat="1" ht="15" customHeight="1" x14ac:dyDescent="0.2">
      <c r="A344" s="18">
        <v>137</v>
      </c>
      <c r="B344" s="9" t="s">
        <v>509</v>
      </c>
      <c r="C344" s="158" t="s">
        <v>1476</v>
      </c>
      <c r="D344" s="37" t="s">
        <v>1477</v>
      </c>
      <c r="E344" s="31">
        <v>42826</v>
      </c>
      <c r="F344" s="40">
        <v>45443</v>
      </c>
      <c r="G344" s="12" t="s">
        <v>634</v>
      </c>
      <c r="H344" s="12" t="s">
        <v>3919</v>
      </c>
      <c r="I344" s="33" t="s">
        <v>833</v>
      </c>
      <c r="J344" s="10" t="s">
        <v>482</v>
      </c>
      <c r="K344" s="35">
        <v>5</v>
      </c>
      <c r="L344" s="35" t="s">
        <v>511</v>
      </c>
      <c r="M344" s="35" t="s">
        <v>499</v>
      </c>
      <c r="N344" s="63" t="s">
        <v>4178</v>
      </c>
      <c r="O344" s="27" t="s">
        <v>830</v>
      </c>
      <c r="P344" s="17" t="s">
        <v>499</v>
      </c>
      <c r="Q344" s="19">
        <v>25587</v>
      </c>
      <c r="R344" s="204">
        <f>DATEDIF(Q344,DEFINITIVO!$R$2,"Y")</f>
        <v>55</v>
      </c>
      <c r="S344" s="19" t="str">
        <f t="shared" si="14"/>
        <v>F</v>
      </c>
      <c r="T344" s="17" t="s">
        <v>1478</v>
      </c>
      <c r="U344" s="17" t="s">
        <v>499</v>
      </c>
      <c r="V344" s="291" t="s">
        <v>1479</v>
      </c>
      <c r="W344" s="17"/>
      <c r="X344" s="17" t="s">
        <v>1480</v>
      </c>
      <c r="Y344" s="36"/>
      <c r="Z344" s="38" t="s">
        <v>3440</v>
      </c>
      <c r="AA344" s="288" t="s">
        <v>1493</v>
      </c>
      <c r="AB344" s="76"/>
      <c r="AC344" s="76"/>
      <c r="AD344" s="76"/>
      <c r="AE344" s="76"/>
      <c r="AF344" s="91">
        <v>722</v>
      </c>
      <c r="AG344" s="68" t="s">
        <v>816</v>
      </c>
      <c r="AH344" s="16"/>
      <c r="AI344" s="79">
        <v>45039</v>
      </c>
      <c r="AJ344" s="79">
        <v>46135</v>
      </c>
      <c r="AK344" s="79">
        <v>43266</v>
      </c>
      <c r="AL344" s="79">
        <v>45092</v>
      </c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2"/>
      <c r="AX344" s="72"/>
      <c r="AY344" t="str">
        <f t="shared" si="15"/>
        <v>LNEMRZ70A59H501F=m.leoni@ns12.it</v>
      </c>
    </row>
    <row r="345" spans="1:75" customFormat="1" ht="15" customHeight="1" x14ac:dyDescent="0.2">
      <c r="A345" s="18">
        <v>14</v>
      </c>
      <c r="B345" s="9" t="s">
        <v>509</v>
      </c>
      <c r="C345" s="37" t="s">
        <v>227</v>
      </c>
      <c r="D345" s="37" t="s">
        <v>525</v>
      </c>
      <c r="E345" s="31">
        <v>35719</v>
      </c>
      <c r="F345" s="40">
        <v>45446</v>
      </c>
      <c r="G345" s="12" t="s">
        <v>634</v>
      </c>
      <c r="H345" s="12" t="s">
        <v>3919</v>
      </c>
      <c r="I345" s="33" t="s">
        <v>702</v>
      </c>
      <c r="J345" s="10" t="s">
        <v>482</v>
      </c>
      <c r="K345" s="35">
        <v>2</v>
      </c>
      <c r="L345" s="35" t="s">
        <v>511</v>
      </c>
      <c r="M345" s="35" t="s">
        <v>499</v>
      </c>
      <c r="N345" s="63" t="s">
        <v>4383</v>
      </c>
      <c r="O345" s="27" t="s">
        <v>829</v>
      </c>
      <c r="P345" s="17" t="s">
        <v>574</v>
      </c>
      <c r="Q345" s="19">
        <v>25814</v>
      </c>
      <c r="R345" s="204">
        <f>DATEDIF(Q345,DEFINITIVO!$R$2,"Y")</f>
        <v>55</v>
      </c>
      <c r="S345" s="19" t="str">
        <f t="shared" si="14"/>
        <v>M</v>
      </c>
      <c r="T345" s="17" t="s">
        <v>609</v>
      </c>
      <c r="U345" s="17" t="s">
        <v>499</v>
      </c>
      <c r="V345" s="291" t="s">
        <v>1302</v>
      </c>
      <c r="W345" s="17"/>
      <c r="X345" s="17" t="s">
        <v>5755</v>
      </c>
      <c r="Y345" s="36"/>
      <c r="Z345" s="38" t="s">
        <v>5702</v>
      </c>
      <c r="AA345" s="288" t="s">
        <v>1136</v>
      </c>
      <c r="AB345" s="76"/>
      <c r="AC345" s="76"/>
      <c r="AD345" s="76"/>
      <c r="AE345" s="76"/>
      <c r="AF345" s="91">
        <v>722</v>
      </c>
      <c r="AG345" s="68" t="s">
        <v>816</v>
      </c>
      <c r="AH345" s="16"/>
      <c r="AI345" s="79">
        <v>44544</v>
      </c>
      <c r="AJ345" s="79"/>
      <c r="AK345" s="79">
        <v>44544</v>
      </c>
      <c r="AL345" s="79">
        <v>46370</v>
      </c>
      <c r="AM345" s="79"/>
      <c r="AN345" s="79"/>
      <c r="AO345" s="79">
        <v>45296</v>
      </c>
      <c r="AP345" s="79">
        <v>45662</v>
      </c>
      <c r="AQ345" s="79"/>
      <c r="AR345" s="79"/>
      <c r="AS345" s="79"/>
      <c r="AT345" s="79"/>
      <c r="AU345" s="79"/>
      <c r="AV345" s="79"/>
      <c r="AW345" s="72"/>
      <c r="AX345" s="72"/>
      <c r="AY345" t="str">
        <f t="shared" si="15"/>
        <v>FNTGNN70P03D810A=g.fontana@ns12.it</v>
      </c>
    </row>
    <row r="346" spans="1:75" ht="15" customHeight="1" x14ac:dyDescent="0.2">
      <c r="A346" s="81">
        <v>491</v>
      </c>
      <c r="B346" s="11" t="s">
        <v>509</v>
      </c>
      <c r="C346" s="37" t="s">
        <v>3332</v>
      </c>
      <c r="D346" s="37" t="s">
        <v>315</v>
      </c>
      <c r="E346" s="110">
        <v>45446</v>
      </c>
      <c r="F346" s="111">
        <v>45447</v>
      </c>
      <c r="G346" s="12" t="s">
        <v>634</v>
      </c>
      <c r="H346" s="12" t="s">
        <v>3919</v>
      </c>
      <c r="I346" s="33" t="s">
        <v>4662</v>
      </c>
      <c r="J346" s="10" t="s">
        <v>482</v>
      </c>
      <c r="K346" s="113">
        <v>9</v>
      </c>
      <c r="L346" s="113" t="s">
        <v>511</v>
      </c>
      <c r="M346" s="113" t="s">
        <v>804</v>
      </c>
      <c r="N346" s="63" t="s">
        <v>3925</v>
      </c>
      <c r="O346" s="115" t="s">
        <v>5652</v>
      </c>
      <c r="P346" s="28" t="s">
        <v>774</v>
      </c>
      <c r="Q346" s="87">
        <v>28234</v>
      </c>
      <c r="R346" s="204">
        <f>DATEDIF(Q346,DEFINITIVO!$R$2,"Y")</f>
        <v>48</v>
      </c>
      <c r="S346" s="19" t="str">
        <f t="shared" si="14"/>
        <v>M</v>
      </c>
      <c r="T346" s="87" t="s">
        <v>5646</v>
      </c>
      <c r="U346" s="220" t="s">
        <v>5647</v>
      </c>
      <c r="V346" s="293" t="s">
        <v>5648</v>
      </c>
      <c r="W346" s="66"/>
      <c r="X346" s="86" t="s">
        <v>5649</v>
      </c>
      <c r="Y346" s="86"/>
      <c r="Z346" s="233" t="s">
        <v>5650</v>
      </c>
      <c r="AA346" s="289" t="s">
        <v>5651</v>
      </c>
      <c r="AB346" s="66"/>
      <c r="AC346" s="76" t="s">
        <v>5591</v>
      </c>
      <c r="AD346" s="76" t="s">
        <v>1259</v>
      </c>
      <c r="AE346" s="76"/>
      <c r="AF346" s="118">
        <v>722</v>
      </c>
      <c r="AG346" s="68" t="s">
        <v>816</v>
      </c>
      <c r="AH346" s="66"/>
      <c r="AI346" s="89"/>
      <c r="AJ346" s="79"/>
      <c r="AK346" s="89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Y346" t="str">
        <f t="shared" si="15"/>
        <v>MGGMRA77D19L219U=ma.maggi@ns12.it</v>
      </c>
    </row>
    <row r="347" spans="1:75" ht="15" customHeight="1" x14ac:dyDescent="0.2">
      <c r="A347" s="81">
        <v>323</v>
      </c>
      <c r="B347" s="11" t="s">
        <v>509</v>
      </c>
      <c r="C347" s="37" t="s">
        <v>3514</v>
      </c>
      <c r="D347" s="37" t="s">
        <v>3513</v>
      </c>
      <c r="E347" s="110">
        <v>43843</v>
      </c>
      <c r="F347" s="111">
        <v>45450</v>
      </c>
      <c r="G347" s="82" t="s">
        <v>634</v>
      </c>
      <c r="H347" s="12" t="s">
        <v>3919</v>
      </c>
      <c r="I347" s="33" t="s">
        <v>4662</v>
      </c>
      <c r="J347" s="84" t="s">
        <v>482</v>
      </c>
      <c r="K347" s="35">
        <v>8</v>
      </c>
      <c r="L347" s="113" t="s">
        <v>511</v>
      </c>
      <c r="M347" s="35" t="s">
        <v>1962</v>
      </c>
      <c r="N347" s="63" t="s">
        <v>3685</v>
      </c>
      <c r="O347" s="115" t="s">
        <v>782</v>
      </c>
      <c r="P347" s="86" t="s">
        <v>3515</v>
      </c>
      <c r="Q347" s="87">
        <v>28375</v>
      </c>
      <c r="R347" s="204">
        <f>DATEDIF(Q347,DEFINITIVO!$R$2,"Y")</f>
        <v>48</v>
      </c>
      <c r="S347" s="19" t="str">
        <f t="shared" si="14"/>
        <v>M</v>
      </c>
      <c r="T347" s="86" t="s">
        <v>3516</v>
      </c>
      <c r="U347" s="86" t="s">
        <v>1262</v>
      </c>
      <c r="V347" s="292" t="s">
        <v>3526</v>
      </c>
      <c r="W347" s="86"/>
      <c r="X347" s="86" t="s">
        <v>3518</v>
      </c>
      <c r="Y347" s="116"/>
      <c r="Z347" s="117" t="s">
        <v>3517</v>
      </c>
      <c r="AA347" s="289" t="s">
        <v>3525</v>
      </c>
      <c r="AB347" s="76"/>
      <c r="AC347" s="76" t="s">
        <v>2435</v>
      </c>
      <c r="AD347" s="76" t="s">
        <v>1259</v>
      </c>
      <c r="AE347" s="76" t="s">
        <v>5328</v>
      </c>
      <c r="AF347" s="118">
        <v>722</v>
      </c>
      <c r="AG347" s="68" t="s">
        <v>818</v>
      </c>
      <c r="AH347" s="66"/>
      <c r="AI347" s="79">
        <v>43868</v>
      </c>
      <c r="AJ347" s="79">
        <v>45695</v>
      </c>
      <c r="AK347" s="79">
        <v>43868</v>
      </c>
      <c r="AL347" s="89">
        <v>45695</v>
      </c>
      <c r="AM347" s="89"/>
      <c r="AN347" s="89"/>
      <c r="AO347" s="89"/>
      <c r="AP347" s="89"/>
      <c r="AQ347" s="89"/>
      <c r="AR347" s="89"/>
      <c r="AS347" s="89"/>
      <c r="AT347" s="89"/>
      <c r="AU347" s="89"/>
      <c r="AV347" s="79"/>
      <c r="AY347" t="str">
        <f t="shared" si="15"/>
        <v>SPDFPP77P07C573A=f.spada@ns12.it</v>
      </c>
    </row>
    <row r="348" spans="1:75" customFormat="1" ht="15" customHeight="1" x14ac:dyDescent="0.2">
      <c r="A348" s="18">
        <v>353</v>
      </c>
      <c r="B348" s="9" t="s">
        <v>509</v>
      </c>
      <c r="C348" s="37" t="s">
        <v>4160</v>
      </c>
      <c r="D348" s="37" t="s">
        <v>172</v>
      </c>
      <c r="E348" s="31">
        <v>44466</v>
      </c>
      <c r="F348" s="40">
        <v>45465</v>
      </c>
      <c r="G348" s="12" t="s">
        <v>634</v>
      </c>
      <c r="H348" s="12" t="s">
        <v>3919</v>
      </c>
      <c r="I348" s="33" t="s">
        <v>638</v>
      </c>
      <c r="J348" s="10" t="s">
        <v>482</v>
      </c>
      <c r="K348" s="35">
        <v>8</v>
      </c>
      <c r="L348" s="35" t="s">
        <v>511</v>
      </c>
      <c r="M348" s="35" t="s">
        <v>499</v>
      </c>
      <c r="N348" s="63" t="s">
        <v>3317</v>
      </c>
      <c r="O348" s="27" t="s">
        <v>4167</v>
      </c>
      <c r="P348" s="17" t="s">
        <v>497</v>
      </c>
      <c r="Q348" s="19">
        <v>35633</v>
      </c>
      <c r="R348" s="204">
        <f>DATEDIF(Q348,DEFINITIVO!$R$2,"Y")</f>
        <v>28</v>
      </c>
      <c r="S348" s="19" t="str">
        <f t="shared" ref="S348:S353" si="16">IF(VALUE(MID(TRIM(T348),10,2))&gt;40,"F","M")</f>
        <v>M</v>
      </c>
      <c r="T348" s="17" t="s">
        <v>4161</v>
      </c>
      <c r="U348" s="17" t="s">
        <v>4162</v>
      </c>
      <c r="V348" s="291" t="s">
        <v>4163</v>
      </c>
      <c r="W348" s="17"/>
      <c r="X348" s="17" t="s">
        <v>4164</v>
      </c>
      <c r="Y348" s="36"/>
      <c r="Z348" s="38" t="s">
        <v>4165</v>
      </c>
      <c r="AA348" s="288" t="s">
        <v>4169</v>
      </c>
      <c r="AB348" s="76"/>
      <c r="AC348" s="76"/>
      <c r="AD348" s="76" t="s">
        <v>1259</v>
      </c>
      <c r="AE348" s="76"/>
      <c r="AF348" s="91">
        <v>722</v>
      </c>
      <c r="AG348" s="68" t="s">
        <v>961</v>
      </c>
      <c r="AH348" s="16"/>
      <c r="AI348" s="79">
        <v>44544</v>
      </c>
      <c r="AJ348" s="79">
        <v>46370</v>
      </c>
      <c r="AK348" s="79">
        <v>44544</v>
      </c>
      <c r="AL348" s="79">
        <v>46370</v>
      </c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Y348" t="str">
        <f t="shared" ref="AY348:AY353" si="17">TRIM(T348&amp;"="&amp;AA348)</f>
        <v>MPRCLD97L22F839H=c.imperato@ns12.it</v>
      </c>
      <c r="BU348" s="8"/>
    </row>
    <row r="349" spans="1:75" ht="15" customHeight="1" x14ac:dyDescent="0.2">
      <c r="A349" s="81">
        <v>442</v>
      </c>
      <c r="B349" s="11" t="s">
        <v>509</v>
      </c>
      <c r="C349" s="37" t="s">
        <v>5102</v>
      </c>
      <c r="D349" s="37" t="s">
        <v>3115</v>
      </c>
      <c r="E349" s="110">
        <v>45099</v>
      </c>
      <c r="F349" s="111">
        <v>45473</v>
      </c>
      <c r="G349" s="82" t="s">
        <v>637</v>
      </c>
      <c r="H349" s="12" t="s">
        <v>3919</v>
      </c>
      <c r="I349" s="33" t="s">
        <v>4662</v>
      </c>
      <c r="J349" s="84" t="s">
        <v>482</v>
      </c>
      <c r="K349" s="35">
        <v>9</v>
      </c>
      <c r="L349" s="113" t="s">
        <v>511</v>
      </c>
      <c r="M349" s="113" t="s">
        <v>804</v>
      </c>
      <c r="N349" s="114" t="s">
        <v>5103</v>
      </c>
      <c r="O349" s="27" t="s">
        <v>5104</v>
      </c>
      <c r="P349" s="86" t="s">
        <v>5105</v>
      </c>
      <c r="Q349" s="87">
        <v>35901</v>
      </c>
      <c r="R349" s="204">
        <f>DATEDIF(Q349,DEFINITIVO!$R$2,"Y")</f>
        <v>27</v>
      </c>
      <c r="S349" s="19" t="str">
        <f t="shared" si="16"/>
        <v>M</v>
      </c>
      <c r="T349" s="86" t="s">
        <v>5106</v>
      </c>
      <c r="U349" s="86" t="s">
        <v>5107</v>
      </c>
      <c r="V349" s="292" t="s">
        <v>5108</v>
      </c>
      <c r="W349" s="86"/>
      <c r="X349" s="86" t="s">
        <v>5109</v>
      </c>
      <c r="Y349" s="116"/>
      <c r="Z349" s="117" t="s">
        <v>5110</v>
      </c>
      <c r="AA349" s="289" t="s">
        <v>5111</v>
      </c>
      <c r="AB349" s="76"/>
      <c r="AC349" s="76"/>
      <c r="AD349" s="76" t="s">
        <v>1259</v>
      </c>
      <c r="AE349" s="76" t="s">
        <v>5547</v>
      </c>
      <c r="AF349" s="118">
        <v>722</v>
      </c>
      <c r="AG349" s="68" t="s">
        <v>818</v>
      </c>
      <c r="AH349" s="66"/>
      <c r="AI349" s="79">
        <v>45113</v>
      </c>
      <c r="AJ349" s="79">
        <v>46940</v>
      </c>
      <c r="AK349" s="79">
        <v>45278</v>
      </c>
      <c r="AL349" s="79">
        <v>47105</v>
      </c>
      <c r="AM349" s="89"/>
      <c r="AN349" s="89"/>
      <c r="AO349" s="89"/>
      <c r="AP349" s="89"/>
      <c r="AQ349" s="89"/>
      <c r="AR349" s="89"/>
      <c r="AS349" s="89"/>
      <c r="AT349" s="89"/>
      <c r="AU349" s="89"/>
      <c r="AV349" s="79"/>
      <c r="AW349" s="72"/>
      <c r="AX349" s="72"/>
      <c r="AY349" t="str">
        <f t="shared" si="17"/>
        <v>CGNMTT98D16E801V=m.cagnoni@ns12.it</v>
      </c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  <c r="BL349" s="72"/>
      <c r="BM349" s="72"/>
      <c r="BN349" s="72"/>
      <c r="BO349" s="72"/>
      <c r="BP349" s="72"/>
      <c r="BQ349" s="72"/>
      <c r="BR349" s="72"/>
      <c r="BS349" s="72"/>
      <c r="BT349" s="72"/>
      <c r="BU349" s="72"/>
      <c r="BV349" s="72"/>
      <c r="BW349" s="72"/>
    </row>
    <row r="350" spans="1:75" customFormat="1" ht="15" customHeight="1" x14ac:dyDescent="0.2">
      <c r="A350" s="18">
        <v>454</v>
      </c>
      <c r="B350" s="9" t="s">
        <v>509</v>
      </c>
      <c r="C350" s="37" t="s">
        <v>5189</v>
      </c>
      <c r="D350" s="37" t="s">
        <v>5152</v>
      </c>
      <c r="E350" s="31">
        <v>45215</v>
      </c>
      <c r="F350" s="40">
        <v>45491</v>
      </c>
      <c r="G350" s="12" t="s">
        <v>634</v>
      </c>
      <c r="H350" s="12" t="s">
        <v>3919</v>
      </c>
      <c r="I350" s="33" t="s">
        <v>117</v>
      </c>
      <c r="J350" s="10" t="s">
        <v>482</v>
      </c>
      <c r="K350" s="35">
        <v>2</v>
      </c>
      <c r="L350" s="35" t="s">
        <v>511</v>
      </c>
      <c r="M350" s="35" t="s">
        <v>1962</v>
      </c>
      <c r="N350" s="63" t="s">
        <v>3329</v>
      </c>
      <c r="O350" s="27" t="s">
        <v>5249</v>
      </c>
      <c r="P350" s="17" t="s">
        <v>718</v>
      </c>
      <c r="Q350" s="19">
        <v>30648</v>
      </c>
      <c r="R350" s="204">
        <f>DATEDIF(Q350,DEFINITIVO!$R$2,"Y")</f>
        <v>41</v>
      </c>
      <c r="S350" s="19" t="str">
        <f t="shared" si="16"/>
        <v>M</v>
      </c>
      <c r="T350" s="17" t="s">
        <v>5210</v>
      </c>
      <c r="U350" s="17" t="s">
        <v>1271</v>
      </c>
      <c r="V350" s="291" t="s">
        <v>5701</v>
      </c>
      <c r="W350" s="17"/>
      <c r="X350" s="17" t="s">
        <v>5256</v>
      </c>
      <c r="Y350" s="36"/>
      <c r="Z350" s="38" t="s">
        <v>5190</v>
      </c>
      <c r="AA350" s="288" t="s">
        <v>5248</v>
      </c>
      <c r="AB350" s="76"/>
      <c r="AC350" s="76"/>
      <c r="AD350" s="76"/>
      <c r="AE350" s="76"/>
      <c r="AF350" s="91">
        <v>722</v>
      </c>
      <c r="AG350" s="68" t="s">
        <v>961</v>
      </c>
      <c r="AH350" s="16"/>
      <c r="AI350" s="79">
        <v>45260</v>
      </c>
      <c r="AJ350" s="79">
        <v>45991</v>
      </c>
      <c r="AK350" s="79">
        <v>45226</v>
      </c>
      <c r="AL350" s="79">
        <v>47053</v>
      </c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Y350" t="str">
        <f t="shared" si="17"/>
        <v>DNTJCP83S28L736I=deantoni@ns12.it</v>
      </c>
      <c r="BU350" s="8"/>
    </row>
    <row r="351" spans="1:75" customFormat="1" ht="15" customHeight="1" x14ac:dyDescent="0.2">
      <c r="A351" s="18">
        <v>493</v>
      </c>
      <c r="B351" s="9" t="s">
        <v>509</v>
      </c>
      <c r="C351" s="37" t="s">
        <v>5664</v>
      </c>
      <c r="D351" s="37" t="s">
        <v>112</v>
      </c>
      <c r="E351" s="31">
        <v>45474</v>
      </c>
      <c r="F351" s="40">
        <v>45493</v>
      </c>
      <c r="G351" s="12" t="s">
        <v>634</v>
      </c>
      <c r="H351" s="12" t="s">
        <v>3919</v>
      </c>
      <c r="I351" s="33" t="s">
        <v>117</v>
      </c>
      <c r="J351" s="10" t="s">
        <v>482</v>
      </c>
      <c r="K351" s="35">
        <v>2</v>
      </c>
      <c r="L351" s="35" t="s">
        <v>511</v>
      </c>
      <c r="M351" s="35" t="s">
        <v>499</v>
      </c>
      <c r="N351" s="63" t="s">
        <v>3329</v>
      </c>
      <c r="O351" s="27" t="s">
        <v>1415</v>
      </c>
      <c r="P351" s="17" t="s">
        <v>499</v>
      </c>
      <c r="Q351" s="19">
        <v>26301</v>
      </c>
      <c r="R351" s="204">
        <f>DATEDIF(Q351,DEFINITIVO!$R$2,"Y")</f>
        <v>53</v>
      </c>
      <c r="S351" s="19" t="str">
        <f t="shared" si="16"/>
        <v>M</v>
      </c>
      <c r="T351" s="17" t="s">
        <v>5665</v>
      </c>
      <c r="U351" s="17" t="s">
        <v>499</v>
      </c>
      <c r="V351" s="291" t="s">
        <v>5691</v>
      </c>
      <c r="W351" s="17"/>
      <c r="X351" s="17"/>
      <c r="Y351" s="36"/>
      <c r="Z351" s="38" t="s">
        <v>5666</v>
      </c>
      <c r="AA351" s="288" t="s">
        <v>5667</v>
      </c>
      <c r="AB351" s="76"/>
      <c r="AC351" s="76"/>
      <c r="AD351" s="76" t="s">
        <v>1259</v>
      </c>
      <c r="AE351" s="76"/>
      <c r="AF351" s="91">
        <v>722</v>
      </c>
      <c r="AG351" s="68" t="s">
        <v>961</v>
      </c>
      <c r="AH351" s="16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Y351" t="str">
        <f t="shared" si="17"/>
        <v>PNDMSM72A03H501C=m.pendenza@ns12.it</v>
      </c>
      <c r="BU351" s="8"/>
    </row>
    <row r="352" spans="1:75" customFormat="1" ht="15" customHeight="1" x14ac:dyDescent="0.2">
      <c r="A352" s="18" t="s">
        <v>5422</v>
      </c>
      <c r="B352" s="9" t="s">
        <v>509</v>
      </c>
      <c r="C352" s="37" t="s">
        <v>5404</v>
      </c>
      <c r="D352" s="37" t="s">
        <v>346</v>
      </c>
      <c r="E352" s="31">
        <v>45323</v>
      </c>
      <c r="F352" s="40">
        <v>45496</v>
      </c>
      <c r="G352" s="12" t="s">
        <v>1185</v>
      </c>
      <c r="H352" s="12"/>
      <c r="I352" s="33" t="s">
        <v>117</v>
      </c>
      <c r="J352" s="10"/>
      <c r="K352" s="35"/>
      <c r="L352" s="35"/>
      <c r="M352" s="35" t="s">
        <v>499</v>
      </c>
      <c r="N352" s="63" t="s">
        <v>5405</v>
      </c>
      <c r="O352" s="27"/>
      <c r="P352" s="17" t="s">
        <v>5406</v>
      </c>
      <c r="Q352" s="19">
        <v>28735</v>
      </c>
      <c r="R352" s="204">
        <f>DATEDIF(Q352,DEFINITIVO!$R$2,"Y")</f>
        <v>47</v>
      </c>
      <c r="S352" s="19" t="str">
        <f t="shared" si="16"/>
        <v>M</v>
      </c>
      <c r="T352" s="17" t="s">
        <v>5407</v>
      </c>
      <c r="U352" s="17" t="s">
        <v>5408</v>
      </c>
      <c r="V352" s="291" t="s">
        <v>5433</v>
      </c>
      <c r="W352" s="17"/>
      <c r="X352" s="17" t="s">
        <v>5409</v>
      </c>
      <c r="Y352" s="36"/>
      <c r="Z352" s="62" t="s">
        <v>5412</v>
      </c>
      <c r="AA352" s="288" t="s">
        <v>5410</v>
      </c>
      <c r="AB352" s="163"/>
      <c r="AC352" s="76"/>
      <c r="AD352" s="76" t="s">
        <v>1259</v>
      </c>
      <c r="AE352" s="76" t="s">
        <v>5722</v>
      </c>
      <c r="AF352" s="91">
        <v>722</v>
      </c>
      <c r="AG352" s="68" t="s">
        <v>5411</v>
      </c>
      <c r="AH352" s="16"/>
      <c r="AI352" s="8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Y352" t="str">
        <f t="shared" si="17"/>
        <v>CVNVTR78P02F257H=v.cavani@ns12.it</v>
      </c>
      <c r="BU352" s="8"/>
    </row>
    <row r="353" spans="1:75" ht="15" customHeight="1" x14ac:dyDescent="0.2">
      <c r="A353" s="81">
        <v>312</v>
      </c>
      <c r="B353" s="11" t="s">
        <v>509</v>
      </c>
      <c r="C353" s="37" t="s">
        <v>3332</v>
      </c>
      <c r="D353" s="37" t="s">
        <v>717</v>
      </c>
      <c r="E353" s="110">
        <v>43724</v>
      </c>
      <c r="F353" s="111">
        <v>45503</v>
      </c>
      <c r="G353" s="82" t="s">
        <v>634</v>
      </c>
      <c r="H353" s="82" t="s">
        <v>3919</v>
      </c>
      <c r="I353" s="112" t="s">
        <v>3333</v>
      </c>
      <c r="J353" s="84" t="s">
        <v>482</v>
      </c>
      <c r="K353" s="113">
        <v>6</v>
      </c>
      <c r="L353" s="113" t="s">
        <v>511</v>
      </c>
      <c r="M353" s="113" t="s">
        <v>499</v>
      </c>
      <c r="N353" s="114" t="s">
        <v>3923</v>
      </c>
      <c r="O353" s="115" t="s">
        <v>3354</v>
      </c>
      <c r="P353" s="28" t="s">
        <v>3334</v>
      </c>
      <c r="Q353" s="87">
        <v>31597</v>
      </c>
      <c r="R353" s="204">
        <f>DATEDIF(Q353,DEFINITIVO!$R$2,"Y")</f>
        <v>39</v>
      </c>
      <c r="S353" s="19" t="str">
        <f t="shared" si="16"/>
        <v>M</v>
      </c>
      <c r="T353" s="87" t="s">
        <v>3335</v>
      </c>
      <c r="U353" s="220" t="s">
        <v>3336</v>
      </c>
      <c r="V353" s="292" t="s">
        <v>4138</v>
      </c>
      <c r="W353" s="66"/>
      <c r="X353" s="86" t="s">
        <v>3337</v>
      </c>
      <c r="Y353" s="86"/>
      <c r="Z353" s="203" t="s">
        <v>3353</v>
      </c>
      <c r="AA353" s="289" t="s">
        <v>3338</v>
      </c>
      <c r="AB353" s="66"/>
      <c r="AC353" s="66" t="s">
        <v>3861</v>
      </c>
      <c r="AD353" s="76" t="s">
        <v>1259</v>
      </c>
      <c r="AE353" s="76"/>
      <c r="AF353" s="118">
        <v>722</v>
      </c>
      <c r="AG353" s="68" t="s">
        <v>816</v>
      </c>
      <c r="AH353" s="66"/>
      <c r="AI353" s="89">
        <v>43781</v>
      </c>
      <c r="AJ353" s="79">
        <v>45608</v>
      </c>
      <c r="AK353" s="89">
        <v>44761</v>
      </c>
      <c r="AL353" s="89">
        <v>46587</v>
      </c>
      <c r="AM353" s="89"/>
      <c r="AN353" s="89"/>
      <c r="AO353" s="89"/>
      <c r="AP353" s="89"/>
      <c r="AQ353" s="89"/>
      <c r="AR353" s="89"/>
      <c r="AS353" s="89"/>
      <c r="AT353" s="89"/>
      <c r="AU353" s="89"/>
      <c r="AV353" s="89"/>
      <c r="AY353" t="str">
        <f t="shared" si="17"/>
        <v>MGGMTT86L04G274T=m.maggi@ns12.it</v>
      </c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  <c r="BL353" s="72"/>
      <c r="BM353" s="72"/>
      <c r="BN353" s="72"/>
      <c r="BO353" s="72"/>
      <c r="BP353" s="72"/>
      <c r="BQ353" s="72"/>
      <c r="BR353" s="72"/>
      <c r="BS353" s="72"/>
      <c r="BT353" s="72"/>
      <c r="BU353" s="72"/>
      <c r="BV353" s="72"/>
      <c r="BW353" s="72"/>
    </row>
    <row r="354" spans="1:75" ht="15" customHeight="1" x14ac:dyDescent="0.2">
      <c r="A354" s="81">
        <v>361</v>
      </c>
      <c r="B354" s="11" t="s">
        <v>509</v>
      </c>
      <c r="C354" s="158" t="s">
        <v>3598</v>
      </c>
      <c r="D354" s="37" t="s">
        <v>330</v>
      </c>
      <c r="E354" s="110">
        <v>44594</v>
      </c>
      <c r="F354" s="111">
        <v>45504</v>
      </c>
      <c r="G354" s="82" t="s">
        <v>634</v>
      </c>
      <c r="H354" s="12" t="s">
        <v>3919</v>
      </c>
      <c r="I354" s="112" t="s">
        <v>642</v>
      </c>
      <c r="J354" s="84" t="s">
        <v>482</v>
      </c>
      <c r="K354" s="35">
        <v>4</v>
      </c>
      <c r="L354" s="113" t="s">
        <v>511</v>
      </c>
      <c r="M354" s="113" t="s">
        <v>499</v>
      </c>
      <c r="N354" s="63" t="s">
        <v>4655</v>
      </c>
      <c r="O354" s="115" t="s">
        <v>782</v>
      </c>
      <c r="P354" s="17" t="s">
        <v>499</v>
      </c>
      <c r="Q354" s="19">
        <v>27759</v>
      </c>
      <c r="R354" s="204">
        <f>DATEDIF(Q354,DEFINITIVO!$R$2,"Y")</f>
        <v>49</v>
      </c>
      <c r="S354" s="19" t="str">
        <f t="shared" ref="S354:S360" si="18">IF(VALUE(MID(TRIM(T354),10,2))&gt;40,"F","M")</f>
        <v>M</v>
      </c>
      <c r="T354" s="17" t="s">
        <v>3616</v>
      </c>
      <c r="U354" s="17" t="s">
        <v>499</v>
      </c>
      <c r="V354" s="291" t="s">
        <v>4374</v>
      </c>
      <c r="W354" s="17"/>
      <c r="X354" s="17" t="s">
        <v>3607</v>
      </c>
      <c r="Y354" s="116"/>
      <c r="Z354" s="105" t="s">
        <v>3604</v>
      </c>
      <c r="AA354" s="289" t="s">
        <v>3605</v>
      </c>
      <c r="AB354" s="76"/>
      <c r="AC354" s="76"/>
      <c r="AD354" s="76"/>
      <c r="AE354" s="66"/>
      <c r="AF354" s="118">
        <v>722</v>
      </c>
      <c r="AG354" s="68" t="s">
        <v>961</v>
      </c>
      <c r="AH354" s="66"/>
      <c r="AI354" s="79">
        <v>44748</v>
      </c>
      <c r="AJ354" s="79">
        <v>46574</v>
      </c>
      <c r="AK354" s="79">
        <v>44837</v>
      </c>
      <c r="AL354" s="79">
        <v>46663</v>
      </c>
      <c r="AM354" s="89"/>
      <c r="AN354" s="89"/>
      <c r="AO354" s="89"/>
      <c r="AP354" s="89"/>
      <c r="AQ354" s="89"/>
      <c r="AR354" s="89"/>
      <c r="AS354" s="16"/>
      <c r="AT354" s="16"/>
      <c r="AU354" s="16"/>
      <c r="AV354" s="79"/>
      <c r="AY354" t="str">
        <f t="shared" ref="AY354:AY360" si="19">TRIM(T354&amp;"="&amp;AA354)</f>
        <v>VGNRCR75T31H501E=r.vagnarelli@ns12.it</v>
      </c>
      <c r="AZ354" s="72"/>
      <c r="BA354" s="72"/>
      <c r="BB354" s="72"/>
      <c r="BC354" s="72"/>
      <c r="BD354" s="72"/>
      <c r="BE354" s="72"/>
      <c r="BF354" s="72"/>
      <c r="BG354" s="72"/>
      <c r="BH354" s="72"/>
      <c r="BI354" s="72"/>
      <c r="BJ354" s="72"/>
      <c r="BK354" s="72"/>
      <c r="BL354" s="72"/>
      <c r="BM354" s="72"/>
      <c r="BN354" s="72"/>
      <c r="BO354" s="72"/>
      <c r="BP354" s="72"/>
      <c r="BQ354" s="72"/>
      <c r="BR354" s="72"/>
      <c r="BS354" s="72"/>
      <c r="BT354" s="72"/>
      <c r="BU354" s="72"/>
      <c r="BV354" s="72"/>
      <c r="BW354" s="72"/>
    </row>
    <row r="355" spans="1:75" ht="15" customHeight="1" x14ac:dyDescent="0.2">
      <c r="A355" s="81">
        <v>43</v>
      </c>
      <c r="B355" s="11" t="s">
        <v>509</v>
      </c>
      <c r="C355" s="37" t="s">
        <v>640</v>
      </c>
      <c r="D355" s="37" t="s">
        <v>220</v>
      </c>
      <c r="E355" s="110">
        <v>44659</v>
      </c>
      <c r="F355" s="111">
        <v>45504</v>
      </c>
      <c r="G355" s="82" t="s">
        <v>1185</v>
      </c>
      <c r="H355" s="82"/>
      <c r="I355" s="112" t="s">
        <v>4468</v>
      </c>
      <c r="J355" s="84"/>
      <c r="K355" s="113"/>
      <c r="L355" s="113"/>
      <c r="M355" s="113" t="s">
        <v>499</v>
      </c>
      <c r="N355" s="114"/>
      <c r="O355" s="115" t="s">
        <v>777</v>
      </c>
      <c r="P355" s="86" t="s">
        <v>499</v>
      </c>
      <c r="Q355" s="87">
        <v>26150</v>
      </c>
      <c r="R355" s="204">
        <f>DATEDIF(Q355,DEFINITIVO!$R$2,"Y")</f>
        <v>54</v>
      </c>
      <c r="S355" s="19" t="str">
        <f t="shared" si="18"/>
        <v>M</v>
      </c>
      <c r="T355" s="86" t="s">
        <v>641</v>
      </c>
      <c r="U355" s="86" t="s">
        <v>499</v>
      </c>
      <c r="V355" s="292" t="s">
        <v>4270</v>
      </c>
      <c r="W355" s="86"/>
      <c r="X355" s="86" t="s">
        <v>687</v>
      </c>
      <c r="Y355" s="116"/>
      <c r="Z355" s="117"/>
      <c r="AA355" s="289" t="s">
        <v>1134</v>
      </c>
      <c r="AB355" s="76"/>
      <c r="AC355" s="76"/>
      <c r="AD355" s="76"/>
      <c r="AE355" s="76"/>
      <c r="AF355" s="118">
        <v>722</v>
      </c>
      <c r="AG355" s="68"/>
      <c r="AH355" s="66"/>
      <c r="AI355" s="79">
        <v>45404</v>
      </c>
      <c r="AJ355" s="79">
        <v>46134</v>
      </c>
      <c r="AK355" s="89">
        <v>44544</v>
      </c>
      <c r="AL355" s="89">
        <v>46370</v>
      </c>
      <c r="AM355" s="89"/>
      <c r="AN355" s="89"/>
      <c r="AO355" s="89"/>
      <c r="AP355" s="89"/>
      <c r="AQ355" s="89">
        <v>44335</v>
      </c>
      <c r="AR355" s="89">
        <v>45431</v>
      </c>
      <c r="AS355" s="89"/>
      <c r="AT355" s="89"/>
      <c r="AU355" s="89"/>
      <c r="AV355" s="89"/>
      <c r="AY355" t="str">
        <f t="shared" si="19"/>
        <v>FLCNDR71M05H501F=a.felici@ns12.it</v>
      </c>
      <c r="AZ355" s="72"/>
      <c r="BA355" s="72"/>
      <c r="BB355" s="72"/>
      <c r="BC355" s="72"/>
      <c r="BD355" s="72"/>
      <c r="BE355" s="72"/>
      <c r="BF355" s="72"/>
      <c r="BG355" s="72"/>
      <c r="BH355" s="72"/>
      <c r="BI355" s="72"/>
      <c r="BJ355" s="72"/>
      <c r="BK355" s="72"/>
      <c r="BL355" s="72"/>
      <c r="BM355" s="72"/>
      <c r="BN355" s="72"/>
      <c r="BO355" s="72"/>
      <c r="BP355" s="72"/>
      <c r="BQ355" s="72"/>
      <c r="BR355" s="72"/>
      <c r="BS355" s="72"/>
      <c r="BT355" s="72"/>
      <c r="BU355" s="72"/>
      <c r="BV355" s="72"/>
      <c r="BW355" s="72"/>
    </row>
    <row r="356" spans="1:75" customFormat="1" ht="15" customHeight="1" x14ac:dyDescent="0.2">
      <c r="A356" s="18" t="s">
        <v>5422</v>
      </c>
      <c r="B356" s="9" t="s">
        <v>509</v>
      </c>
      <c r="C356" s="37" t="s">
        <v>5414</v>
      </c>
      <c r="D356" s="157" t="s">
        <v>396</v>
      </c>
      <c r="E356" s="40">
        <v>45341</v>
      </c>
      <c r="F356" s="32">
        <v>45523</v>
      </c>
      <c r="G356" s="82" t="s">
        <v>4321</v>
      </c>
      <c r="H356" s="12"/>
      <c r="I356" s="33"/>
      <c r="J356" s="10"/>
      <c r="K356" s="35"/>
      <c r="L356" s="35"/>
      <c r="M356" s="35" t="s">
        <v>499</v>
      </c>
      <c r="N356" s="63"/>
      <c r="O356" s="27" t="s">
        <v>4755</v>
      </c>
      <c r="P356" s="17" t="s">
        <v>499</v>
      </c>
      <c r="Q356" s="19">
        <v>36622</v>
      </c>
      <c r="R356" s="204">
        <f>DATEDIF(Q356,DEFINITIVO!$R$2,"Y")</f>
        <v>25</v>
      </c>
      <c r="S356" s="19" t="str">
        <f t="shared" si="18"/>
        <v>M</v>
      </c>
      <c r="T356" s="17" t="s">
        <v>5418</v>
      </c>
      <c r="U356" s="17" t="s">
        <v>789</v>
      </c>
      <c r="V356" s="291" t="s">
        <v>5423</v>
      </c>
      <c r="W356" s="17"/>
      <c r="X356" s="17" t="s">
        <v>5419</v>
      </c>
      <c r="Y356" s="36"/>
      <c r="Z356" s="38" t="s">
        <v>5420</v>
      </c>
      <c r="AA356" s="288" t="s">
        <v>5421</v>
      </c>
      <c r="AB356" s="76"/>
      <c r="AC356" s="76"/>
      <c r="AD356" s="76" t="s">
        <v>1259</v>
      </c>
      <c r="AE356" s="76" t="s">
        <v>3767</v>
      </c>
      <c r="AF356" s="91">
        <v>722</v>
      </c>
      <c r="AG356" s="68"/>
      <c r="AH356" s="16"/>
      <c r="AI356" s="79">
        <v>45404</v>
      </c>
      <c r="AJ356" s="79">
        <v>47230</v>
      </c>
      <c r="AK356" s="79">
        <v>45391</v>
      </c>
      <c r="AL356" s="79">
        <v>47217</v>
      </c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Y356" t="str">
        <f t="shared" si="19"/>
        <v>BRSTMS00D06H501X=t.bersani@ns12.it</v>
      </c>
      <c r="BU356" s="8"/>
    </row>
    <row r="357" spans="1:75" ht="15" customHeight="1" x14ac:dyDescent="0.2">
      <c r="A357" s="81">
        <v>367</v>
      </c>
      <c r="B357" s="11" t="s">
        <v>509</v>
      </c>
      <c r="C357" s="158" t="s">
        <v>4365</v>
      </c>
      <c r="D357" s="37" t="s">
        <v>4366</v>
      </c>
      <c r="E357" s="110">
        <v>44615</v>
      </c>
      <c r="F357" s="111">
        <v>45529</v>
      </c>
      <c r="G357" s="82" t="s">
        <v>634</v>
      </c>
      <c r="H357" s="12" t="s">
        <v>3919</v>
      </c>
      <c r="I357" s="33" t="s">
        <v>4662</v>
      </c>
      <c r="J357" s="84" t="s">
        <v>482</v>
      </c>
      <c r="K357" s="35">
        <v>9</v>
      </c>
      <c r="L357" s="113" t="s">
        <v>511</v>
      </c>
      <c r="M357" s="35" t="s">
        <v>499</v>
      </c>
      <c r="N357" s="141" t="s">
        <v>4355</v>
      </c>
      <c r="O357" s="115" t="s">
        <v>4371</v>
      </c>
      <c r="P357" s="86" t="s">
        <v>2885</v>
      </c>
      <c r="Q357" s="87">
        <v>31484</v>
      </c>
      <c r="R357" s="204">
        <f>DATEDIF(Q357,DEFINITIVO!$R$2,"Y")</f>
        <v>39</v>
      </c>
      <c r="S357" s="19" t="str">
        <f t="shared" si="18"/>
        <v>F</v>
      </c>
      <c r="T357" s="86" t="s">
        <v>4489</v>
      </c>
      <c r="U357" s="86" t="s">
        <v>2885</v>
      </c>
      <c r="V357" s="292" t="s">
        <v>4369</v>
      </c>
      <c r="W357" s="86" t="s">
        <v>4368</v>
      </c>
      <c r="X357" s="86" t="s">
        <v>4370</v>
      </c>
      <c r="Y357" s="208"/>
      <c r="Z357" s="117" t="s">
        <v>5756</v>
      </c>
      <c r="AA357" s="288" t="s">
        <v>4367</v>
      </c>
      <c r="AB357" s="76"/>
      <c r="AC357" s="76"/>
      <c r="AD357" s="76" t="s">
        <v>1259</v>
      </c>
      <c r="AE357" s="76" t="s">
        <v>5329</v>
      </c>
      <c r="AF357" s="118">
        <v>722</v>
      </c>
      <c r="AG357" s="68" t="s">
        <v>818</v>
      </c>
      <c r="AH357" s="66"/>
      <c r="AI357" s="79">
        <v>44748</v>
      </c>
      <c r="AJ357" s="79">
        <v>46574</v>
      </c>
      <c r="AK357" s="79">
        <v>44713</v>
      </c>
      <c r="AL357" s="79">
        <v>46539</v>
      </c>
      <c r="AM357" s="89"/>
      <c r="AN357" s="89"/>
      <c r="AO357" s="89"/>
      <c r="AP357" s="89"/>
      <c r="AQ357" s="89"/>
      <c r="AR357" s="89"/>
      <c r="AS357" s="89"/>
      <c r="AT357" s="89"/>
      <c r="AU357" s="89"/>
      <c r="AV357" s="79"/>
      <c r="AY357" t="str">
        <f t="shared" si="19"/>
        <v>TRSPNI86C53A053L=p.taraso@ns12.it</v>
      </c>
      <c r="AZ357" s="72"/>
      <c r="BA357" s="72"/>
      <c r="BB357" s="72"/>
      <c r="BC357" s="72"/>
      <c r="BD357" s="72"/>
      <c r="BE357" s="72"/>
      <c r="BF357" s="72"/>
      <c r="BG357" s="72"/>
      <c r="BH357" s="72"/>
      <c r="BI357" s="72"/>
      <c r="BJ357" s="72"/>
      <c r="BK357" s="72"/>
      <c r="BL357" s="72"/>
      <c r="BM357" s="72"/>
      <c r="BN357" s="72"/>
      <c r="BO357" s="72"/>
      <c r="BP357" s="72"/>
      <c r="BQ357" s="72"/>
      <c r="BR357" s="72"/>
      <c r="BS357" s="72"/>
      <c r="BT357" s="72"/>
      <c r="BU357" s="72"/>
      <c r="BV357" s="72"/>
      <c r="BW357" s="72"/>
    </row>
    <row r="358" spans="1:75" customFormat="1" ht="15" customHeight="1" x14ac:dyDescent="0.2">
      <c r="A358" s="18">
        <v>406</v>
      </c>
      <c r="B358" s="9" t="s">
        <v>509</v>
      </c>
      <c r="C358" s="37" t="s">
        <v>4683</v>
      </c>
      <c r="D358" s="37" t="s">
        <v>4684</v>
      </c>
      <c r="E358" s="31">
        <v>44852</v>
      </c>
      <c r="F358" s="40">
        <v>45530</v>
      </c>
      <c r="G358" s="12" t="s">
        <v>1247</v>
      </c>
      <c r="H358" s="12" t="s">
        <v>3919</v>
      </c>
      <c r="I358" s="33" t="s">
        <v>4662</v>
      </c>
      <c r="J358" s="10" t="s">
        <v>482</v>
      </c>
      <c r="K358" s="35" t="s">
        <v>4685</v>
      </c>
      <c r="L358" s="35" t="s">
        <v>511</v>
      </c>
      <c r="M358" s="35" t="s">
        <v>1962</v>
      </c>
      <c r="N358" s="63" t="s">
        <v>1204</v>
      </c>
      <c r="O358" s="27" t="s">
        <v>4686</v>
      </c>
      <c r="P358" s="17" t="s">
        <v>4687</v>
      </c>
      <c r="Q358" s="19">
        <v>35763</v>
      </c>
      <c r="R358" s="204">
        <f>DATEDIF(Q358,DEFINITIVO!$R$2,"Y")</f>
        <v>27</v>
      </c>
      <c r="S358" s="19" t="str">
        <f t="shared" si="18"/>
        <v>M</v>
      </c>
      <c r="T358" s="17" t="s">
        <v>4688</v>
      </c>
      <c r="U358" s="17" t="s">
        <v>4689</v>
      </c>
      <c r="V358" s="291" t="s">
        <v>4690</v>
      </c>
      <c r="W358" s="17"/>
      <c r="X358" s="17" t="s">
        <v>4886</v>
      </c>
      <c r="Y358" s="36"/>
      <c r="Z358" s="38" t="s">
        <v>4887</v>
      </c>
      <c r="AA358" s="288" t="s">
        <v>4692</v>
      </c>
      <c r="AB358" s="76"/>
      <c r="AC358" s="76"/>
      <c r="AD358" s="76" t="s">
        <v>1259</v>
      </c>
      <c r="AE358" s="76"/>
      <c r="AF358" s="91">
        <v>722</v>
      </c>
      <c r="AG358" s="68" t="s">
        <v>1413</v>
      </c>
      <c r="AH358" s="16" t="s">
        <v>1255</v>
      </c>
      <c r="AI358" s="79">
        <v>44971</v>
      </c>
      <c r="AJ358" s="79">
        <v>46797</v>
      </c>
      <c r="AK358" s="79">
        <v>44984</v>
      </c>
      <c r="AL358" s="79">
        <v>46810</v>
      </c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Y358" t="str">
        <f t="shared" si="19"/>
        <v>PSTNCL97S29Z140B =n.postaru@ns12.it</v>
      </c>
      <c r="BU358" s="8"/>
    </row>
    <row r="359" spans="1:75" customFormat="1" ht="15" customHeight="1" x14ac:dyDescent="0.2">
      <c r="A359" s="81">
        <v>489</v>
      </c>
      <c r="B359" s="9" t="s">
        <v>509</v>
      </c>
      <c r="C359" s="37" t="s">
        <v>5616</v>
      </c>
      <c r="D359" s="157" t="s">
        <v>5617</v>
      </c>
      <c r="E359" s="40">
        <v>45414</v>
      </c>
      <c r="F359" s="32">
        <v>45535</v>
      </c>
      <c r="G359" s="12" t="s">
        <v>1247</v>
      </c>
      <c r="H359" s="12" t="s">
        <v>3919</v>
      </c>
      <c r="I359" s="33" t="s">
        <v>4662</v>
      </c>
      <c r="J359" s="10" t="s">
        <v>482</v>
      </c>
      <c r="K359" s="35" t="s">
        <v>3914</v>
      </c>
      <c r="L359" s="35" t="s">
        <v>511</v>
      </c>
      <c r="M359" s="35" t="s">
        <v>1962</v>
      </c>
      <c r="N359" s="63" t="s">
        <v>3685</v>
      </c>
      <c r="O359" s="27" t="s">
        <v>5624</v>
      </c>
      <c r="P359" s="17" t="s">
        <v>1270</v>
      </c>
      <c r="Q359" s="19">
        <v>37630</v>
      </c>
      <c r="R359" s="204">
        <f>DATEDIF(Q359,DEFINITIVO!$R$2,"Y")</f>
        <v>22</v>
      </c>
      <c r="S359" s="19" t="str">
        <f t="shared" si="18"/>
        <v>M</v>
      </c>
      <c r="T359" s="17" t="s">
        <v>5637</v>
      </c>
      <c r="U359" s="17" t="s">
        <v>5625</v>
      </c>
      <c r="V359" s="291" t="s">
        <v>5621</v>
      </c>
      <c r="W359" s="17"/>
      <c r="X359" s="17" t="s">
        <v>5620</v>
      </c>
      <c r="Y359" s="36"/>
      <c r="Z359" s="38" t="s">
        <v>5622</v>
      </c>
      <c r="AA359" s="288" t="s">
        <v>5640</v>
      </c>
      <c r="AB359" s="76"/>
      <c r="AC359" s="76" t="s">
        <v>5703</v>
      </c>
      <c r="AD359" s="76" t="s">
        <v>1259</v>
      </c>
      <c r="AE359" s="76"/>
      <c r="AF359" s="91"/>
      <c r="AG359" s="68"/>
      <c r="AH359" s="16"/>
      <c r="AI359" s="89"/>
      <c r="AJ359" s="79"/>
      <c r="AK359" s="79">
        <v>45499</v>
      </c>
      <c r="AL359" s="79">
        <v>47325</v>
      </c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Y359" t="str">
        <f t="shared" si="19"/>
        <v>BRNDSD03A09H199O=d.berintan@ns12.it</v>
      </c>
      <c r="BU359" s="8"/>
    </row>
    <row r="360" spans="1:75" customFormat="1" ht="15" customHeight="1" x14ac:dyDescent="0.2">
      <c r="A360" s="18">
        <v>468</v>
      </c>
      <c r="B360" s="9" t="s">
        <v>509</v>
      </c>
      <c r="C360" s="37" t="s">
        <v>5348</v>
      </c>
      <c r="D360" s="37" t="s">
        <v>516</v>
      </c>
      <c r="E360" s="31">
        <v>45306</v>
      </c>
      <c r="F360" s="40">
        <v>45549</v>
      </c>
      <c r="G360" s="12" t="s">
        <v>634</v>
      </c>
      <c r="H360" s="12" t="s">
        <v>3919</v>
      </c>
      <c r="I360" s="33" t="s">
        <v>786</v>
      </c>
      <c r="J360" s="10" t="s">
        <v>482</v>
      </c>
      <c r="K360" s="35">
        <v>5</v>
      </c>
      <c r="L360" s="35" t="s">
        <v>511</v>
      </c>
      <c r="M360" s="35" t="s">
        <v>499</v>
      </c>
      <c r="N360" s="63" t="s">
        <v>4139</v>
      </c>
      <c r="O360" s="27" t="s">
        <v>5349</v>
      </c>
      <c r="P360" s="17" t="s">
        <v>5350</v>
      </c>
      <c r="Q360" s="19">
        <v>28695</v>
      </c>
      <c r="R360" s="204">
        <f>DATEDIF(Q360,DEFINITIVO!$R$2,"Y")</f>
        <v>47</v>
      </c>
      <c r="S360" s="19" t="str">
        <f t="shared" si="18"/>
        <v>M</v>
      </c>
      <c r="T360" s="17" t="s">
        <v>5355</v>
      </c>
      <c r="U360" s="17" t="s">
        <v>5350</v>
      </c>
      <c r="V360" s="291" t="s">
        <v>5352</v>
      </c>
      <c r="W360" s="17" t="s">
        <v>5351</v>
      </c>
      <c r="X360" s="17" t="s">
        <v>5353</v>
      </c>
      <c r="Y360" s="36"/>
      <c r="Z360" s="38" t="s">
        <v>5354</v>
      </c>
      <c r="AA360" s="288" t="s">
        <v>5417</v>
      </c>
      <c r="AB360" s="76"/>
      <c r="AC360" s="76"/>
      <c r="AD360" s="76" t="s">
        <v>1259</v>
      </c>
      <c r="AE360" s="76"/>
      <c r="AF360" s="91">
        <v>722</v>
      </c>
      <c r="AG360" s="68" t="s">
        <v>816</v>
      </c>
      <c r="AH360" s="16"/>
      <c r="AI360" s="79">
        <v>45404</v>
      </c>
      <c r="AJ360" s="79">
        <v>47230</v>
      </c>
      <c r="AK360" s="79">
        <v>45366</v>
      </c>
      <c r="AL360" s="79">
        <v>47192</v>
      </c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2"/>
      <c r="AX360" s="72"/>
      <c r="AY360" t="str">
        <f t="shared" si="19"/>
        <v>DRGFBA78L24D423B=f.adragna@ns12.it</v>
      </c>
      <c r="BU360" s="8"/>
    </row>
    <row r="361" spans="1:75" customFormat="1" ht="15" customHeight="1" x14ac:dyDescent="0.2">
      <c r="A361" s="81">
        <v>431</v>
      </c>
      <c r="B361" s="11" t="s">
        <v>509</v>
      </c>
      <c r="C361" s="158" t="s">
        <v>4970</v>
      </c>
      <c r="D361" s="37" t="s">
        <v>396</v>
      </c>
      <c r="E361" s="110">
        <v>45048</v>
      </c>
      <c r="F361" s="111">
        <v>45564</v>
      </c>
      <c r="G361" s="12" t="s">
        <v>1247</v>
      </c>
      <c r="H361" s="12" t="s">
        <v>3919</v>
      </c>
      <c r="I361" s="33" t="s">
        <v>4662</v>
      </c>
      <c r="J361" s="84" t="s">
        <v>482</v>
      </c>
      <c r="K361" s="35" t="s">
        <v>4381</v>
      </c>
      <c r="L361" s="113" t="s">
        <v>511</v>
      </c>
      <c r="M361" s="35" t="s">
        <v>755</v>
      </c>
      <c r="N361" s="114" t="s">
        <v>4971</v>
      </c>
      <c r="O361" s="115" t="s">
        <v>756</v>
      </c>
      <c r="P361" s="86" t="s">
        <v>846</v>
      </c>
      <c r="Q361" s="87">
        <v>37390</v>
      </c>
      <c r="R361" s="204">
        <f>DATEDIF(Q361,DEFINITIVO!$R$2,"Y")</f>
        <v>23</v>
      </c>
      <c r="S361" s="19" t="str">
        <f t="shared" ref="S361:S367" si="20">IF(VALUE(MID(TRIM(T361),10,2))&gt;40,"F","M")</f>
        <v>M</v>
      </c>
      <c r="T361" s="86" t="s">
        <v>4972</v>
      </c>
      <c r="U361" s="86" t="s">
        <v>1881</v>
      </c>
      <c r="V361" s="291" t="s">
        <v>4973</v>
      </c>
      <c r="W361" s="86"/>
      <c r="X361" s="86">
        <v>3791258972</v>
      </c>
      <c r="Y361" s="116"/>
      <c r="Z361" s="117" t="s">
        <v>4975</v>
      </c>
      <c r="AA361" s="289" t="s">
        <v>4974</v>
      </c>
      <c r="AB361" s="76"/>
      <c r="AC361" s="76"/>
      <c r="AD361" s="76" t="s">
        <v>1259</v>
      </c>
      <c r="AE361" s="76"/>
      <c r="AF361" s="118">
        <v>722</v>
      </c>
      <c r="AG361" s="68" t="s">
        <v>1413</v>
      </c>
      <c r="AH361" s="16" t="s">
        <v>1255</v>
      </c>
      <c r="AI361" s="79">
        <v>45113</v>
      </c>
      <c r="AJ361" s="79">
        <v>46940</v>
      </c>
      <c r="AK361" s="79">
        <v>45156</v>
      </c>
      <c r="AL361" s="79">
        <v>46983</v>
      </c>
      <c r="AM361" s="89"/>
      <c r="AN361" s="89"/>
      <c r="AO361" s="89"/>
      <c r="AP361" s="89"/>
      <c r="AQ361" s="89"/>
      <c r="AR361" s="89"/>
      <c r="AS361" s="89"/>
      <c r="AT361" s="89"/>
      <c r="AU361" s="89"/>
      <c r="AV361" s="79"/>
      <c r="AY361" t="str">
        <f t="shared" ref="AY361:AY367" si="21">TRIM(T361&amp;"="&amp;AA361)</f>
        <v>MCGTMS02E14D325H=t.micaglio@ns12.it</v>
      </c>
      <c r="BU361" s="8"/>
    </row>
    <row r="362" spans="1:75" ht="15" customHeight="1" x14ac:dyDescent="0.2">
      <c r="A362" s="81">
        <v>482</v>
      </c>
      <c r="B362" s="11" t="s">
        <v>509</v>
      </c>
      <c r="C362" s="37" t="s">
        <v>5549</v>
      </c>
      <c r="D362" s="37" t="s">
        <v>5550</v>
      </c>
      <c r="E362" s="110">
        <v>45390</v>
      </c>
      <c r="F362" s="111">
        <v>45564</v>
      </c>
      <c r="G362" s="82" t="s">
        <v>637</v>
      </c>
      <c r="H362" s="12" t="s">
        <v>3919</v>
      </c>
      <c r="I362" s="33" t="s">
        <v>4662</v>
      </c>
      <c r="J362" s="84" t="s">
        <v>482</v>
      </c>
      <c r="K362" s="35">
        <v>9</v>
      </c>
      <c r="L362" s="113" t="s">
        <v>511</v>
      </c>
      <c r="M362" s="35" t="s">
        <v>499</v>
      </c>
      <c r="N362" s="63" t="s">
        <v>4139</v>
      </c>
      <c r="O362" s="115" t="s">
        <v>5552</v>
      </c>
      <c r="P362" s="86" t="s">
        <v>5554</v>
      </c>
      <c r="Q362" s="87">
        <v>35409</v>
      </c>
      <c r="R362" s="204">
        <f>DATEDIF(Q362,DEFINITIVO!$R$2,"Y")</f>
        <v>28</v>
      </c>
      <c r="S362" s="19" t="str">
        <f t="shared" si="20"/>
        <v>M</v>
      </c>
      <c r="T362" s="86" t="s">
        <v>5553</v>
      </c>
      <c r="U362" s="86" t="s">
        <v>5555</v>
      </c>
      <c r="V362" s="292" t="s">
        <v>5556</v>
      </c>
      <c r="W362" s="86"/>
      <c r="X362" s="86" t="s">
        <v>5689</v>
      </c>
      <c r="Y362" s="116"/>
      <c r="Z362" s="117" t="s">
        <v>5688</v>
      </c>
      <c r="AA362" s="289" t="s">
        <v>5557</v>
      </c>
      <c r="AB362" s="76"/>
      <c r="AC362" s="76"/>
      <c r="AD362" s="76" t="s">
        <v>1259</v>
      </c>
      <c r="AE362" s="76" t="s">
        <v>5758</v>
      </c>
      <c r="AF362" s="118">
        <v>722</v>
      </c>
      <c r="AG362" s="68" t="s">
        <v>818</v>
      </c>
      <c r="AH362" s="66"/>
      <c r="AI362" s="89"/>
      <c r="AJ362" s="79"/>
      <c r="AK362" s="79"/>
      <c r="AL362" s="79"/>
      <c r="AM362" s="89"/>
      <c r="AN362" s="89"/>
      <c r="AO362" s="89"/>
      <c r="AP362" s="89"/>
      <c r="AQ362" s="89"/>
      <c r="AR362" s="89"/>
      <c r="AS362" s="89"/>
      <c r="AT362" s="89"/>
      <c r="AU362" s="89"/>
      <c r="AV362" s="79"/>
      <c r="AY362" t="str">
        <f t="shared" si="21"/>
        <v>TWRKML96T10Z127O=k.twardak@ns12.it</v>
      </c>
      <c r="AZ362" s="72"/>
      <c r="BA362" s="72"/>
      <c r="BB362" s="72"/>
      <c r="BC362" s="72"/>
      <c r="BD362" s="72"/>
      <c r="BE362" s="72"/>
      <c r="BF362" s="72"/>
      <c r="BG362" s="72"/>
      <c r="BH362" s="72"/>
      <c r="BI362" s="72"/>
      <c r="BJ362" s="72"/>
      <c r="BK362" s="72"/>
      <c r="BL362" s="72"/>
      <c r="BM362" s="72"/>
      <c r="BN362" s="72"/>
      <c r="BO362" s="72"/>
      <c r="BP362" s="72"/>
      <c r="BQ362" s="72"/>
      <c r="BR362" s="72"/>
      <c r="BS362" s="72"/>
      <c r="BT362" s="72"/>
      <c r="BU362" s="72"/>
      <c r="BV362" s="72"/>
      <c r="BW362" s="72"/>
    </row>
    <row r="363" spans="1:75" customFormat="1" ht="15" customHeight="1" x14ac:dyDescent="0.2">
      <c r="A363" s="18">
        <v>402</v>
      </c>
      <c r="B363" s="9" t="s">
        <v>509</v>
      </c>
      <c r="C363" s="37" t="s">
        <v>4385</v>
      </c>
      <c r="D363" s="37" t="s">
        <v>4384</v>
      </c>
      <c r="E363" s="31">
        <v>44848</v>
      </c>
      <c r="F363" s="40">
        <v>45565</v>
      </c>
      <c r="G363" s="12" t="s">
        <v>1247</v>
      </c>
      <c r="H363" s="12" t="s">
        <v>3919</v>
      </c>
      <c r="I363" s="33" t="s">
        <v>2178</v>
      </c>
      <c r="J363" s="10" t="s">
        <v>482</v>
      </c>
      <c r="K363" s="35" t="s">
        <v>3918</v>
      </c>
      <c r="L363" s="35" t="s">
        <v>511</v>
      </c>
      <c r="M363" s="35" t="s">
        <v>499</v>
      </c>
      <c r="N363" s="63" t="s">
        <v>3528</v>
      </c>
      <c r="O363" s="27" t="s">
        <v>4580</v>
      </c>
      <c r="P363" s="17" t="s">
        <v>4386</v>
      </c>
      <c r="Q363" s="19">
        <v>35023</v>
      </c>
      <c r="R363" s="204">
        <f>DATEDIF(Q363,DEFINITIVO!$R$2,"Y")</f>
        <v>29</v>
      </c>
      <c r="S363" s="19" t="str">
        <f t="shared" si="20"/>
        <v>M</v>
      </c>
      <c r="T363" s="17" t="s">
        <v>4387</v>
      </c>
      <c r="U363" s="17" t="s">
        <v>499</v>
      </c>
      <c r="V363" s="291" t="s">
        <v>4388</v>
      </c>
      <c r="W363" s="17"/>
      <c r="X363" s="17" t="s">
        <v>4389</v>
      </c>
      <c r="Y363" s="36"/>
      <c r="Z363" s="62" t="s">
        <v>4390</v>
      </c>
      <c r="AA363" s="288" t="s">
        <v>4416</v>
      </c>
      <c r="AB363" s="76"/>
      <c r="AC363" s="76"/>
      <c r="AD363" s="76" t="s">
        <v>1259</v>
      </c>
      <c r="AE363" s="76"/>
      <c r="AF363" s="91">
        <v>722</v>
      </c>
      <c r="AG363" s="68" t="s">
        <v>1413</v>
      </c>
      <c r="AH363" s="16"/>
      <c r="AI363" s="79">
        <v>44748</v>
      </c>
      <c r="AJ363" s="79">
        <v>46574</v>
      </c>
      <c r="AK363" s="79">
        <v>44746</v>
      </c>
      <c r="AL363" s="79">
        <v>45842</v>
      </c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Y363" t="str">
        <f t="shared" si="21"/>
        <v>HRKHRI95S20Z138R=i.harkot@ns12.it</v>
      </c>
      <c r="BU363" s="8"/>
    </row>
    <row r="364" spans="1:75" customFormat="1" ht="14" customHeight="1" x14ac:dyDescent="0.2">
      <c r="A364" s="18">
        <v>492</v>
      </c>
      <c r="B364" s="9" t="s">
        <v>509</v>
      </c>
      <c r="C364" s="37" t="s">
        <v>5653</v>
      </c>
      <c r="D364" s="37" t="s">
        <v>319</v>
      </c>
      <c r="E364" s="31">
        <v>45447</v>
      </c>
      <c r="F364" s="40">
        <v>45575</v>
      </c>
      <c r="G364" s="12" t="s">
        <v>637</v>
      </c>
      <c r="H364" s="12" t="s">
        <v>3919</v>
      </c>
      <c r="I364" s="33" t="s">
        <v>4662</v>
      </c>
      <c r="J364" s="84" t="s">
        <v>482</v>
      </c>
      <c r="K364" s="35">
        <v>9</v>
      </c>
      <c r="L364" s="113" t="s">
        <v>511</v>
      </c>
      <c r="M364" s="35" t="s">
        <v>497</v>
      </c>
      <c r="N364" s="63" t="s">
        <v>3317</v>
      </c>
      <c r="O364" s="27" t="s">
        <v>830</v>
      </c>
      <c r="P364" s="17" t="s">
        <v>5655</v>
      </c>
      <c r="Q364" s="19">
        <v>30387</v>
      </c>
      <c r="R364" s="204">
        <f>DATEDIF(Q364,DEFINITIVO!$R$2,"Y")</f>
        <v>42</v>
      </c>
      <c r="S364" s="19" t="str">
        <f t="shared" si="20"/>
        <v>F</v>
      </c>
      <c r="T364" s="17" t="s">
        <v>5654</v>
      </c>
      <c r="U364" s="17" t="s">
        <v>5655</v>
      </c>
      <c r="V364" s="291" t="s">
        <v>5656</v>
      </c>
      <c r="W364" s="17" t="s">
        <v>5661</v>
      </c>
      <c r="X364" s="17" t="s">
        <v>5657</v>
      </c>
      <c r="Y364" s="36"/>
      <c r="Z364" s="38" t="s">
        <v>5659</v>
      </c>
      <c r="AA364" s="288" t="s">
        <v>5658</v>
      </c>
      <c r="AB364" s="76"/>
      <c r="AC364" s="76"/>
      <c r="AD364" s="76" t="s">
        <v>1259</v>
      </c>
      <c r="AE364" s="76" t="s">
        <v>5759</v>
      </c>
      <c r="AF364" s="91">
        <v>722</v>
      </c>
      <c r="AG364" s="68" t="s">
        <v>818</v>
      </c>
      <c r="AH364" s="16"/>
      <c r="AI364" s="79"/>
      <c r="AJ364" s="79"/>
      <c r="AK364" s="79">
        <v>45496</v>
      </c>
      <c r="AL364" s="79">
        <v>47322</v>
      </c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Y364" t="str">
        <f t="shared" si="21"/>
        <v>DRLCRL83C52B936W=c.dorelli@ns12.it</v>
      </c>
      <c r="BU364" s="8"/>
    </row>
    <row r="365" spans="1:75" customFormat="1" ht="15" customHeight="1" x14ac:dyDescent="0.2">
      <c r="A365" s="18" t="s">
        <v>5638</v>
      </c>
      <c r="B365" s="9" t="s">
        <v>509</v>
      </c>
      <c r="C365" s="37" t="s">
        <v>5598</v>
      </c>
      <c r="D365" s="37" t="s">
        <v>5599</v>
      </c>
      <c r="E365" s="31">
        <v>45411</v>
      </c>
      <c r="F365" s="40">
        <v>45579</v>
      </c>
      <c r="G365" s="12" t="s">
        <v>1684</v>
      </c>
      <c r="H365" s="12"/>
      <c r="I365" s="33" t="s">
        <v>3194</v>
      </c>
      <c r="J365" s="10"/>
      <c r="K365" s="35"/>
      <c r="L365" s="35"/>
      <c r="M365" s="35" t="s">
        <v>499</v>
      </c>
      <c r="N365" s="63" t="s">
        <v>3528</v>
      </c>
      <c r="O365" s="27" t="s">
        <v>5635</v>
      </c>
      <c r="P365" s="17" t="s">
        <v>5628</v>
      </c>
      <c r="Q365" s="19">
        <v>34327</v>
      </c>
      <c r="R365" s="204">
        <f>DATEDIF(Q365,DEFINITIVO!$R$2,"Y")</f>
        <v>31</v>
      </c>
      <c r="S365" s="19" t="str">
        <f t="shared" si="20"/>
        <v>M</v>
      </c>
      <c r="T365" s="17" t="s">
        <v>5634</v>
      </c>
      <c r="U365" s="17" t="s">
        <v>499</v>
      </c>
      <c r="V365" s="291" t="s">
        <v>5629</v>
      </c>
      <c r="W365" s="17"/>
      <c r="X365" s="17" t="s">
        <v>5636</v>
      </c>
      <c r="Y365" s="36"/>
      <c r="Z365" s="38" t="s">
        <v>5630</v>
      </c>
      <c r="AA365" s="288" t="s">
        <v>5631</v>
      </c>
      <c r="AB365" s="76"/>
      <c r="AC365" s="76"/>
      <c r="AD365" s="76"/>
      <c r="AE365" s="76" t="s">
        <v>5790</v>
      </c>
      <c r="AF365" s="91"/>
      <c r="AG365" s="68"/>
      <c r="AH365" s="16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Y365" t="str">
        <f t="shared" si="21"/>
        <v>DRNFNZ93T24A512G=f.dironza@ns12.it</v>
      </c>
      <c r="BU365" s="8"/>
    </row>
    <row r="366" spans="1:75" ht="15" customHeight="1" x14ac:dyDescent="0.2">
      <c r="A366" s="81">
        <v>441</v>
      </c>
      <c r="B366" s="11" t="s">
        <v>509</v>
      </c>
      <c r="C366" s="158" t="s">
        <v>5099</v>
      </c>
      <c r="D366" s="37" t="s">
        <v>541</v>
      </c>
      <c r="E366" s="110">
        <v>45096</v>
      </c>
      <c r="F366" s="111">
        <v>45595</v>
      </c>
      <c r="G366" s="82" t="s">
        <v>634</v>
      </c>
      <c r="H366" s="12" t="s">
        <v>3919</v>
      </c>
      <c r="I366" s="33" t="s">
        <v>4662</v>
      </c>
      <c r="J366" s="84" t="s">
        <v>482</v>
      </c>
      <c r="K366" s="35">
        <v>9</v>
      </c>
      <c r="L366" s="113" t="s">
        <v>511</v>
      </c>
      <c r="M366" s="113" t="s">
        <v>499</v>
      </c>
      <c r="N366" t="s">
        <v>4096</v>
      </c>
      <c r="O366" s="84" t="s">
        <v>5092</v>
      </c>
      <c r="P366" s="86" t="s">
        <v>499</v>
      </c>
      <c r="Q366" s="87">
        <v>32196</v>
      </c>
      <c r="R366" s="204">
        <f>DATEDIF(Q366,DEFINITIVO!$R$2,"Y")</f>
        <v>37</v>
      </c>
      <c r="S366" s="19" t="str">
        <f t="shared" si="20"/>
        <v>M</v>
      </c>
      <c r="T366" s="86" t="s">
        <v>5093</v>
      </c>
      <c r="U366" s="86" t="s">
        <v>626</v>
      </c>
      <c r="V366" s="292" t="s">
        <v>5094</v>
      </c>
      <c r="W366" s="86"/>
      <c r="X366" s="86" t="s">
        <v>5095</v>
      </c>
      <c r="Y366" s="116"/>
      <c r="Z366" s="117" t="s">
        <v>5096</v>
      </c>
      <c r="AA366" s="289" t="s">
        <v>5097</v>
      </c>
      <c r="AB366" s="76"/>
      <c r="AC366" s="76" t="s">
        <v>5098</v>
      </c>
      <c r="AD366" s="76" t="s">
        <v>1259</v>
      </c>
      <c r="AE366" s="66"/>
      <c r="AF366" s="118">
        <v>722</v>
      </c>
      <c r="AG366" s="68" t="s">
        <v>961</v>
      </c>
      <c r="AH366" s="66"/>
      <c r="AI366" s="79">
        <v>45110</v>
      </c>
      <c r="AJ366" s="79">
        <v>46937</v>
      </c>
      <c r="AK366" s="79">
        <v>45156</v>
      </c>
      <c r="AL366" s="79">
        <v>46983</v>
      </c>
      <c r="AM366" s="89"/>
      <c r="AN366" s="89"/>
      <c r="AO366" s="89"/>
      <c r="AP366" s="89"/>
      <c r="AQ366" s="89"/>
      <c r="AR366" s="89"/>
      <c r="AS366" s="89"/>
      <c r="AT366" s="89"/>
      <c r="AU366" s="89"/>
      <c r="AV366" s="79"/>
      <c r="AY366" t="str">
        <f t="shared" si="21"/>
        <v>ZPPMNL88B23H501K=m.zappu@ns12.it</v>
      </c>
      <c r="AZ366" s="72"/>
      <c r="BA366" s="72"/>
      <c r="BB366" s="72"/>
      <c r="BC366" s="72"/>
      <c r="BD366" s="72"/>
      <c r="BE366" s="72"/>
      <c r="BF366" s="72"/>
      <c r="BG366" s="72"/>
      <c r="BH366" s="72"/>
      <c r="BI366" s="72"/>
      <c r="BJ366" s="72"/>
      <c r="BK366" s="72"/>
      <c r="BL366" s="72"/>
      <c r="BM366" s="72"/>
      <c r="BN366" s="72"/>
      <c r="BO366" s="72"/>
      <c r="BP366" s="72"/>
      <c r="BQ366" s="72"/>
      <c r="BR366" s="72"/>
      <c r="BS366" s="72"/>
      <c r="BT366" s="72"/>
      <c r="BU366" s="72"/>
      <c r="BV366" s="72"/>
      <c r="BW366" s="72"/>
    </row>
    <row r="367" spans="1:75" ht="15" customHeight="1" x14ac:dyDescent="0.2">
      <c r="A367" s="81">
        <v>485</v>
      </c>
      <c r="B367" s="9" t="s">
        <v>509</v>
      </c>
      <c r="C367" s="248" t="s">
        <v>5571</v>
      </c>
      <c r="D367" s="248" t="s">
        <v>2984</v>
      </c>
      <c r="E367" s="110">
        <v>45397</v>
      </c>
      <c r="F367" s="40">
        <v>45596</v>
      </c>
      <c r="G367" s="12" t="s">
        <v>634</v>
      </c>
      <c r="H367" s="12" t="s">
        <v>3919</v>
      </c>
      <c r="I367" s="33" t="s">
        <v>5572</v>
      </c>
      <c r="J367" s="84" t="s">
        <v>482</v>
      </c>
      <c r="K367" s="35">
        <v>2</v>
      </c>
      <c r="L367" s="35" t="s">
        <v>511</v>
      </c>
      <c r="M367" s="35" t="s">
        <v>499</v>
      </c>
      <c r="N367" s="63" t="s">
        <v>2846</v>
      </c>
      <c r="O367" s="115" t="s">
        <v>5573</v>
      </c>
      <c r="P367" s="86" t="s">
        <v>499</v>
      </c>
      <c r="Q367" s="87">
        <v>23618</v>
      </c>
      <c r="R367" s="204">
        <f>DATEDIF(Q367,DEFINITIVO!$R$2,"Y")</f>
        <v>61</v>
      </c>
      <c r="S367" s="19" t="str">
        <f t="shared" si="20"/>
        <v>M</v>
      </c>
      <c r="T367" s="86" t="s">
        <v>5574</v>
      </c>
      <c r="U367" s="86" t="s">
        <v>499</v>
      </c>
      <c r="V367" s="292" t="s">
        <v>5575</v>
      </c>
      <c r="W367" s="86"/>
      <c r="X367" s="86" t="s">
        <v>5576</v>
      </c>
      <c r="Y367" s="208"/>
      <c r="Z367" s="117" t="s">
        <v>5578</v>
      </c>
      <c r="AA367" s="288" t="s">
        <v>5577</v>
      </c>
      <c r="AB367" s="76"/>
      <c r="AC367" s="76"/>
      <c r="AD367" s="76"/>
      <c r="AE367" s="76"/>
      <c r="AF367" s="91">
        <v>722</v>
      </c>
      <c r="AG367" s="68" t="s">
        <v>816</v>
      </c>
      <c r="AH367" s="66"/>
      <c r="AI367" s="79">
        <v>45404</v>
      </c>
      <c r="AJ367" s="79">
        <v>46134</v>
      </c>
      <c r="AK367" s="79"/>
      <c r="AL367" s="79"/>
      <c r="AM367" s="89"/>
      <c r="AN367" s="89"/>
      <c r="AO367" s="89"/>
      <c r="AP367" s="89"/>
      <c r="AQ367" s="89"/>
      <c r="AR367" s="89"/>
      <c r="AS367" s="89"/>
      <c r="AT367" s="89"/>
      <c r="AU367" s="89"/>
      <c r="AV367" s="79"/>
      <c r="AY367" t="str">
        <f t="shared" si="21"/>
        <v>TRRDVD64M29H501F=d.terracina@ns12.it</v>
      </c>
      <c r="AZ367" s="72"/>
      <c r="BA367" s="72"/>
      <c r="BB367" s="72"/>
      <c r="BC367" s="72"/>
      <c r="BD367" s="72"/>
      <c r="BE367" s="72"/>
      <c r="BF367" s="72"/>
      <c r="BG367" s="72"/>
      <c r="BH367" s="72"/>
      <c r="BI367" s="72"/>
      <c r="BJ367" s="72"/>
      <c r="BK367" s="72"/>
      <c r="BL367" s="72"/>
      <c r="BM367" s="72"/>
      <c r="BN367" s="72"/>
      <c r="BO367" s="72"/>
      <c r="BP367" s="72"/>
      <c r="BQ367" s="72"/>
      <c r="BR367" s="72"/>
      <c r="BS367" s="72"/>
      <c r="BT367" s="72"/>
      <c r="BU367" s="72"/>
      <c r="BV367" s="72"/>
      <c r="BW367" s="72"/>
    </row>
    <row r="368" spans="1:75" customFormat="1" ht="15" customHeight="1" x14ac:dyDescent="0.2">
      <c r="A368" s="18">
        <v>502</v>
      </c>
      <c r="B368" s="9" t="s">
        <v>509</v>
      </c>
      <c r="C368" s="37" t="s">
        <v>5765</v>
      </c>
      <c r="D368" s="37" t="s">
        <v>5766</v>
      </c>
      <c r="E368" s="31">
        <v>45621</v>
      </c>
      <c r="F368" s="40">
        <v>45622</v>
      </c>
      <c r="G368" s="12" t="s">
        <v>1247</v>
      </c>
      <c r="H368" s="12" t="s">
        <v>3919</v>
      </c>
      <c r="I368" s="33" t="s">
        <v>4662</v>
      </c>
      <c r="J368" s="10" t="s">
        <v>482</v>
      </c>
      <c r="K368" s="12" t="s">
        <v>4381</v>
      </c>
      <c r="L368" s="35" t="s">
        <v>511</v>
      </c>
      <c r="M368" s="35" t="s">
        <v>755</v>
      </c>
      <c r="N368" s="63" t="s">
        <v>4971</v>
      </c>
      <c r="O368" s="27" t="s">
        <v>5767</v>
      </c>
      <c r="P368" s="17" t="s">
        <v>5768</v>
      </c>
      <c r="Q368" s="19">
        <v>35503</v>
      </c>
      <c r="R368" s="204">
        <f>DATEDIF(Q368,DEFINITIVO!$R$2,"Y")</f>
        <v>28</v>
      </c>
      <c r="S368" s="19" t="str">
        <f t="shared" ref="S368:S375" si="22">IF(VALUE(MID(TRIM(T368),10,2))&gt;40,"F","M")</f>
        <v>M</v>
      </c>
      <c r="T368" s="17" t="s">
        <v>5769</v>
      </c>
      <c r="U368" s="17" t="s">
        <v>5770</v>
      </c>
      <c r="V368" s="291" t="s">
        <v>5771</v>
      </c>
      <c r="W368" s="17"/>
      <c r="X368" s="17" t="s">
        <v>5772</v>
      </c>
      <c r="Y368" s="36"/>
      <c r="Z368" s="38" t="s">
        <v>5773</v>
      </c>
      <c r="AA368" s="288" t="s">
        <v>5796</v>
      </c>
      <c r="AB368" s="76"/>
      <c r="AC368" s="76"/>
      <c r="AD368" s="76"/>
      <c r="AE368" s="76"/>
      <c r="AF368" s="91">
        <v>722</v>
      </c>
      <c r="AG368" s="68" t="s">
        <v>1413</v>
      </c>
      <c r="AH368" s="16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2"/>
      <c r="AX368" s="72"/>
      <c r="AY368" t="str">
        <f t="shared" ref="AY368:AY375" si="23">TRIM(T368&amp;"="&amp;AA368)</f>
        <v>YKTNRO97C14Z243L=o.aykut@ns12.it</v>
      </c>
      <c r="BU368" s="8"/>
    </row>
    <row r="369" spans="1:75" ht="15" customHeight="1" x14ac:dyDescent="0.2">
      <c r="A369" s="81">
        <v>432</v>
      </c>
      <c r="B369" s="11" t="s">
        <v>509</v>
      </c>
      <c r="C369" s="37" t="s">
        <v>4976</v>
      </c>
      <c r="D369" s="37" t="s">
        <v>717</v>
      </c>
      <c r="E369" s="110">
        <v>45048</v>
      </c>
      <c r="F369" s="111">
        <v>45625</v>
      </c>
      <c r="G369" s="82" t="s">
        <v>634</v>
      </c>
      <c r="H369" s="82" t="s">
        <v>3919</v>
      </c>
      <c r="I369" s="112" t="s">
        <v>4662</v>
      </c>
      <c r="J369" s="84" t="s">
        <v>482</v>
      </c>
      <c r="K369" s="113">
        <v>8</v>
      </c>
      <c r="L369" s="113" t="s">
        <v>511</v>
      </c>
      <c r="M369" s="113" t="s">
        <v>755</v>
      </c>
      <c r="N369" s="114" t="s">
        <v>4971</v>
      </c>
      <c r="O369" s="115" t="s">
        <v>756</v>
      </c>
      <c r="P369" s="86" t="s">
        <v>653</v>
      </c>
      <c r="Q369" s="87">
        <v>35637</v>
      </c>
      <c r="R369" s="234">
        <f>DATEDIF(Q369,DEFINITIVO!$R$2,"Y")</f>
        <v>28</v>
      </c>
      <c r="S369" s="87" t="str">
        <f t="shared" si="22"/>
        <v>M</v>
      </c>
      <c r="T369" s="234" t="s">
        <v>4233</v>
      </c>
      <c r="U369" s="17" t="s">
        <v>4977</v>
      </c>
      <c r="V369" s="291" t="s">
        <v>4978</v>
      </c>
      <c r="W369" s="86"/>
      <c r="X369" s="86" t="s">
        <v>4979</v>
      </c>
      <c r="Y369" s="116"/>
      <c r="Z369" s="117" t="s">
        <v>4980</v>
      </c>
      <c r="AA369" s="289" t="s">
        <v>4981</v>
      </c>
      <c r="AB369" s="76"/>
      <c r="AC369" s="76"/>
      <c r="AD369" s="76" t="s">
        <v>1259</v>
      </c>
      <c r="AE369" s="76"/>
      <c r="AF369" s="118">
        <v>722</v>
      </c>
      <c r="AG369" s="68" t="s">
        <v>961</v>
      </c>
      <c r="AH369" s="66"/>
      <c r="AI369" s="79">
        <v>45113</v>
      </c>
      <c r="AJ369" s="79">
        <v>46940</v>
      </c>
      <c r="AK369" s="89">
        <v>45162</v>
      </c>
      <c r="AL369" s="89">
        <v>46989</v>
      </c>
      <c r="AM369" s="89"/>
      <c r="AN369" s="89"/>
      <c r="AO369" s="89"/>
      <c r="AP369" s="89"/>
      <c r="AQ369" s="89"/>
      <c r="AR369" s="89"/>
      <c r="AS369" s="89"/>
      <c r="AT369" s="89"/>
      <c r="AU369" s="89"/>
      <c r="AV369" s="89"/>
      <c r="AY369" t="str">
        <f t="shared" si="23"/>
        <v>LCCMTT97L26L736V=m.lucchet@ns12.it</v>
      </c>
      <c r="AZ369" s="72"/>
      <c r="BA369" s="72"/>
      <c r="BB369" s="72"/>
      <c r="BC369" s="72"/>
      <c r="BD369" s="72"/>
      <c r="BE369" s="72"/>
      <c r="BF369" s="72"/>
      <c r="BG369" s="72"/>
      <c r="BH369" s="72"/>
      <c r="BI369" s="72"/>
      <c r="BJ369" s="72"/>
      <c r="BK369" s="72"/>
      <c r="BL369" s="72"/>
      <c r="BM369" s="72"/>
      <c r="BN369" s="72"/>
      <c r="BO369" s="72"/>
      <c r="BP369" s="72"/>
      <c r="BQ369" s="72"/>
      <c r="BR369" s="72"/>
      <c r="BS369" s="72"/>
      <c r="BT369" s="72"/>
      <c r="BU369" s="72"/>
      <c r="BV369" s="72"/>
      <c r="BW369" s="72"/>
    </row>
    <row r="370" spans="1:75" ht="15" customHeight="1" x14ac:dyDescent="0.2">
      <c r="A370" s="81">
        <v>407</v>
      </c>
      <c r="B370" s="11" t="s">
        <v>509</v>
      </c>
      <c r="C370" s="37" t="s">
        <v>4695</v>
      </c>
      <c r="D370" s="37" t="s">
        <v>94</v>
      </c>
      <c r="E370" s="110">
        <v>44858</v>
      </c>
      <c r="F370" s="111">
        <v>45626</v>
      </c>
      <c r="G370" s="12" t="s">
        <v>1247</v>
      </c>
      <c r="H370" s="12" t="s">
        <v>3919</v>
      </c>
      <c r="I370" s="33" t="s">
        <v>4662</v>
      </c>
      <c r="J370" s="10" t="s">
        <v>482</v>
      </c>
      <c r="K370" s="35" t="s">
        <v>3918</v>
      </c>
      <c r="L370" s="35" t="s">
        <v>2563</v>
      </c>
      <c r="M370" s="35" t="s">
        <v>1962</v>
      </c>
      <c r="N370" s="63" t="s">
        <v>1204</v>
      </c>
      <c r="O370" s="27" t="s">
        <v>756</v>
      </c>
      <c r="P370" s="86" t="s">
        <v>4679</v>
      </c>
      <c r="Q370" s="87">
        <v>37881</v>
      </c>
      <c r="R370" s="204">
        <f>DATEDIF(Q370,DEFINITIVO!$R$2,"Y")</f>
        <v>22</v>
      </c>
      <c r="S370" s="19" t="str">
        <f t="shared" si="22"/>
        <v>M</v>
      </c>
      <c r="T370" s="86" t="s">
        <v>4696</v>
      </c>
      <c r="U370" s="86" t="s">
        <v>4697</v>
      </c>
      <c r="V370" s="292" t="s">
        <v>4698</v>
      </c>
      <c r="W370" s="86"/>
      <c r="X370" s="86" t="s">
        <v>4699</v>
      </c>
      <c r="Y370" s="116"/>
      <c r="Z370" s="117" t="s">
        <v>4700</v>
      </c>
      <c r="AA370" s="289" t="s">
        <v>4796</v>
      </c>
      <c r="AB370" s="76"/>
      <c r="AC370" s="76"/>
      <c r="AD370" s="76" t="s">
        <v>1259</v>
      </c>
      <c r="AE370" s="76"/>
      <c r="AF370" s="118">
        <v>722</v>
      </c>
      <c r="AG370" s="68" t="s">
        <v>1413</v>
      </c>
      <c r="AH370" s="66" t="s">
        <v>1255</v>
      </c>
      <c r="AI370" s="79">
        <v>45113</v>
      </c>
      <c r="AJ370" s="79">
        <v>46940</v>
      </c>
      <c r="AK370" s="89">
        <v>44979</v>
      </c>
      <c r="AL370" s="89">
        <v>46805</v>
      </c>
      <c r="AM370" s="89"/>
      <c r="AN370" s="89"/>
      <c r="AO370" s="89"/>
      <c r="AP370" s="89"/>
      <c r="AQ370" s="89"/>
      <c r="AR370" s="89"/>
      <c r="AS370" s="89"/>
      <c r="AT370" s="89"/>
      <c r="AU370" s="89"/>
      <c r="AV370" s="89"/>
      <c r="AY370" t="str">
        <f t="shared" si="23"/>
        <v>FRRSMN03P17A785U=s.ferrarato@ns12.it</v>
      </c>
      <c r="AZ370" s="72"/>
      <c r="BA370" s="72"/>
      <c r="BB370" s="72"/>
      <c r="BC370" s="72"/>
      <c r="BD370" s="72"/>
      <c r="BE370" s="72"/>
      <c r="BF370" s="72"/>
      <c r="BG370" s="72"/>
      <c r="BH370" s="72"/>
      <c r="BI370" s="72"/>
      <c r="BJ370" s="72"/>
      <c r="BK370" s="72"/>
      <c r="BL370" s="72"/>
      <c r="BM370" s="72"/>
      <c r="BN370" s="72"/>
      <c r="BO370" s="72"/>
      <c r="BP370" s="72"/>
      <c r="BQ370" s="72"/>
      <c r="BR370" s="72"/>
      <c r="BS370" s="72"/>
      <c r="BT370" s="72"/>
      <c r="BU370" s="72"/>
      <c r="BV370" s="72"/>
      <c r="BW370" s="72"/>
    </row>
    <row r="371" spans="1:75" ht="15" customHeight="1" x14ac:dyDescent="0.2">
      <c r="A371" s="18" t="s">
        <v>5816</v>
      </c>
      <c r="B371" s="9" t="s">
        <v>509</v>
      </c>
      <c r="C371" s="37" t="s">
        <v>5817</v>
      </c>
      <c r="D371" s="37" t="s">
        <v>549</v>
      </c>
      <c r="E371" s="40">
        <v>45635</v>
      </c>
      <c r="F371" s="40">
        <v>45649</v>
      </c>
      <c r="G371" s="82" t="s">
        <v>637</v>
      </c>
      <c r="H371" s="12" t="s">
        <v>3919</v>
      </c>
      <c r="I371" s="33" t="s">
        <v>4662</v>
      </c>
      <c r="J371" s="10" t="s">
        <v>482</v>
      </c>
      <c r="K371" s="35">
        <v>8</v>
      </c>
      <c r="L371" s="35" t="s">
        <v>511</v>
      </c>
      <c r="M371" s="35" t="s">
        <v>804</v>
      </c>
      <c r="N371" s="63" t="s">
        <v>5826</v>
      </c>
      <c r="O371" s="27" t="s">
        <v>5825</v>
      </c>
      <c r="P371" s="17" t="s">
        <v>774</v>
      </c>
      <c r="Q371" s="19">
        <v>25697</v>
      </c>
      <c r="R371" s="204">
        <f>DATEDIF(Q371,DEFINITIVO!$R$2,"Y")</f>
        <v>55</v>
      </c>
      <c r="S371" s="19" t="str">
        <f t="shared" si="22"/>
        <v>M</v>
      </c>
      <c r="T371" s="17" t="s">
        <v>5818</v>
      </c>
      <c r="U371" s="17" t="s">
        <v>5819</v>
      </c>
      <c r="V371" s="291" t="s">
        <v>5820</v>
      </c>
      <c r="W371" s="17"/>
      <c r="X371" s="17" t="s">
        <v>5822</v>
      </c>
      <c r="Y371" s="36"/>
      <c r="Z371" s="38" t="s">
        <v>5821</v>
      </c>
      <c r="AA371" s="288" t="s">
        <v>5823</v>
      </c>
      <c r="AB371" s="76"/>
      <c r="AC371" s="76"/>
      <c r="AD371" s="76" t="s">
        <v>1259</v>
      </c>
      <c r="AE371" s="66" t="s">
        <v>5844</v>
      </c>
      <c r="AF371" s="91">
        <v>722</v>
      </c>
      <c r="AG371" s="68" t="s">
        <v>818</v>
      </c>
      <c r="AH371" s="16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Y371" t="str">
        <f t="shared" si="23"/>
        <v>SLPDGI04E09L219V=d.salpestre@ns12.it</v>
      </c>
      <c r="AZ371" s="72"/>
      <c r="BA371" s="72"/>
      <c r="BB371" s="72"/>
      <c r="BC371" s="72"/>
      <c r="BD371" s="72"/>
      <c r="BE371" s="72"/>
      <c r="BF371" s="72"/>
      <c r="BG371" s="72"/>
      <c r="BH371" s="72"/>
      <c r="BI371" s="72"/>
      <c r="BJ371" s="72"/>
      <c r="BK371" s="72"/>
      <c r="BL371" s="72"/>
      <c r="BM371" s="72"/>
      <c r="BN371" s="72"/>
      <c r="BO371" s="72"/>
      <c r="BP371" s="72"/>
      <c r="BQ371" s="72"/>
      <c r="BR371" s="72"/>
      <c r="BS371" s="72"/>
      <c r="BT371" s="72"/>
      <c r="BU371" s="72"/>
      <c r="BV371" s="72"/>
      <c r="BW371" s="72"/>
    </row>
    <row r="372" spans="1:75" ht="15" customHeight="1" x14ac:dyDescent="0.2">
      <c r="A372" s="81">
        <v>335</v>
      </c>
      <c r="B372" s="11" t="s">
        <v>509</v>
      </c>
      <c r="C372" s="37" t="s">
        <v>3514</v>
      </c>
      <c r="D372" s="37" t="s">
        <v>42</v>
      </c>
      <c r="E372" s="110">
        <v>44256</v>
      </c>
      <c r="F372" s="111">
        <v>45655</v>
      </c>
      <c r="G372" s="82" t="s">
        <v>634</v>
      </c>
      <c r="H372" s="12" t="s">
        <v>3919</v>
      </c>
      <c r="I372" s="33" t="s">
        <v>4662</v>
      </c>
      <c r="J372" s="84" t="s">
        <v>482</v>
      </c>
      <c r="K372" s="35">
        <v>9</v>
      </c>
      <c r="L372" s="113" t="s">
        <v>511</v>
      </c>
      <c r="M372" s="113" t="s">
        <v>804</v>
      </c>
      <c r="N372" s="63" t="s">
        <v>3014</v>
      </c>
      <c r="O372" s="115" t="s">
        <v>1441</v>
      </c>
      <c r="P372" s="86" t="s">
        <v>774</v>
      </c>
      <c r="Q372" s="87">
        <v>32342</v>
      </c>
      <c r="R372" s="204">
        <f>DATEDIF(Q372,DEFINITIVO!$R$2,"Y")</f>
        <v>37</v>
      </c>
      <c r="S372" s="19" t="str">
        <f t="shared" si="22"/>
        <v>M</v>
      </c>
      <c r="T372" s="86" t="s">
        <v>3386</v>
      </c>
      <c r="U372" s="86" t="s">
        <v>2947</v>
      </c>
      <c r="V372" s="292" t="s">
        <v>3884</v>
      </c>
      <c r="W372" s="86"/>
      <c r="X372" s="86" t="s">
        <v>3885</v>
      </c>
      <c r="Y372" s="116"/>
      <c r="Z372" s="117" t="s">
        <v>3897</v>
      </c>
      <c r="AA372" s="289" t="s">
        <v>3896</v>
      </c>
      <c r="AB372" s="76"/>
      <c r="AC372" s="76"/>
      <c r="AD372" s="76" t="s">
        <v>1259</v>
      </c>
      <c r="AE372" s="76" t="s">
        <v>4790</v>
      </c>
      <c r="AF372" s="118">
        <v>722</v>
      </c>
      <c r="AG372" s="68" t="s">
        <v>818</v>
      </c>
      <c r="AH372" s="66"/>
      <c r="AI372" s="79">
        <v>44249</v>
      </c>
      <c r="AJ372" s="79">
        <v>46075</v>
      </c>
      <c r="AK372" s="79">
        <v>44249</v>
      </c>
      <c r="AL372" s="79">
        <v>46075</v>
      </c>
      <c r="AM372" s="89"/>
      <c r="AN372" s="89"/>
      <c r="AO372" s="89"/>
      <c r="AP372" s="89"/>
      <c r="AQ372" s="89"/>
      <c r="AR372" s="89"/>
      <c r="AS372" s="89"/>
      <c r="AT372" s="89"/>
      <c r="AU372" s="89"/>
      <c r="AV372" s="79"/>
      <c r="AY372" t="str">
        <f t="shared" si="23"/>
        <v>SPDDNL88L18L219B=d.spada@ns12.it</v>
      </c>
      <c r="AZ372" s="72"/>
      <c r="BA372" s="72"/>
      <c r="BB372" s="72"/>
      <c r="BC372" s="72"/>
      <c r="BD372" s="72"/>
      <c r="BE372" s="72"/>
      <c r="BF372" s="72"/>
      <c r="BG372" s="72"/>
      <c r="BH372" s="72"/>
      <c r="BI372" s="72"/>
      <c r="BJ372" s="72"/>
      <c r="BK372" s="72"/>
      <c r="BL372" s="72"/>
      <c r="BM372" s="72"/>
      <c r="BN372" s="72"/>
      <c r="BO372" s="72"/>
      <c r="BP372" s="72"/>
      <c r="BQ372" s="72"/>
      <c r="BR372" s="72"/>
      <c r="BS372" s="72"/>
      <c r="BT372" s="72"/>
      <c r="BU372" s="72"/>
      <c r="BV372" s="72"/>
      <c r="BW372" s="72"/>
    </row>
    <row r="373" spans="1:75" customFormat="1" ht="15" customHeight="1" x14ac:dyDescent="0.2">
      <c r="A373" s="18">
        <v>152</v>
      </c>
      <c r="B373" s="9" t="s">
        <v>509</v>
      </c>
      <c r="C373" s="37" t="s">
        <v>1620</v>
      </c>
      <c r="D373" s="37" t="s">
        <v>1637</v>
      </c>
      <c r="E373" s="31">
        <v>43031</v>
      </c>
      <c r="F373" s="40">
        <v>45656</v>
      </c>
      <c r="G373" s="12" t="s">
        <v>634</v>
      </c>
      <c r="H373" s="12" t="s">
        <v>3919</v>
      </c>
      <c r="I373" s="33" t="s">
        <v>4662</v>
      </c>
      <c r="J373" s="10" t="s">
        <v>482</v>
      </c>
      <c r="K373" s="35">
        <v>5</v>
      </c>
      <c r="L373" s="35" t="s">
        <v>511</v>
      </c>
      <c r="M373" s="35" t="s">
        <v>499</v>
      </c>
      <c r="N373" s="63" t="s">
        <v>2454</v>
      </c>
      <c r="O373" s="27" t="s">
        <v>1447</v>
      </c>
      <c r="P373" s="17" t="s">
        <v>1638</v>
      </c>
      <c r="Q373" s="19">
        <v>28478</v>
      </c>
      <c r="R373" s="204">
        <f>DATEDIF(Q373,DEFINITIVO!$R$2,"Y")</f>
        <v>47</v>
      </c>
      <c r="S373" s="19" t="str">
        <f t="shared" si="22"/>
        <v>M</v>
      </c>
      <c r="T373" s="17" t="s">
        <v>1639</v>
      </c>
      <c r="U373" s="17" t="s">
        <v>1638</v>
      </c>
      <c r="V373" s="291" t="s">
        <v>1733</v>
      </c>
      <c r="W373" s="17"/>
      <c r="X373" s="17" t="s">
        <v>1640</v>
      </c>
      <c r="Y373" s="36"/>
      <c r="Z373" s="38" t="s">
        <v>1645</v>
      </c>
      <c r="AA373" s="288" t="s">
        <v>1642</v>
      </c>
      <c r="AB373" s="76"/>
      <c r="AC373" s="76" t="s">
        <v>866</v>
      </c>
      <c r="AD373" s="76" t="s">
        <v>1259</v>
      </c>
      <c r="AE373" s="76" t="s">
        <v>5288</v>
      </c>
      <c r="AF373" s="91">
        <v>722</v>
      </c>
      <c r="AG373" s="68" t="s">
        <v>818</v>
      </c>
      <c r="AH373" s="16"/>
      <c r="AI373" s="79">
        <v>45404</v>
      </c>
      <c r="AJ373" s="79">
        <v>47230</v>
      </c>
      <c r="AK373" s="79">
        <v>45390</v>
      </c>
      <c r="AL373" s="79">
        <v>47216</v>
      </c>
      <c r="AM373" s="79"/>
      <c r="AN373" s="79"/>
      <c r="AO373" s="79">
        <v>45477</v>
      </c>
      <c r="AP373" s="79">
        <v>45751</v>
      </c>
      <c r="AQ373" s="79"/>
      <c r="AR373" s="79"/>
      <c r="AS373" s="79"/>
      <c r="AT373" s="79"/>
      <c r="AU373" s="79">
        <v>45404</v>
      </c>
      <c r="AV373" s="79">
        <v>46134</v>
      </c>
      <c r="AY373" t="str">
        <f t="shared" si="23"/>
        <v>DGRNTN77T19A285R=an.digregorio@ns12.it</v>
      </c>
      <c r="BU373" s="8"/>
    </row>
    <row r="374" spans="1:75" customFormat="1" ht="15" customHeight="1" x14ac:dyDescent="0.2">
      <c r="A374" s="18">
        <v>421</v>
      </c>
      <c r="B374" s="9" t="s">
        <v>509</v>
      </c>
      <c r="C374" s="37" t="s">
        <v>4773</v>
      </c>
      <c r="D374" s="37" t="s">
        <v>330</v>
      </c>
      <c r="E374" s="31">
        <v>44942</v>
      </c>
      <c r="F374" s="40">
        <v>45657</v>
      </c>
      <c r="G374" s="12" t="s">
        <v>1247</v>
      </c>
      <c r="H374" s="12" t="s">
        <v>3919</v>
      </c>
      <c r="I374" s="33" t="s">
        <v>642</v>
      </c>
      <c r="J374" s="84" t="s">
        <v>482</v>
      </c>
      <c r="K374" s="12" t="s">
        <v>3918</v>
      </c>
      <c r="L374" s="113" t="s">
        <v>511</v>
      </c>
      <c r="M374" s="35" t="s">
        <v>499</v>
      </c>
      <c r="N374" s="63" t="s">
        <v>5377</v>
      </c>
      <c r="O374" s="27" t="s">
        <v>4780</v>
      </c>
      <c r="P374" s="17" t="s">
        <v>668</v>
      </c>
      <c r="Q374" s="19">
        <v>37383</v>
      </c>
      <c r="R374" s="204">
        <f>DATEDIF(Q374,DEFINITIVO!$R$2,"Y")</f>
        <v>23</v>
      </c>
      <c r="S374" s="19" t="str">
        <f t="shared" si="22"/>
        <v>M</v>
      </c>
      <c r="T374" s="17" t="s">
        <v>4774</v>
      </c>
      <c r="U374" s="17" t="s">
        <v>626</v>
      </c>
      <c r="V374" s="291" t="s">
        <v>4775</v>
      </c>
      <c r="W374" s="17"/>
      <c r="X374" s="17" t="s">
        <v>4776</v>
      </c>
      <c r="Y374" s="36"/>
      <c r="Z374" s="38" t="s">
        <v>4777</v>
      </c>
      <c r="AA374" s="288" t="s">
        <v>4778</v>
      </c>
      <c r="AB374" s="76"/>
      <c r="AC374" s="76"/>
      <c r="AD374" s="76" t="s">
        <v>1259</v>
      </c>
      <c r="AE374" s="76"/>
      <c r="AF374" s="91">
        <v>722</v>
      </c>
      <c r="AG374" s="68" t="s">
        <v>1413</v>
      </c>
      <c r="AH374" s="16"/>
      <c r="AI374" s="79">
        <v>44949</v>
      </c>
      <c r="AJ374" s="79">
        <v>46775</v>
      </c>
      <c r="AK374" s="79">
        <v>44949</v>
      </c>
      <c r="AL374" s="79">
        <v>46775</v>
      </c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Y374" t="str">
        <f t="shared" si="23"/>
        <v>RLNRCR02E07G273C=r.orlando@ns12.it</v>
      </c>
      <c r="BU374" s="8"/>
    </row>
    <row r="375" spans="1:75" ht="15" customHeight="1" x14ac:dyDescent="0.2">
      <c r="A375" s="81">
        <v>358</v>
      </c>
      <c r="B375" s="11" t="s">
        <v>509</v>
      </c>
      <c r="C375" s="37" t="s">
        <v>4273</v>
      </c>
      <c r="D375" s="37" t="s">
        <v>1075</v>
      </c>
      <c r="E375" s="110">
        <v>44578</v>
      </c>
      <c r="F375" s="111">
        <v>45657</v>
      </c>
      <c r="G375" s="12" t="s">
        <v>1247</v>
      </c>
      <c r="H375" s="12" t="s">
        <v>3919</v>
      </c>
      <c r="I375" s="112" t="s">
        <v>642</v>
      </c>
      <c r="J375" s="84" t="s">
        <v>482</v>
      </c>
      <c r="K375" s="12" t="s">
        <v>3918</v>
      </c>
      <c r="L375" s="113" t="s">
        <v>511</v>
      </c>
      <c r="M375" s="113" t="s">
        <v>755</v>
      </c>
      <c r="N375" s="63" t="s">
        <v>3865</v>
      </c>
      <c r="O375" s="115" t="s">
        <v>5551</v>
      </c>
      <c r="P375" s="86" t="s">
        <v>1853</v>
      </c>
      <c r="Q375" s="87">
        <v>34944</v>
      </c>
      <c r="R375" s="204">
        <f>DATEDIF(Q375,DEFINITIVO!$R$2,"Y")</f>
        <v>30</v>
      </c>
      <c r="S375" s="19" t="str">
        <f t="shared" si="22"/>
        <v>M</v>
      </c>
      <c r="T375" s="86" t="s">
        <v>4283</v>
      </c>
      <c r="U375" s="86" t="s">
        <v>4282</v>
      </c>
      <c r="V375" s="292" t="s">
        <v>4281</v>
      </c>
      <c r="W375" s="86"/>
      <c r="X375" s="86" t="s">
        <v>4279</v>
      </c>
      <c r="Y375" s="116"/>
      <c r="Z375" s="117" t="s">
        <v>4280</v>
      </c>
      <c r="AA375" s="289" t="s">
        <v>4278</v>
      </c>
      <c r="AB375" s="76"/>
      <c r="AC375" s="76"/>
      <c r="AD375" s="76" t="s">
        <v>1259</v>
      </c>
      <c r="AE375" s="76"/>
      <c r="AF375" s="118">
        <v>722</v>
      </c>
      <c r="AG375" s="68" t="s">
        <v>1413</v>
      </c>
      <c r="AH375" s="66"/>
      <c r="AI375" s="89">
        <v>44819</v>
      </c>
      <c r="AJ375" s="79">
        <v>46645</v>
      </c>
      <c r="AK375" s="79">
        <v>44748</v>
      </c>
      <c r="AL375" s="79">
        <v>46574</v>
      </c>
      <c r="AM375" s="89"/>
      <c r="AN375" s="89"/>
      <c r="AO375" s="89"/>
      <c r="AP375" s="89"/>
      <c r="AQ375" s="89"/>
      <c r="AR375" s="89"/>
      <c r="AS375" s="89"/>
      <c r="AT375" s="89"/>
      <c r="AU375" s="89"/>
      <c r="AV375" s="79"/>
      <c r="AY375" t="str">
        <f t="shared" si="23"/>
        <v>TRPNCL95P02G942D=n.tripaldi@ns12.it</v>
      </c>
      <c r="AZ375" s="72"/>
      <c r="BA375" s="72"/>
      <c r="BB375" s="72"/>
      <c r="BC375" s="72"/>
      <c r="BD375" s="72"/>
      <c r="BE375" s="72"/>
      <c r="BF375" s="72"/>
      <c r="BG375" s="72"/>
      <c r="BH375" s="72"/>
      <c r="BI375" s="72"/>
      <c r="BJ375" s="72"/>
      <c r="BK375" s="72"/>
      <c r="BL375" s="72"/>
      <c r="BM375" s="72"/>
      <c r="BN375" s="72"/>
      <c r="BO375" s="72"/>
      <c r="BP375" s="72"/>
      <c r="BQ375" s="72"/>
      <c r="BR375" s="72"/>
      <c r="BS375" s="72"/>
      <c r="BT375" s="72"/>
      <c r="BU375" s="72"/>
      <c r="BV375" s="72"/>
      <c r="BW375" s="72"/>
    </row>
    <row r="376" spans="1:75" customFormat="1" ht="15" customHeight="1" x14ac:dyDescent="0.2">
      <c r="A376" s="250">
        <v>417</v>
      </c>
      <c r="B376" s="9" t="s">
        <v>509</v>
      </c>
      <c r="C376" s="37" t="s">
        <v>4782</v>
      </c>
      <c r="D376" s="37" t="s">
        <v>418</v>
      </c>
      <c r="E376" s="31">
        <v>44935</v>
      </c>
      <c r="F376" s="40">
        <v>45674</v>
      </c>
      <c r="G376" s="12" t="s">
        <v>634</v>
      </c>
      <c r="H376" s="12" t="s">
        <v>3919</v>
      </c>
      <c r="I376" s="33" t="s">
        <v>638</v>
      </c>
      <c r="J376" s="84" t="s">
        <v>482</v>
      </c>
      <c r="K376" s="35">
        <v>4</v>
      </c>
      <c r="L376" s="113" t="s">
        <v>511</v>
      </c>
      <c r="M376" s="113" t="s">
        <v>755</v>
      </c>
      <c r="N376" s="63" t="s">
        <v>3865</v>
      </c>
      <c r="O376" s="27" t="s">
        <v>5776</v>
      </c>
      <c r="P376" s="17" t="s">
        <v>4783</v>
      </c>
      <c r="Q376" s="19">
        <v>30273</v>
      </c>
      <c r="R376" s="204">
        <f>DATEDIF(Q376,DEFINITIVO!$R$2,"Y")</f>
        <v>42</v>
      </c>
      <c r="S376" s="19" t="str">
        <f t="shared" ref="S376:S381" si="24">IF(VALUE(MID(TRIM(T376),10,2))&gt;40,"F","M")</f>
        <v>M</v>
      </c>
      <c r="T376" s="17" t="s">
        <v>4784</v>
      </c>
      <c r="U376" s="17" t="s">
        <v>899</v>
      </c>
      <c r="V376" s="291" t="s">
        <v>4785</v>
      </c>
      <c r="W376" s="17"/>
      <c r="X376" s="17" t="s">
        <v>4786</v>
      </c>
      <c r="Y376" s="36"/>
      <c r="Z376" s="38" t="s">
        <v>4787</v>
      </c>
      <c r="AA376" s="288" t="s">
        <v>4856</v>
      </c>
      <c r="AB376" s="76"/>
      <c r="AC376" s="76"/>
      <c r="AD376" s="76" t="s">
        <v>1259</v>
      </c>
      <c r="AE376" s="76"/>
      <c r="AF376" s="91">
        <v>722</v>
      </c>
      <c r="AG376" s="68" t="s">
        <v>961</v>
      </c>
      <c r="AH376" s="16"/>
      <c r="AI376" s="79">
        <v>44971</v>
      </c>
      <c r="AJ376" s="79">
        <v>46797</v>
      </c>
      <c r="AK376" s="79">
        <v>44965</v>
      </c>
      <c r="AL376" s="79">
        <v>46791</v>
      </c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Y376" t="str">
        <f>TRIM(T376&amp;"="&amp;AA376)</f>
        <v>SPSFNC82S18L259F=f.esposito@ns12.it</v>
      </c>
      <c r="BU376" s="8"/>
    </row>
    <row r="377" spans="1:75" customFormat="1" ht="18" customHeight="1" x14ac:dyDescent="0.2">
      <c r="A377" s="18">
        <v>509</v>
      </c>
      <c r="B377" s="9" t="s">
        <v>509</v>
      </c>
      <c r="C377" s="37" t="s">
        <v>5852</v>
      </c>
      <c r="D377" s="37" t="s">
        <v>989</v>
      </c>
      <c r="E377" s="31">
        <v>45677</v>
      </c>
      <c r="F377" s="40">
        <v>45678</v>
      </c>
      <c r="G377" s="82" t="s">
        <v>637</v>
      </c>
      <c r="H377" s="12" t="s">
        <v>3919</v>
      </c>
      <c r="I377" s="33" t="s">
        <v>4662</v>
      </c>
      <c r="J377" s="10" t="s">
        <v>482</v>
      </c>
      <c r="K377" s="35">
        <v>9</v>
      </c>
      <c r="L377" s="35" t="s">
        <v>511</v>
      </c>
      <c r="M377" s="35" t="s">
        <v>804</v>
      </c>
      <c r="N377" s="63" t="s">
        <v>5826</v>
      </c>
      <c r="O377" s="27" t="s">
        <v>2134</v>
      </c>
      <c r="P377" s="17" t="s">
        <v>2987</v>
      </c>
      <c r="Q377" s="19">
        <v>36070</v>
      </c>
      <c r="R377" s="204">
        <f>DATEDIF(Q377,DEFINITIVO!$R$2,"Y")</f>
        <v>27</v>
      </c>
      <c r="S377" s="19" t="str">
        <f t="shared" si="24"/>
        <v>M</v>
      </c>
      <c r="T377" s="17" t="s">
        <v>5853</v>
      </c>
      <c r="U377" s="17" t="s">
        <v>2987</v>
      </c>
      <c r="V377" s="291" t="s">
        <v>5854</v>
      </c>
      <c r="W377" s="17"/>
      <c r="X377" s="17" t="s">
        <v>5857</v>
      </c>
      <c r="Y377" s="36"/>
      <c r="Z377" s="38" t="s">
        <v>5856</v>
      </c>
      <c r="AA377" s="288" t="s">
        <v>5855</v>
      </c>
      <c r="AB377" s="76"/>
      <c r="AC377" s="76" t="s">
        <v>1809</v>
      </c>
      <c r="AD377" s="76" t="s">
        <v>1259</v>
      </c>
      <c r="AE377" s="76"/>
      <c r="AF377" s="91"/>
      <c r="AG377" s="68"/>
      <c r="AH377" s="16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BU377" s="8"/>
    </row>
    <row r="378" spans="1:75" customFormat="1" ht="15" customHeight="1" x14ac:dyDescent="0.2">
      <c r="A378" s="18">
        <v>445</v>
      </c>
      <c r="B378" s="9" t="s">
        <v>509</v>
      </c>
      <c r="C378" s="37" t="s">
        <v>4834</v>
      </c>
      <c r="D378" s="37" t="s">
        <v>85</v>
      </c>
      <c r="E378" s="31">
        <v>45124</v>
      </c>
      <c r="F378" s="40">
        <v>45688</v>
      </c>
      <c r="G378" s="12" t="s">
        <v>1247</v>
      </c>
      <c r="H378" s="12" t="s">
        <v>3919</v>
      </c>
      <c r="I378" s="33" t="s">
        <v>3194</v>
      </c>
      <c r="J378" s="10" t="s">
        <v>482</v>
      </c>
      <c r="K378" s="35" t="s">
        <v>3918</v>
      </c>
      <c r="L378" s="35" t="s">
        <v>511</v>
      </c>
      <c r="M378" s="35" t="s">
        <v>499</v>
      </c>
      <c r="N378" s="63" t="s">
        <v>4861</v>
      </c>
      <c r="O378" s="27" t="s">
        <v>4843</v>
      </c>
      <c r="P378" s="17" t="s">
        <v>1094</v>
      </c>
      <c r="Q378" s="19">
        <v>34323</v>
      </c>
      <c r="R378" s="204">
        <f>DATEDIF(Q378,DEFINITIVO!$R$2,"Y")</f>
        <v>31</v>
      </c>
      <c r="S378" s="19" t="str">
        <f t="shared" si="24"/>
        <v>M</v>
      </c>
      <c r="T378" s="17" t="s">
        <v>4844</v>
      </c>
      <c r="U378" s="17" t="s">
        <v>1094</v>
      </c>
      <c r="V378" s="291" t="s">
        <v>4845</v>
      </c>
      <c r="W378" s="17"/>
      <c r="X378" s="17" t="s">
        <v>4846</v>
      </c>
      <c r="Y378" s="36"/>
      <c r="Z378" s="38" t="s">
        <v>4847</v>
      </c>
      <c r="AA378" s="288" t="s">
        <v>4841</v>
      </c>
      <c r="AB378" s="76"/>
      <c r="AC378" s="76"/>
      <c r="AD378" s="76" t="s">
        <v>1259</v>
      </c>
      <c r="AE378" s="76"/>
      <c r="AF378" s="91">
        <v>722</v>
      </c>
      <c r="AG378" s="68" t="s">
        <v>1413</v>
      </c>
      <c r="AH378" s="16"/>
      <c r="AI378" s="79">
        <v>44949</v>
      </c>
      <c r="AJ378" s="79">
        <v>46775</v>
      </c>
      <c r="AK378" s="79">
        <v>44949</v>
      </c>
      <c r="AL378" s="79">
        <v>46775</v>
      </c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Y378" t="str">
        <f t="shared" ref="AY378:AY383" si="25">TRIM(T378&amp;"="&amp;AA378)</f>
        <v>FSTVLR93T20A341J=v.fasto@ns12.it</v>
      </c>
      <c r="BU378" s="8"/>
    </row>
    <row r="379" spans="1:75" customFormat="1" ht="15" customHeight="1" x14ac:dyDescent="0.2">
      <c r="A379" s="81">
        <v>460</v>
      </c>
      <c r="B379" s="11" t="s">
        <v>509</v>
      </c>
      <c r="C379" s="158" t="s">
        <v>5271</v>
      </c>
      <c r="D379" s="37" t="s">
        <v>54</v>
      </c>
      <c r="E379" s="110">
        <v>45250</v>
      </c>
      <c r="F379" s="111">
        <v>45688</v>
      </c>
      <c r="G379" s="82" t="s">
        <v>637</v>
      </c>
      <c r="H379" s="12" t="s">
        <v>3919</v>
      </c>
      <c r="I379" s="33" t="s">
        <v>4662</v>
      </c>
      <c r="J379" s="84" t="s">
        <v>482</v>
      </c>
      <c r="K379" s="35">
        <v>9</v>
      </c>
      <c r="L379" s="35" t="s">
        <v>511</v>
      </c>
      <c r="M379" s="35" t="s">
        <v>804</v>
      </c>
      <c r="N379" s="114" t="s">
        <v>5272</v>
      </c>
      <c r="O379" s="115" t="s">
        <v>1435</v>
      </c>
      <c r="P379" s="86" t="s">
        <v>5273</v>
      </c>
      <c r="Q379" s="87">
        <v>25429</v>
      </c>
      <c r="R379" s="204">
        <f>DATEDIF(Q379,DEFINITIVO!$R$2,"Y")</f>
        <v>56</v>
      </c>
      <c r="S379" s="19" t="str">
        <f t="shared" si="24"/>
        <v>M</v>
      </c>
      <c r="T379" s="86" t="s">
        <v>5274</v>
      </c>
      <c r="U379" s="17" t="s">
        <v>5275</v>
      </c>
      <c r="V379" s="291" t="s">
        <v>5276</v>
      </c>
      <c r="W379" s="86"/>
      <c r="X379" s="86" t="s">
        <v>5277</v>
      </c>
      <c r="Y379" s="116"/>
      <c r="Z379" s="117" t="s">
        <v>5278</v>
      </c>
      <c r="AA379" s="289" t="s">
        <v>5279</v>
      </c>
      <c r="AB379" s="76"/>
      <c r="AC379" s="76" t="s">
        <v>5280</v>
      </c>
      <c r="AD379" s="76" t="s">
        <v>1259</v>
      </c>
      <c r="AE379" s="76"/>
      <c r="AF379" s="118">
        <v>722</v>
      </c>
      <c r="AG379" s="68" t="s">
        <v>818</v>
      </c>
      <c r="AH379" s="66"/>
      <c r="AI379" s="79"/>
      <c r="AJ379" s="79"/>
      <c r="AK379" s="79">
        <v>45387</v>
      </c>
      <c r="AL379" s="79">
        <v>47213</v>
      </c>
      <c r="AM379" s="89"/>
      <c r="AN379" s="89"/>
      <c r="AO379" s="89"/>
      <c r="AP379" s="89"/>
      <c r="AQ379" s="89"/>
      <c r="AR379" s="89"/>
      <c r="AS379" s="89"/>
      <c r="AT379" s="89"/>
      <c r="AU379" s="89"/>
      <c r="AV379" s="79"/>
      <c r="AY379" t="str">
        <f t="shared" si="25"/>
        <v>MNLRRT69M14L750J=r.minella@ns12.it</v>
      </c>
      <c r="BU379" s="8"/>
    </row>
    <row r="380" spans="1:75" customFormat="1" ht="15" customHeight="1" x14ac:dyDescent="0.2">
      <c r="A380" s="18">
        <v>391</v>
      </c>
      <c r="B380" s="9" t="s">
        <v>509</v>
      </c>
      <c r="C380" s="37" t="s">
        <v>4582</v>
      </c>
      <c r="D380" s="37" t="s">
        <v>100</v>
      </c>
      <c r="E380" s="31">
        <v>44767</v>
      </c>
      <c r="F380" s="40">
        <v>45690</v>
      </c>
      <c r="G380" s="12" t="s">
        <v>634</v>
      </c>
      <c r="H380" s="12" t="s">
        <v>3919</v>
      </c>
      <c r="I380" s="33" t="s">
        <v>4662</v>
      </c>
      <c r="J380" s="10" t="s">
        <v>482</v>
      </c>
      <c r="K380" s="35">
        <v>9</v>
      </c>
      <c r="L380" s="35" t="s">
        <v>511</v>
      </c>
      <c r="M380" s="113" t="s">
        <v>804</v>
      </c>
      <c r="N380" s="63" t="s">
        <v>5826</v>
      </c>
      <c r="O380" s="27" t="s">
        <v>4583</v>
      </c>
      <c r="P380" s="17" t="s">
        <v>4584</v>
      </c>
      <c r="Q380" s="19">
        <v>24646</v>
      </c>
      <c r="R380" s="204">
        <f>DATEDIF(Q380,DEFINITIVO!$R$2,"Y")</f>
        <v>58</v>
      </c>
      <c r="S380" s="19" t="str">
        <f t="shared" si="24"/>
        <v>M</v>
      </c>
      <c r="T380" s="17" t="s">
        <v>4585</v>
      </c>
      <c r="U380" s="17" t="s">
        <v>4586</v>
      </c>
      <c r="V380" s="291" t="s">
        <v>4590</v>
      </c>
      <c r="W380" s="17"/>
      <c r="X380" s="17" t="s">
        <v>4587</v>
      </c>
      <c r="Y380" s="36"/>
      <c r="Z380" s="38" t="s">
        <v>4588</v>
      </c>
      <c r="AA380" s="288" t="s">
        <v>4589</v>
      </c>
      <c r="AB380" s="76"/>
      <c r="AC380" s="76" t="s">
        <v>950</v>
      </c>
      <c r="AD380" s="76" t="s">
        <v>1259</v>
      </c>
      <c r="AE380" s="76" t="s">
        <v>5693</v>
      </c>
      <c r="AF380" s="91">
        <v>722</v>
      </c>
      <c r="AG380" s="68" t="s">
        <v>818</v>
      </c>
      <c r="AH380" s="16"/>
      <c r="AI380" s="79">
        <v>44859</v>
      </c>
      <c r="AJ380" s="79">
        <v>45590</v>
      </c>
      <c r="AK380" s="79">
        <v>44859</v>
      </c>
      <c r="AL380" s="79">
        <v>46685</v>
      </c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2"/>
      <c r="AX380" s="72"/>
      <c r="AY380" t="str">
        <f t="shared" si="25"/>
        <v>RDZSFN67H23E379J=s.ardizio@ns12.it</v>
      </c>
      <c r="BU380" s="8"/>
    </row>
    <row r="381" spans="1:75" customFormat="1" ht="15" customHeight="1" x14ac:dyDescent="0.2">
      <c r="A381" s="18">
        <v>57</v>
      </c>
      <c r="B381" s="9" t="s">
        <v>509</v>
      </c>
      <c r="C381" s="37" t="s">
        <v>711</v>
      </c>
      <c r="D381" s="37" t="s">
        <v>712</v>
      </c>
      <c r="E381" s="31">
        <v>42207</v>
      </c>
      <c r="F381" s="40">
        <v>45704</v>
      </c>
      <c r="G381" s="12" t="s">
        <v>634</v>
      </c>
      <c r="H381" s="12" t="s">
        <v>3919</v>
      </c>
      <c r="I381" s="33" t="s">
        <v>638</v>
      </c>
      <c r="J381" s="10" t="s">
        <v>482</v>
      </c>
      <c r="K381" s="35">
        <v>4</v>
      </c>
      <c r="L381" s="35" t="s">
        <v>511</v>
      </c>
      <c r="M381" s="35" t="s">
        <v>755</v>
      </c>
      <c r="N381" s="63" t="s">
        <v>3527</v>
      </c>
      <c r="O381" s="27" t="s">
        <v>777</v>
      </c>
      <c r="P381" s="17" t="s">
        <v>713</v>
      </c>
      <c r="Q381" s="19">
        <v>28577</v>
      </c>
      <c r="R381" s="204">
        <f>DATEDIF(Q381,DEFINITIVO!$R$2,"Y")</f>
        <v>47</v>
      </c>
      <c r="S381" s="19" t="str">
        <f t="shared" si="24"/>
        <v>F</v>
      </c>
      <c r="T381" s="17" t="s">
        <v>714</v>
      </c>
      <c r="U381" s="17" t="s">
        <v>715</v>
      </c>
      <c r="V381" s="291" t="s">
        <v>1429</v>
      </c>
      <c r="W381" s="17"/>
      <c r="X381" s="17" t="s">
        <v>778</v>
      </c>
      <c r="Y381" s="36"/>
      <c r="Z381" s="38" t="s">
        <v>5886</v>
      </c>
      <c r="AA381" s="288" t="s">
        <v>1465</v>
      </c>
      <c r="AB381" s="76"/>
      <c r="AC381" s="76"/>
      <c r="AD381" s="76"/>
      <c r="AE381" s="76"/>
      <c r="AF381" s="91">
        <v>722</v>
      </c>
      <c r="AG381" s="68" t="s">
        <v>816</v>
      </c>
      <c r="AH381" s="16"/>
      <c r="AI381" s="79">
        <v>45113</v>
      </c>
      <c r="AJ381" s="79">
        <v>46940</v>
      </c>
      <c r="AK381" s="79">
        <v>44314</v>
      </c>
      <c r="AL381" s="79">
        <v>46140</v>
      </c>
      <c r="AM381" s="79"/>
      <c r="AN381" s="79"/>
      <c r="AO381" s="79"/>
      <c r="AP381" s="79"/>
      <c r="AQ381" s="79"/>
      <c r="AR381" s="79"/>
      <c r="AS381" s="79">
        <v>42536</v>
      </c>
      <c r="AT381" s="79">
        <v>43631</v>
      </c>
      <c r="AU381" s="79"/>
      <c r="AV381" s="79"/>
      <c r="AY381" t="str">
        <f t="shared" si="25"/>
        <v>BCCVDN78C68G224V=v.bacchin@ns12.it</v>
      </c>
      <c r="BU381" s="8"/>
    </row>
    <row r="382" spans="1:75" ht="15" customHeight="1" x14ac:dyDescent="0.2">
      <c r="A382" s="81"/>
      <c r="B382" s="11" t="s">
        <v>509</v>
      </c>
      <c r="C382" s="37" t="s">
        <v>993</v>
      </c>
      <c r="D382" s="37" t="s">
        <v>434</v>
      </c>
      <c r="E382" s="110" t="s">
        <v>5912</v>
      </c>
      <c r="F382" s="111"/>
      <c r="G382" s="82" t="s">
        <v>637</v>
      </c>
      <c r="H382" s="12" t="s">
        <v>3919</v>
      </c>
      <c r="I382" s="33" t="s">
        <v>4662</v>
      </c>
      <c r="J382" s="84" t="s">
        <v>482</v>
      </c>
      <c r="K382" s="35">
        <v>9</v>
      </c>
      <c r="L382" s="113" t="s">
        <v>511</v>
      </c>
      <c r="M382" s="113" t="s">
        <v>499</v>
      </c>
      <c r="N382" s="63" t="s">
        <v>5900</v>
      </c>
      <c r="O382" s="115"/>
      <c r="P382" s="86" t="s">
        <v>5902</v>
      </c>
      <c r="Q382" s="87">
        <v>30911</v>
      </c>
      <c r="R382" s="204">
        <f>DATEDIF(Q382,DEFINITIVO!$R$2,"Y")</f>
        <v>41</v>
      </c>
      <c r="S382" s="19" t="str">
        <f t="shared" ref="S382:S387" si="26">IF(VALUE(MID(TRIM(T382),10,2))&gt;40,"F","M")</f>
        <v>M</v>
      </c>
      <c r="T382" s="86" t="s">
        <v>5901</v>
      </c>
      <c r="U382" s="17" t="s">
        <v>5903</v>
      </c>
      <c r="V382" s="292" t="s">
        <v>5904</v>
      </c>
      <c r="W382" s="86" t="s">
        <v>5908</v>
      </c>
      <c r="X382" s="86" t="s">
        <v>5905</v>
      </c>
      <c r="Y382" s="116"/>
      <c r="Z382" s="117" t="s">
        <v>5907</v>
      </c>
      <c r="AA382" s="289" t="s">
        <v>5906</v>
      </c>
      <c r="AB382" s="76"/>
      <c r="AC382" s="76"/>
      <c r="AD382" s="76" t="s">
        <v>1259</v>
      </c>
      <c r="AE382" s="76" t="s">
        <v>5909</v>
      </c>
      <c r="AF382" s="118">
        <v>722</v>
      </c>
      <c r="AG382" s="68" t="s">
        <v>818</v>
      </c>
      <c r="AH382" s="66"/>
      <c r="AI382" s="79"/>
      <c r="AJ382" s="79"/>
      <c r="AK382" s="89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79"/>
      <c r="AY382" t="str">
        <f t="shared" si="25"/>
        <v>SNTLCU84M17M082E=l.santini@ns12.it</v>
      </c>
      <c r="AZ382" s="72"/>
      <c r="BA382" s="72"/>
      <c r="BB382" s="72"/>
      <c r="BC382" s="72"/>
      <c r="BD382" s="72"/>
      <c r="BE382" s="72"/>
      <c r="BF382" s="72"/>
      <c r="BG382" s="72"/>
      <c r="BH382" s="72"/>
      <c r="BI382" s="72"/>
      <c r="BJ382" s="72"/>
      <c r="BK382" s="72"/>
      <c r="BL382" s="72"/>
      <c r="BM382" s="72"/>
      <c r="BN382" s="72"/>
      <c r="BO382" s="72"/>
      <c r="BP382" s="72"/>
      <c r="BQ382" s="72"/>
      <c r="BR382" s="72"/>
      <c r="BS382" s="72"/>
      <c r="BT382" s="72"/>
      <c r="BU382" s="72"/>
      <c r="BV382" s="72"/>
      <c r="BW382" s="72"/>
    </row>
    <row r="383" spans="1:75" customFormat="1" ht="15" customHeight="1" x14ac:dyDescent="0.2">
      <c r="A383" s="81">
        <v>513</v>
      </c>
      <c r="B383" s="11" t="s">
        <v>509</v>
      </c>
      <c r="C383" s="37" t="s">
        <v>5913</v>
      </c>
      <c r="D383" s="37" t="s">
        <v>2607</v>
      </c>
      <c r="E383" s="110">
        <v>45733</v>
      </c>
      <c r="F383" s="111">
        <v>45793</v>
      </c>
      <c r="G383" s="82" t="s">
        <v>637</v>
      </c>
      <c r="H383" s="12" t="s">
        <v>3919</v>
      </c>
      <c r="I383" s="33" t="s">
        <v>4662</v>
      </c>
      <c r="J383" s="10" t="s">
        <v>482</v>
      </c>
      <c r="K383" s="35">
        <v>9</v>
      </c>
      <c r="L383" s="113" t="s">
        <v>511</v>
      </c>
      <c r="M383" s="35" t="s">
        <v>499</v>
      </c>
      <c r="N383" s="63" t="s">
        <v>5900</v>
      </c>
      <c r="O383" s="27" t="s">
        <v>5914</v>
      </c>
      <c r="P383" s="17" t="s">
        <v>499</v>
      </c>
      <c r="Q383" s="19">
        <v>36960</v>
      </c>
      <c r="R383" s="204">
        <f>DATEDIF(Q383,DEFINITIVO!$R$2,"Y")</f>
        <v>24</v>
      </c>
      <c r="S383" s="19" t="str">
        <f t="shared" si="26"/>
        <v>M</v>
      </c>
      <c r="T383" s="17" t="s">
        <v>5915</v>
      </c>
      <c r="U383" s="17" t="s">
        <v>499</v>
      </c>
      <c r="V383" s="291" t="s">
        <v>5916</v>
      </c>
      <c r="W383" s="17"/>
      <c r="X383" s="17" t="s">
        <v>5917</v>
      </c>
      <c r="Y383" s="36"/>
      <c r="Z383" s="38" t="s">
        <v>5918</v>
      </c>
      <c r="AA383" s="288" t="s">
        <v>5919</v>
      </c>
      <c r="AB383" s="76"/>
      <c r="AC383" s="76"/>
      <c r="AD383" s="76" t="s">
        <v>1259</v>
      </c>
      <c r="AE383" s="76"/>
      <c r="AF383" s="118">
        <v>722</v>
      </c>
      <c r="AG383" s="68" t="s">
        <v>818</v>
      </c>
      <c r="AH383" s="66"/>
      <c r="AI383" s="79"/>
      <c r="AJ383" s="79"/>
      <c r="AK383" s="79"/>
      <c r="AL383" s="79"/>
      <c r="AM383" s="89"/>
      <c r="AN383" s="89"/>
      <c r="AO383" s="89"/>
      <c r="AP383" s="89"/>
      <c r="AQ383" s="89"/>
      <c r="AR383" s="89"/>
      <c r="AS383" s="89"/>
      <c r="AT383" s="89"/>
      <c r="AU383" s="89"/>
      <c r="AV383" s="79"/>
      <c r="AY383" t="str">
        <f t="shared" si="25"/>
        <v>MRNMNL01C10H501X=e.morana@ns12.it</v>
      </c>
      <c r="BU383" s="8"/>
    </row>
    <row r="384" spans="1:75" ht="15" customHeight="1" x14ac:dyDescent="0.2">
      <c r="A384" s="81">
        <v>495</v>
      </c>
      <c r="B384" s="11" t="s">
        <v>509</v>
      </c>
      <c r="C384" s="37" t="s">
        <v>5102</v>
      </c>
      <c r="D384" s="37" t="s">
        <v>3115</v>
      </c>
      <c r="E384" s="110">
        <v>45495</v>
      </c>
      <c r="F384" s="111">
        <v>45823</v>
      </c>
      <c r="G384" s="82" t="s">
        <v>637</v>
      </c>
      <c r="H384" s="12" t="s">
        <v>3919</v>
      </c>
      <c r="I384" s="33" t="s">
        <v>4662</v>
      </c>
      <c r="J384" s="84" t="s">
        <v>482</v>
      </c>
      <c r="K384" s="35">
        <v>9</v>
      </c>
      <c r="L384" s="113" t="s">
        <v>511</v>
      </c>
      <c r="M384" s="113" t="s">
        <v>804</v>
      </c>
      <c r="N384" s="114" t="s">
        <v>5103</v>
      </c>
      <c r="O384" s="27" t="s">
        <v>5104</v>
      </c>
      <c r="P384" s="86" t="s">
        <v>5105</v>
      </c>
      <c r="Q384" s="87">
        <v>35901</v>
      </c>
      <c r="R384" s="204">
        <f>DATEDIF(Q384,DEFINITIVO!$R$2,"Y")</f>
        <v>27</v>
      </c>
      <c r="S384" s="19" t="str">
        <f t="shared" si="26"/>
        <v>M</v>
      </c>
      <c r="T384" s="86" t="s">
        <v>5106</v>
      </c>
      <c r="U384" s="17" t="s">
        <v>5107</v>
      </c>
      <c r="V384" s="292" t="s">
        <v>5108</v>
      </c>
      <c r="W384" s="86"/>
      <c r="X384" s="86" t="s">
        <v>5109</v>
      </c>
      <c r="Y384" s="116"/>
      <c r="Z384" s="117" t="s">
        <v>5110</v>
      </c>
      <c r="AA384" s="289" t="s">
        <v>5111</v>
      </c>
      <c r="AB384" s="76"/>
      <c r="AC384" s="76"/>
      <c r="AD384" s="76" t="s">
        <v>1259</v>
      </c>
      <c r="AE384" s="76" t="s">
        <v>6025</v>
      </c>
      <c r="AF384" s="118">
        <v>722</v>
      </c>
      <c r="AG384" s="68" t="s">
        <v>818</v>
      </c>
      <c r="AH384" s="66"/>
      <c r="AI384" s="79">
        <v>45113</v>
      </c>
      <c r="AJ384" s="79">
        <v>46940</v>
      </c>
      <c r="AK384" s="79">
        <v>45278</v>
      </c>
      <c r="AL384" s="79">
        <v>47105</v>
      </c>
      <c r="AM384" s="89"/>
      <c r="AN384" s="89"/>
      <c r="AO384" s="89"/>
      <c r="AP384" s="89"/>
      <c r="AQ384" s="89"/>
      <c r="AR384" s="89"/>
      <c r="AS384" s="89"/>
      <c r="AT384" s="89"/>
      <c r="AU384" s="89"/>
      <c r="AV384" s="79"/>
      <c r="AW384" s="72"/>
      <c r="AX384" s="72"/>
      <c r="AY384" t="str">
        <f t="shared" ref="AY384:AY397" si="27">TRIM(T384&amp;"="&amp;AA384)</f>
        <v>CGNMTT98D16E801V=m.cagnoni@ns12.it</v>
      </c>
      <c r="AZ384" s="72"/>
      <c r="BA384" s="72"/>
      <c r="BB384" s="72"/>
      <c r="BC384" s="72"/>
      <c r="BD384" s="72"/>
      <c r="BE384" s="72"/>
      <c r="BF384" s="72"/>
      <c r="BG384" s="72"/>
      <c r="BH384" s="72"/>
      <c r="BI384" s="72"/>
      <c r="BJ384" s="72"/>
      <c r="BK384" s="72"/>
      <c r="BL384" s="72"/>
      <c r="BM384" s="72"/>
      <c r="BN384" s="72"/>
      <c r="BO384" s="72"/>
      <c r="BP384" s="72"/>
      <c r="BQ384" s="72"/>
      <c r="BR384" s="72"/>
      <c r="BS384" s="72"/>
      <c r="BT384" s="72"/>
      <c r="BU384" s="72"/>
      <c r="BV384" s="72"/>
      <c r="BW384" s="72"/>
    </row>
    <row r="385" spans="1:75" customFormat="1" ht="15" customHeight="1" x14ac:dyDescent="0.2">
      <c r="A385" s="18">
        <v>499</v>
      </c>
      <c r="B385" s="9" t="s">
        <v>509</v>
      </c>
      <c r="C385" s="158" t="s">
        <v>5724</v>
      </c>
      <c r="D385" s="158" t="s">
        <v>5725</v>
      </c>
      <c r="E385" s="31">
        <v>45523</v>
      </c>
      <c r="F385" s="40">
        <v>45887</v>
      </c>
      <c r="G385" s="82" t="s">
        <v>637</v>
      </c>
      <c r="H385" s="12" t="s">
        <v>3919</v>
      </c>
      <c r="I385" s="33" t="s">
        <v>4662</v>
      </c>
      <c r="J385" s="84" t="s">
        <v>482</v>
      </c>
      <c r="K385" s="35">
        <v>9</v>
      </c>
      <c r="L385" s="35" t="s">
        <v>511</v>
      </c>
      <c r="M385" s="35" t="s">
        <v>499</v>
      </c>
      <c r="N385" s="63" t="s">
        <v>5726</v>
      </c>
      <c r="O385" s="240" t="s">
        <v>5734</v>
      </c>
      <c r="P385" s="17" t="s">
        <v>5727</v>
      </c>
      <c r="Q385" s="19">
        <v>35629</v>
      </c>
      <c r="R385" s="204">
        <f>DATEDIF(Q385,DEFINITIVO!$R$2,"Y")</f>
        <v>28</v>
      </c>
      <c r="S385" s="19" t="str">
        <f t="shared" si="26"/>
        <v>M</v>
      </c>
      <c r="T385" s="17" t="s">
        <v>5728</v>
      </c>
      <c r="U385" s="17" t="s">
        <v>5729</v>
      </c>
      <c r="V385" s="291" t="s">
        <v>5730</v>
      </c>
      <c r="W385" s="17"/>
      <c r="X385" s="17" t="s">
        <v>5732</v>
      </c>
      <c r="Y385" s="36"/>
      <c r="Z385" s="178" t="s">
        <v>5733</v>
      </c>
      <c r="AA385" s="317" t="s">
        <v>5731</v>
      </c>
      <c r="AB385" s="77"/>
      <c r="AC385" s="77"/>
      <c r="AD385" s="77" t="s">
        <v>1259</v>
      </c>
      <c r="AE385" s="76"/>
      <c r="AF385" s="91">
        <v>722</v>
      </c>
      <c r="AG385" s="244" t="s">
        <v>818</v>
      </c>
      <c r="AH385" s="16"/>
      <c r="AI385" s="79">
        <v>45831</v>
      </c>
      <c r="AJ385" s="79">
        <v>47657</v>
      </c>
      <c r="AK385" s="89">
        <v>45727</v>
      </c>
      <c r="AL385" s="79">
        <v>47188</v>
      </c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Y385" t="str">
        <f t="shared" si="27"/>
        <v>DMLNNM97L18E435T=a.damelio@ns12.it</v>
      </c>
    </row>
    <row r="386" spans="1:75" customFormat="1" ht="15" customHeight="1" x14ac:dyDescent="0.2">
      <c r="A386" s="18">
        <v>520</v>
      </c>
      <c r="B386" s="9" t="s">
        <v>509</v>
      </c>
      <c r="C386" s="37" t="s">
        <v>5360</v>
      </c>
      <c r="D386" s="37" t="s">
        <v>330</v>
      </c>
      <c r="E386" s="31">
        <v>45306</v>
      </c>
      <c r="F386" s="348">
        <v>45889</v>
      </c>
      <c r="G386" s="12" t="s">
        <v>1247</v>
      </c>
      <c r="H386" s="12" t="s">
        <v>3919</v>
      </c>
      <c r="I386" s="33" t="s">
        <v>5956</v>
      </c>
      <c r="J386" s="10" t="s">
        <v>482</v>
      </c>
      <c r="K386" s="35">
        <v>9</v>
      </c>
      <c r="L386" s="35" t="s">
        <v>511</v>
      </c>
      <c r="M386" s="35" t="s">
        <v>1962</v>
      </c>
      <c r="N386" s="63" t="s">
        <v>3685</v>
      </c>
      <c r="O386" s="27" t="s">
        <v>794</v>
      </c>
      <c r="P386" s="17" t="s">
        <v>914</v>
      </c>
      <c r="Q386" s="19">
        <v>37539</v>
      </c>
      <c r="R386" s="204">
        <f>DATEDIF(Q386,DEFINITIVO!$R$2,"Y")</f>
        <v>23</v>
      </c>
      <c r="S386" s="19" t="str">
        <f t="shared" si="26"/>
        <v>M</v>
      </c>
      <c r="T386" s="17" t="s">
        <v>5978</v>
      </c>
      <c r="U386" s="17" t="s">
        <v>914</v>
      </c>
      <c r="V386" s="291" t="s">
        <v>5979</v>
      </c>
      <c r="W386" s="17"/>
      <c r="X386" s="17" t="s">
        <v>5980</v>
      </c>
      <c r="Y386" s="36"/>
      <c r="Z386" s="38" t="s">
        <v>5981</v>
      </c>
      <c r="AA386" s="288" t="s">
        <v>5982</v>
      </c>
      <c r="AB386" s="76"/>
      <c r="AC386" s="76"/>
      <c r="AD386" s="76" t="s">
        <v>1259</v>
      </c>
      <c r="AE386" s="76"/>
      <c r="AF386" s="91">
        <v>722</v>
      </c>
      <c r="AG386" s="68" t="s">
        <v>1413</v>
      </c>
      <c r="AH386" s="16"/>
      <c r="AI386" s="79"/>
      <c r="AJ386" s="79"/>
      <c r="AK386" s="79">
        <v>45782</v>
      </c>
      <c r="AL386" s="79">
        <v>47243</v>
      </c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Y386" t="str">
        <f t="shared" si="27"/>
        <v>FBBRCR02R10C573R =r.fabbri@ns12.it</v>
      </c>
      <c r="BU386" s="8"/>
    </row>
    <row r="387" spans="1:75" ht="15" customHeight="1" x14ac:dyDescent="0.2">
      <c r="A387" s="81">
        <v>204</v>
      </c>
      <c r="B387" s="11" t="s">
        <v>509</v>
      </c>
      <c r="C387" s="37" t="s">
        <v>1982</v>
      </c>
      <c r="D387" s="37" t="s">
        <v>2040</v>
      </c>
      <c r="E387" s="110">
        <v>43252</v>
      </c>
      <c r="F387" s="348">
        <v>45900</v>
      </c>
      <c r="G387" s="82" t="s">
        <v>634</v>
      </c>
      <c r="H387" s="12" t="s">
        <v>3919</v>
      </c>
      <c r="I387" s="33" t="s">
        <v>4662</v>
      </c>
      <c r="J387" s="84" t="s">
        <v>482</v>
      </c>
      <c r="K387" s="35">
        <v>7</v>
      </c>
      <c r="L387" s="113" t="s">
        <v>511</v>
      </c>
      <c r="M387" s="113" t="s">
        <v>1962</v>
      </c>
      <c r="N387" s="63" t="s">
        <v>3685</v>
      </c>
      <c r="O387" s="115" t="s">
        <v>756</v>
      </c>
      <c r="P387" s="86" t="s">
        <v>1270</v>
      </c>
      <c r="Q387" s="87">
        <v>34126</v>
      </c>
      <c r="R387" s="204">
        <f>DATEDIF(Q387,DEFINITIVO!$R$2,"Y")</f>
        <v>32</v>
      </c>
      <c r="S387" s="19" t="str">
        <f t="shared" si="26"/>
        <v>M</v>
      </c>
      <c r="T387" s="86" t="s">
        <v>2072</v>
      </c>
      <c r="U387" s="86" t="s">
        <v>1270</v>
      </c>
      <c r="V387" s="291" t="s">
        <v>4207</v>
      </c>
      <c r="W387" s="86"/>
      <c r="X387" s="86" t="s">
        <v>2041</v>
      </c>
      <c r="Y387" s="116"/>
      <c r="Z387" s="117" t="s">
        <v>6058</v>
      </c>
      <c r="AA387" s="289" t="s">
        <v>2091</v>
      </c>
      <c r="AB387" s="76"/>
      <c r="AC387" s="76" t="s">
        <v>2530</v>
      </c>
      <c r="AD387" s="76" t="s">
        <v>1259</v>
      </c>
      <c r="AE387" s="66" t="s">
        <v>5619</v>
      </c>
      <c r="AF387" s="118">
        <v>722</v>
      </c>
      <c r="AG387" s="68" t="s">
        <v>1912</v>
      </c>
      <c r="AH387" s="66"/>
      <c r="AI387" s="79">
        <v>45260</v>
      </c>
      <c r="AJ387" s="79">
        <v>45991</v>
      </c>
      <c r="AK387" s="79">
        <v>45367</v>
      </c>
      <c r="AL387" s="79">
        <v>47193</v>
      </c>
      <c r="AM387" s="89"/>
      <c r="AN387" s="89"/>
      <c r="AO387" s="89"/>
      <c r="AP387" s="89"/>
      <c r="AQ387" s="89"/>
      <c r="AR387" s="89"/>
      <c r="AS387" s="89"/>
      <c r="AT387" s="89"/>
      <c r="AU387" s="89"/>
      <c r="AV387" s="79"/>
      <c r="AY387" t="str">
        <f t="shared" si="27"/>
        <v>VLLLXA93H06H199Y=a.valli@ns12.it</v>
      </c>
      <c r="AZ387" s="72"/>
      <c r="BA387" s="72"/>
      <c r="BB387" s="72"/>
      <c r="BC387" s="72"/>
      <c r="BD387" s="72"/>
      <c r="BE387" s="72"/>
      <c r="BF387" s="72"/>
      <c r="BG387" s="72"/>
      <c r="BH387" s="72"/>
      <c r="BI387" s="72"/>
      <c r="BJ387" s="72"/>
      <c r="BK387" s="72"/>
      <c r="BL387" s="72"/>
      <c r="BM387" s="72"/>
      <c r="BN387" s="72"/>
      <c r="BO387" s="72"/>
      <c r="BP387" s="72"/>
      <c r="BQ387" s="72"/>
      <c r="BR387" s="72"/>
      <c r="BS387" s="72"/>
      <c r="BT387" s="72"/>
      <c r="BU387" s="72"/>
      <c r="BV387" s="72"/>
      <c r="BW387" s="72"/>
    </row>
    <row r="388" spans="1:75" customFormat="1" ht="15" customHeight="1" x14ac:dyDescent="0.2">
      <c r="A388" s="18"/>
      <c r="B388" s="9" t="s">
        <v>509</v>
      </c>
      <c r="C388" s="37" t="s">
        <v>5872</v>
      </c>
      <c r="D388" s="37" t="s">
        <v>184</v>
      </c>
      <c r="E388" s="31">
        <v>45689</v>
      </c>
      <c r="F388" s="40">
        <v>45918</v>
      </c>
      <c r="G388" s="12" t="s">
        <v>1185</v>
      </c>
      <c r="H388" s="12" t="s">
        <v>3919</v>
      </c>
      <c r="I388" s="33" t="s">
        <v>2951</v>
      </c>
      <c r="J388" s="10" t="s">
        <v>482</v>
      </c>
      <c r="K388" s="35"/>
      <c r="L388" s="35"/>
      <c r="M388" s="35" t="s">
        <v>499</v>
      </c>
      <c r="N388" s="63" t="s">
        <v>3329</v>
      </c>
      <c r="O388" s="27"/>
      <c r="P388" s="17" t="s">
        <v>710</v>
      </c>
      <c r="Q388" s="19">
        <v>25417</v>
      </c>
      <c r="R388" s="204">
        <f>DATEDIF(Q388,DEFINITIVO!$R$2,"Y")</f>
        <v>56</v>
      </c>
      <c r="S388" s="19" t="str">
        <f t="shared" ref="S388:S397" si="28">IF(VALUE(MID(TRIM(T388),10,2))&gt;40,"F","M")</f>
        <v>M</v>
      </c>
      <c r="T388" s="17" t="s">
        <v>5873</v>
      </c>
      <c r="U388" s="17" t="s">
        <v>5874</v>
      </c>
      <c r="V388" s="291" t="s">
        <v>5875</v>
      </c>
      <c r="W388" s="17"/>
      <c r="X388" s="17" t="s">
        <v>5932</v>
      </c>
      <c r="Y388" s="36"/>
      <c r="Z388" s="38" t="s">
        <v>5933</v>
      </c>
      <c r="AA388" s="288" t="s">
        <v>5876</v>
      </c>
      <c r="AB388" s="76"/>
      <c r="AC388" s="76"/>
      <c r="AD388" s="76"/>
      <c r="AE388" s="76"/>
      <c r="AF388" s="91">
        <v>722</v>
      </c>
      <c r="AG388" s="68"/>
      <c r="AH388" s="16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2"/>
      <c r="AX388" s="72"/>
      <c r="AY388" t="str">
        <f t="shared" si="27"/>
        <v>FRGGRG69M02H501C=g.fraiegari@ns12.it</v>
      </c>
      <c r="BU388" s="8"/>
    </row>
    <row r="389" spans="1:75" customFormat="1" ht="15" customHeight="1" x14ac:dyDescent="0.2">
      <c r="A389" s="18">
        <v>475</v>
      </c>
      <c r="B389" s="9" t="s">
        <v>509</v>
      </c>
      <c r="C389" s="37" t="s">
        <v>5460</v>
      </c>
      <c r="D389" s="37" t="s">
        <v>5452</v>
      </c>
      <c r="E389" s="31">
        <v>45383</v>
      </c>
      <c r="F389" s="349">
        <v>45930</v>
      </c>
      <c r="G389" s="12" t="s">
        <v>634</v>
      </c>
      <c r="H389" s="12" t="s">
        <v>3919</v>
      </c>
      <c r="I389" s="33" t="s">
        <v>5453</v>
      </c>
      <c r="J389" s="10" t="s">
        <v>482</v>
      </c>
      <c r="K389" s="35">
        <v>4</v>
      </c>
      <c r="L389" s="35" t="s">
        <v>511</v>
      </c>
      <c r="M389" s="35" t="s">
        <v>755</v>
      </c>
      <c r="N389" s="63" t="s">
        <v>5441</v>
      </c>
      <c r="O389" s="27" t="s">
        <v>5507</v>
      </c>
      <c r="P389" s="17" t="s">
        <v>5454</v>
      </c>
      <c r="Q389" s="19">
        <v>25142</v>
      </c>
      <c r="R389" s="204">
        <f>DATEDIF(Q389,DEFINITIVO!$R$2,"Y")</f>
        <v>56</v>
      </c>
      <c r="S389" s="19" t="str">
        <f t="shared" si="28"/>
        <v>M</v>
      </c>
      <c r="T389" s="17" t="s">
        <v>5455</v>
      </c>
      <c r="U389" s="17" t="s">
        <v>821</v>
      </c>
      <c r="V389" s="291" t="s">
        <v>5456</v>
      </c>
      <c r="W389" s="17"/>
      <c r="X389" s="17" t="s">
        <v>5508</v>
      </c>
      <c r="Y389" s="36"/>
      <c r="Z389" s="38" t="s">
        <v>5509</v>
      </c>
      <c r="AA389" s="288" t="s">
        <v>5510</v>
      </c>
      <c r="AB389" s="76"/>
      <c r="AC389" s="76"/>
      <c r="AD389" s="76"/>
      <c r="AE389" s="76"/>
      <c r="AF389" s="91">
        <v>722</v>
      </c>
      <c r="AG389" s="68" t="s">
        <v>816</v>
      </c>
      <c r="AH389" s="16"/>
      <c r="AI389" s="89">
        <v>45835</v>
      </c>
      <c r="AJ389" s="79">
        <v>46565</v>
      </c>
      <c r="AK389" s="79">
        <v>45468</v>
      </c>
      <c r="AL389" s="79">
        <v>47294</v>
      </c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2"/>
      <c r="AX389" s="72"/>
      <c r="AY389" t="str">
        <f t="shared" si="27"/>
        <v>NDRJND68R31Z614R=j.andriolo@ns12.it</v>
      </c>
      <c r="BU389" s="8"/>
    </row>
    <row r="390" spans="1:75" customFormat="1" ht="15" customHeight="1" x14ac:dyDescent="0.2">
      <c r="A390" s="18">
        <v>476</v>
      </c>
      <c r="B390" s="9" t="s">
        <v>509</v>
      </c>
      <c r="C390" s="37" t="s">
        <v>5440</v>
      </c>
      <c r="D390" s="37" t="s">
        <v>251</v>
      </c>
      <c r="E390" s="31">
        <v>45383</v>
      </c>
      <c r="F390" s="349">
        <v>45930</v>
      </c>
      <c r="G390" s="12" t="s">
        <v>634</v>
      </c>
      <c r="H390" s="12" t="s">
        <v>3919</v>
      </c>
      <c r="I390" s="33" t="s">
        <v>786</v>
      </c>
      <c r="J390" s="10" t="s">
        <v>482</v>
      </c>
      <c r="K390" s="35">
        <v>4</v>
      </c>
      <c r="L390" s="35" t="s">
        <v>511</v>
      </c>
      <c r="M390" s="35" t="s">
        <v>755</v>
      </c>
      <c r="N390" s="63" t="s">
        <v>5441</v>
      </c>
      <c r="O390" s="27" t="s">
        <v>5513</v>
      </c>
      <c r="P390" s="17" t="s">
        <v>1269</v>
      </c>
      <c r="Q390" s="19">
        <v>35785</v>
      </c>
      <c r="R390" s="204">
        <f>DATEDIF(Q390,DEFINITIVO!$R$2,"Y")</f>
        <v>27</v>
      </c>
      <c r="S390" s="19" t="str">
        <f t="shared" si="28"/>
        <v>M</v>
      </c>
      <c r="T390" s="17" t="s">
        <v>5442</v>
      </c>
      <c r="U390" s="17" t="s">
        <v>5443</v>
      </c>
      <c r="V390" s="291" t="s">
        <v>5444</v>
      </c>
      <c r="W390" s="17"/>
      <c r="X390" s="17" t="s">
        <v>5512</v>
      </c>
      <c r="Y390" s="36"/>
      <c r="Z390" s="38" t="s">
        <v>5511</v>
      </c>
      <c r="AA390" s="288" t="s">
        <v>5445</v>
      </c>
      <c r="AB390" s="76"/>
      <c r="AC390" s="76"/>
      <c r="AD390" s="76"/>
      <c r="AE390" s="76"/>
      <c r="AF390" s="91">
        <v>722</v>
      </c>
      <c r="AG390" s="68" t="s">
        <v>816</v>
      </c>
      <c r="AH390" s="16"/>
      <c r="AI390" s="89">
        <v>45835</v>
      </c>
      <c r="AJ390" s="79">
        <v>47661</v>
      </c>
      <c r="AK390" s="79">
        <v>45394</v>
      </c>
      <c r="AL390" s="79">
        <v>47220</v>
      </c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Y390" t="str">
        <f t="shared" si="27"/>
        <v>CCCLRT97T21L407B=a.cecchetti@ns12.it</v>
      </c>
      <c r="BU390" s="8"/>
    </row>
    <row r="391" spans="1:75" customFormat="1" ht="15" customHeight="1" x14ac:dyDescent="0.2">
      <c r="A391" s="18">
        <v>473</v>
      </c>
      <c r="B391" s="11" t="s">
        <v>509</v>
      </c>
      <c r="C391" s="158" t="s">
        <v>5476</v>
      </c>
      <c r="D391" s="37" t="s">
        <v>1458</v>
      </c>
      <c r="E391" s="110">
        <v>45376</v>
      </c>
      <c r="F391" s="349">
        <v>45930</v>
      </c>
      <c r="G391" s="12" t="s">
        <v>1247</v>
      </c>
      <c r="H391" s="12" t="s">
        <v>3919</v>
      </c>
      <c r="I391" s="33" t="s">
        <v>4662</v>
      </c>
      <c r="J391" s="10" t="s">
        <v>482</v>
      </c>
      <c r="K391" s="35" t="s">
        <v>3918</v>
      </c>
      <c r="L391" s="35" t="s">
        <v>511</v>
      </c>
      <c r="M391" s="35" t="s">
        <v>755</v>
      </c>
      <c r="N391" s="63" t="s">
        <v>5441</v>
      </c>
      <c r="O391" s="115" t="s">
        <v>5489</v>
      </c>
      <c r="P391" s="86" t="s">
        <v>5485</v>
      </c>
      <c r="Q391" s="87">
        <v>37606</v>
      </c>
      <c r="R391" s="204">
        <f>DATEDIF(Q391,DEFINITIVO!$R$2,"Y")</f>
        <v>22</v>
      </c>
      <c r="S391" s="19" t="str">
        <f t="shared" si="28"/>
        <v>M</v>
      </c>
      <c r="T391" s="86" t="s">
        <v>5486</v>
      </c>
      <c r="U391" s="17" t="s">
        <v>5487</v>
      </c>
      <c r="V391" s="291" t="s">
        <v>5488</v>
      </c>
      <c r="W391" s="86"/>
      <c r="X391" s="86" t="s">
        <v>5527</v>
      </c>
      <c r="Y391" s="116"/>
      <c r="Z391" s="117" t="s">
        <v>5484</v>
      </c>
      <c r="AA391" s="289" t="s">
        <v>5481</v>
      </c>
      <c r="AB391" s="76"/>
      <c r="AC391" s="76"/>
      <c r="AD391" s="76"/>
      <c r="AE391" s="76"/>
      <c r="AF391" s="118">
        <v>722</v>
      </c>
      <c r="AG391" s="68" t="s">
        <v>1413</v>
      </c>
      <c r="AH391" s="66"/>
      <c r="AI391" s="89">
        <v>45835</v>
      </c>
      <c r="AJ391" s="79">
        <v>47661</v>
      </c>
      <c r="AK391" s="79">
        <v>44572</v>
      </c>
      <c r="AL391" s="79">
        <v>46398</v>
      </c>
      <c r="AM391" s="89"/>
      <c r="AN391" s="89"/>
      <c r="AO391" s="89"/>
      <c r="AP391" s="89"/>
      <c r="AQ391" s="89"/>
      <c r="AR391" s="89"/>
      <c r="AS391" s="89"/>
      <c r="AT391" s="89"/>
      <c r="AU391" s="89"/>
      <c r="AV391" s="79"/>
      <c r="AY391" t="str">
        <f t="shared" si="27"/>
        <v>MDLNRC02T16B563E=e.modolo@ns12.it</v>
      </c>
      <c r="BU391" s="8"/>
    </row>
    <row r="392" spans="1:75" customFormat="1" ht="15" customHeight="1" x14ac:dyDescent="0.2">
      <c r="A392" s="18">
        <v>477</v>
      </c>
      <c r="B392" s="9" t="s">
        <v>509</v>
      </c>
      <c r="C392" s="37" t="s">
        <v>5446</v>
      </c>
      <c r="D392" s="37" t="s">
        <v>5447</v>
      </c>
      <c r="E392" s="31">
        <v>45383</v>
      </c>
      <c r="F392" s="40">
        <v>45930</v>
      </c>
      <c r="G392" s="12" t="s">
        <v>634</v>
      </c>
      <c r="H392" s="12" t="s">
        <v>3919</v>
      </c>
      <c r="I392" s="33" t="s">
        <v>786</v>
      </c>
      <c r="J392" s="10" t="s">
        <v>482</v>
      </c>
      <c r="K392" s="35">
        <v>4</v>
      </c>
      <c r="L392" s="35" t="s">
        <v>511</v>
      </c>
      <c r="M392" s="35" t="s">
        <v>755</v>
      </c>
      <c r="N392" s="63" t="s">
        <v>5441</v>
      </c>
      <c r="O392" s="27" t="s">
        <v>5514</v>
      </c>
      <c r="P392" s="17" t="s">
        <v>5448</v>
      </c>
      <c r="Q392" s="19">
        <v>30190</v>
      </c>
      <c r="R392" s="204">
        <f>DATEDIF(Q392,DEFINITIVO!$R$2,"Y")</f>
        <v>43</v>
      </c>
      <c r="S392" s="19" t="str">
        <f t="shared" si="28"/>
        <v>M</v>
      </c>
      <c r="T392" s="17" t="s">
        <v>5449</v>
      </c>
      <c r="U392" s="17" t="s">
        <v>5450</v>
      </c>
      <c r="V392" s="291" t="s">
        <v>5451</v>
      </c>
      <c r="W392" s="199"/>
      <c r="X392" s="17" t="s">
        <v>5515</v>
      </c>
      <c r="Y392" s="36"/>
      <c r="Z392" s="38" t="s">
        <v>5516</v>
      </c>
      <c r="AA392" s="288" t="s">
        <v>5592</v>
      </c>
      <c r="AB392" s="76"/>
      <c r="AC392" s="76"/>
      <c r="AD392" s="76"/>
      <c r="AE392" s="76"/>
      <c r="AF392" s="91">
        <v>722</v>
      </c>
      <c r="AG392" s="68" t="s">
        <v>816</v>
      </c>
      <c r="AH392" s="16"/>
      <c r="AI392" s="89">
        <v>45835</v>
      </c>
      <c r="AJ392" s="79">
        <v>47661</v>
      </c>
      <c r="AK392" s="79">
        <v>45412</v>
      </c>
      <c r="AL392" s="79">
        <v>47238</v>
      </c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Y392" t="str">
        <f t="shared" si="27"/>
        <v>GMZCLS82M27Z604Z=c.gomez@ns12.it</v>
      </c>
      <c r="BU392" s="8"/>
    </row>
    <row r="393" spans="1:75" customFormat="1" ht="15" customHeight="1" x14ac:dyDescent="0.2">
      <c r="A393" s="18">
        <v>146</v>
      </c>
      <c r="B393" s="9" t="s">
        <v>509</v>
      </c>
      <c r="C393" s="37" t="s">
        <v>1555</v>
      </c>
      <c r="D393" s="37" t="s">
        <v>112</v>
      </c>
      <c r="E393" s="31">
        <v>42948</v>
      </c>
      <c r="F393" s="40">
        <v>45930</v>
      </c>
      <c r="G393" s="12" t="s">
        <v>634</v>
      </c>
      <c r="H393" s="12" t="s">
        <v>3919</v>
      </c>
      <c r="I393" s="33" t="s">
        <v>4662</v>
      </c>
      <c r="J393" s="10" t="s">
        <v>482</v>
      </c>
      <c r="K393" s="35">
        <v>8</v>
      </c>
      <c r="L393" s="35" t="s">
        <v>511</v>
      </c>
      <c r="M393" s="35" t="s">
        <v>755</v>
      </c>
      <c r="N393" s="63" t="s">
        <v>5441</v>
      </c>
      <c r="O393" s="27" t="s">
        <v>1556</v>
      </c>
      <c r="P393" s="17" t="s">
        <v>846</v>
      </c>
      <c r="Q393" s="19">
        <v>25631</v>
      </c>
      <c r="R393" s="204">
        <f>DATEDIF(Q393,DEFINITIVO!$R$2,"Y")</f>
        <v>55</v>
      </c>
      <c r="S393" s="19" t="str">
        <f t="shared" si="28"/>
        <v>M</v>
      </c>
      <c r="T393" s="17" t="s">
        <v>1557</v>
      </c>
      <c r="U393" s="17" t="s">
        <v>1558</v>
      </c>
      <c r="V393" s="291" t="s">
        <v>1559</v>
      </c>
      <c r="W393" s="17"/>
      <c r="X393" s="17" t="s">
        <v>1560</v>
      </c>
      <c r="Y393" s="36"/>
      <c r="Z393" s="38"/>
      <c r="AA393" s="288" t="s">
        <v>1561</v>
      </c>
      <c r="AB393" s="76"/>
      <c r="AC393" s="76" t="s">
        <v>3666</v>
      </c>
      <c r="AD393" s="76"/>
      <c r="AE393" s="76" t="s">
        <v>3665</v>
      </c>
      <c r="AF393" s="91">
        <v>722</v>
      </c>
      <c r="AG393" s="68" t="s">
        <v>816</v>
      </c>
      <c r="AH393" s="16"/>
      <c r="AI393" s="79">
        <v>45113</v>
      </c>
      <c r="AJ393" s="79">
        <v>45844</v>
      </c>
      <c r="AK393" s="79">
        <v>45373</v>
      </c>
      <c r="AL393" s="79">
        <v>47199</v>
      </c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2"/>
      <c r="AX393" s="72"/>
      <c r="AY393" t="str">
        <f t="shared" si="27"/>
        <v>MDRMSM70C04D325R=m.madruzza@ns12.it</v>
      </c>
      <c r="BU393" s="8"/>
    </row>
    <row r="394" spans="1:75" ht="15" customHeight="1" x14ac:dyDescent="0.2">
      <c r="A394" s="81">
        <v>498</v>
      </c>
      <c r="B394" s="11" t="s">
        <v>509</v>
      </c>
      <c r="C394" s="37" t="s">
        <v>5715</v>
      </c>
      <c r="D394" s="37" t="s">
        <v>989</v>
      </c>
      <c r="E394" s="110">
        <v>45537</v>
      </c>
      <c r="F394" s="40">
        <v>45930</v>
      </c>
      <c r="G394" s="12" t="s">
        <v>1247</v>
      </c>
      <c r="H394" s="12" t="s">
        <v>3919</v>
      </c>
      <c r="I394" s="33" t="s">
        <v>4662</v>
      </c>
      <c r="J394" s="84" t="s">
        <v>482</v>
      </c>
      <c r="K394" s="12" t="s">
        <v>3918</v>
      </c>
      <c r="L394" s="113" t="s">
        <v>511</v>
      </c>
      <c r="M394" s="113" t="s">
        <v>755</v>
      </c>
      <c r="N394" s="114" t="s">
        <v>5441</v>
      </c>
      <c r="O394" s="84" t="s">
        <v>5058</v>
      </c>
      <c r="P394" s="86" t="s">
        <v>5716</v>
      </c>
      <c r="Q394" s="87">
        <v>37334</v>
      </c>
      <c r="R394" s="204">
        <f>DATEDIF(Q394,DEFINITIVO!$R$2,"Y")</f>
        <v>23</v>
      </c>
      <c r="S394" s="19" t="str">
        <f t="shared" si="28"/>
        <v>M</v>
      </c>
      <c r="T394" s="86" t="s">
        <v>5717</v>
      </c>
      <c r="U394" s="86" t="s">
        <v>5487</v>
      </c>
      <c r="V394" s="292" t="s">
        <v>5718</v>
      </c>
      <c r="W394" s="86"/>
      <c r="X394" s="86" t="s">
        <v>5719</v>
      </c>
      <c r="Y394" s="116"/>
      <c r="Z394" s="117" t="s">
        <v>5720</v>
      </c>
      <c r="AA394" s="289" t="s">
        <v>5721</v>
      </c>
      <c r="AB394" s="76"/>
      <c r="AC394" s="76"/>
      <c r="AD394" s="76"/>
      <c r="AE394" s="66"/>
      <c r="AF394" s="118">
        <v>722</v>
      </c>
      <c r="AG394" s="68" t="s">
        <v>1413</v>
      </c>
      <c r="AH394" s="66"/>
      <c r="AI394" s="89">
        <v>45835</v>
      </c>
      <c r="AJ394" s="79">
        <v>47661</v>
      </c>
      <c r="AK394" s="89">
        <v>45723</v>
      </c>
      <c r="AL394" s="79">
        <v>47184</v>
      </c>
      <c r="AM394" s="89"/>
      <c r="AN394" s="89"/>
      <c r="AO394" s="89"/>
      <c r="AP394" s="89"/>
      <c r="AQ394" s="89"/>
      <c r="AR394" s="89"/>
      <c r="AS394" s="89"/>
      <c r="AT394" s="89"/>
      <c r="AU394" s="89"/>
      <c r="AV394" s="79"/>
      <c r="AY394" t="str">
        <f t="shared" si="27"/>
        <v>ZCCDVD02C19B563Z=d.zoccarato@ns12.it</v>
      </c>
      <c r="AZ394" s="72"/>
      <c r="BA394" s="72"/>
      <c r="BB394" s="72"/>
      <c r="BC394" s="72"/>
      <c r="BD394" s="72"/>
      <c r="BE394" s="72"/>
      <c r="BF394" s="72"/>
      <c r="BG394" s="72"/>
      <c r="BH394" s="72"/>
      <c r="BI394" s="72"/>
      <c r="BJ394" s="72"/>
      <c r="BK394" s="72"/>
      <c r="BL394" s="72"/>
      <c r="BM394" s="72"/>
      <c r="BN394" s="72"/>
      <c r="BO394" s="72"/>
      <c r="BP394" s="72"/>
      <c r="BQ394" s="72"/>
      <c r="BR394" s="72"/>
      <c r="BS394" s="72"/>
      <c r="BT394" s="72"/>
      <c r="BU394" s="72"/>
      <c r="BV394" s="72"/>
      <c r="BW394" s="72"/>
    </row>
    <row r="395" spans="1:75" customFormat="1" ht="15" customHeight="1" x14ac:dyDescent="0.2">
      <c r="A395" s="81">
        <v>487</v>
      </c>
      <c r="B395" s="11" t="s">
        <v>509</v>
      </c>
      <c r="C395" s="37" t="s">
        <v>5600</v>
      </c>
      <c r="D395" s="37" t="s">
        <v>94</v>
      </c>
      <c r="E395" s="31">
        <v>45414</v>
      </c>
      <c r="F395" s="40">
        <v>45930</v>
      </c>
      <c r="G395" s="12" t="s">
        <v>1247</v>
      </c>
      <c r="H395" s="12" t="s">
        <v>3919</v>
      </c>
      <c r="I395" s="33" t="s">
        <v>4662</v>
      </c>
      <c r="J395" s="10" t="s">
        <v>482</v>
      </c>
      <c r="K395" s="35" t="s">
        <v>3918</v>
      </c>
      <c r="L395" s="35" t="s">
        <v>511</v>
      </c>
      <c r="M395" s="35" t="s">
        <v>755</v>
      </c>
      <c r="N395" s="63" t="s">
        <v>5441</v>
      </c>
      <c r="O395" s="115" t="s">
        <v>5626</v>
      </c>
      <c r="P395" s="86" t="s">
        <v>5607</v>
      </c>
      <c r="Q395" s="87">
        <v>36766</v>
      </c>
      <c r="R395" s="204">
        <f>DATEDIF(Q395,DEFINITIVO!$R$2,"Y")</f>
        <v>25</v>
      </c>
      <c r="S395" s="19" t="str">
        <f t="shared" si="28"/>
        <v>M</v>
      </c>
      <c r="T395" s="86" t="s">
        <v>5606</v>
      </c>
      <c r="U395" s="17" t="s">
        <v>5608</v>
      </c>
      <c r="V395" s="291" t="s">
        <v>5609</v>
      </c>
      <c r="W395" s="86"/>
      <c r="X395" s="86" t="s">
        <v>5610</v>
      </c>
      <c r="Y395" s="116"/>
      <c r="Z395" s="117" t="s">
        <v>5611</v>
      </c>
      <c r="AA395" s="289" t="s">
        <v>5612</v>
      </c>
      <c r="AB395" s="76"/>
      <c r="AC395" s="76"/>
      <c r="AD395" s="76"/>
      <c r="AE395" s="76"/>
      <c r="AF395" s="118">
        <v>722</v>
      </c>
      <c r="AG395" s="68" t="s">
        <v>1413</v>
      </c>
      <c r="AH395" s="66"/>
      <c r="AI395" s="89">
        <v>45835</v>
      </c>
      <c r="AJ395" s="79">
        <v>47661</v>
      </c>
      <c r="AK395" s="79">
        <v>44572</v>
      </c>
      <c r="AL395" s="79">
        <v>46398</v>
      </c>
      <c r="AM395" s="89"/>
      <c r="AN395" s="89"/>
      <c r="AO395" s="89"/>
      <c r="AP395" s="89"/>
      <c r="AQ395" s="89"/>
      <c r="AR395" s="89"/>
      <c r="AS395" s="89"/>
      <c r="AT395" s="89"/>
      <c r="AU395" s="89"/>
      <c r="AV395" s="79"/>
      <c r="AY395" t="str">
        <f t="shared" si="27"/>
        <v>MSCSMN00M28C743E =s.mascia@ns12.it</v>
      </c>
      <c r="BU395" s="8"/>
    </row>
    <row r="396" spans="1:75" customFormat="1" ht="15" customHeight="1" x14ac:dyDescent="0.2">
      <c r="A396" s="18">
        <v>415</v>
      </c>
      <c r="B396" s="9" t="s">
        <v>509</v>
      </c>
      <c r="C396" s="158" t="s">
        <v>4754</v>
      </c>
      <c r="D396" s="37" t="s">
        <v>88</v>
      </c>
      <c r="E396" s="31">
        <v>44889</v>
      </c>
      <c r="F396" s="348">
        <v>45933</v>
      </c>
      <c r="G396" s="12" t="s">
        <v>634</v>
      </c>
      <c r="H396" s="12" t="s">
        <v>3919</v>
      </c>
      <c r="I396" s="33" t="s">
        <v>4662</v>
      </c>
      <c r="J396" s="10" t="s">
        <v>482</v>
      </c>
      <c r="K396" s="35">
        <v>8</v>
      </c>
      <c r="L396" s="35" t="s">
        <v>511</v>
      </c>
      <c r="M396" s="35" t="s">
        <v>499</v>
      </c>
      <c r="N396" s="63" t="s">
        <v>4909</v>
      </c>
      <c r="O396" s="27" t="s">
        <v>4755</v>
      </c>
      <c r="P396" s="17" t="s">
        <v>4756</v>
      </c>
      <c r="Q396" s="19">
        <v>34691</v>
      </c>
      <c r="R396" s="204">
        <f>DATEDIF(Q396,DEFINITIVO!$R$2,"Y")</f>
        <v>30</v>
      </c>
      <c r="S396" s="19" t="str">
        <f t="shared" si="28"/>
        <v>M</v>
      </c>
      <c r="T396" s="17" t="s">
        <v>4757</v>
      </c>
      <c r="U396" s="17" t="s">
        <v>4756</v>
      </c>
      <c r="V396" s="291" t="s">
        <v>4758</v>
      </c>
      <c r="W396" s="17" t="s">
        <v>4892</v>
      </c>
      <c r="X396" s="17" t="s">
        <v>4759</v>
      </c>
      <c r="Y396" s="36"/>
      <c r="Z396" s="38" t="s">
        <v>4760</v>
      </c>
      <c r="AA396" s="288" t="s">
        <v>4761</v>
      </c>
      <c r="AB396" s="76"/>
      <c r="AC396" s="76" t="s">
        <v>5692</v>
      </c>
      <c r="AD396" s="76" t="s">
        <v>1259</v>
      </c>
      <c r="AE396" s="76" t="s">
        <v>5297</v>
      </c>
      <c r="AF396" s="91">
        <v>722</v>
      </c>
      <c r="AG396" s="68" t="s">
        <v>818</v>
      </c>
      <c r="AH396" s="16"/>
      <c r="AI396" s="79">
        <v>44949</v>
      </c>
      <c r="AJ396" s="79">
        <v>46775</v>
      </c>
      <c r="AK396" s="79">
        <v>44949</v>
      </c>
      <c r="AL396" s="79">
        <v>46775</v>
      </c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2"/>
      <c r="AX396" s="72"/>
      <c r="AY396" t="str">
        <f t="shared" si="27"/>
        <v>LIAPLA94T23H224Z=p.lia@ns12.it</v>
      </c>
      <c r="BU396" s="8"/>
    </row>
    <row r="397" spans="1:75" customFormat="1" ht="14.5" customHeight="1" x14ac:dyDescent="0.2">
      <c r="A397" s="18">
        <v>390</v>
      </c>
      <c r="B397" s="9" t="s">
        <v>509</v>
      </c>
      <c r="C397" s="37" t="s">
        <v>4558</v>
      </c>
      <c r="D397" s="37" t="s">
        <v>42</v>
      </c>
      <c r="E397" s="31">
        <v>44743</v>
      </c>
      <c r="F397" s="349">
        <v>45937</v>
      </c>
      <c r="G397" s="12" t="s">
        <v>634</v>
      </c>
      <c r="H397" s="12" t="s">
        <v>3919</v>
      </c>
      <c r="I397" s="33" t="s">
        <v>4662</v>
      </c>
      <c r="J397" s="10" t="s">
        <v>482</v>
      </c>
      <c r="K397" s="35">
        <v>4</v>
      </c>
      <c r="L397" s="35" t="s">
        <v>511</v>
      </c>
      <c r="M397" s="35" t="s">
        <v>755</v>
      </c>
      <c r="N397" s="63" t="s">
        <v>3865</v>
      </c>
      <c r="O397" s="27" t="s">
        <v>4559</v>
      </c>
      <c r="P397" s="17" t="s">
        <v>4560</v>
      </c>
      <c r="Q397" s="19">
        <v>26007</v>
      </c>
      <c r="R397" s="204">
        <f>DATEDIF(Q397,DEFINITIVO!$R$2,"Y")</f>
        <v>54</v>
      </c>
      <c r="S397" s="19" t="str">
        <f t="shared" si="28"/>
        <v>M</v>
      </c>
      <c r="T397" s="17" t="s">
        <v>4561</v>
      </c>
      <c r="U397" s="17" t="s">
        <v>704</v>
      </c>
      <c r="V397" s="291" t="s">
        <v>4562</v>
      </c>
      <c r="W397" s="17"/>
      <c r="X397" s="17" t="s">
        <v>4563</v>
      </c>
      <c r="Y397" s="36"/>
      <c r="Z397" s="38" t="s">
        <v>6109</v>
      </c>
      <c r="AA397" s="288" t="s">
        <v>4564</v>
      </c>
      <c r="AB397" s="76"/>
      <c r="AC397" s="76" t="s">
        <v>5792</v>
      </c>
      <c r="AD397" s="76"/>
      <c r="AE397" s="76"/>
      <c r="AF397" s="91">
        <v>722</v>
      </c>
      <c r="AG397" s="68" t="s">
        <v>816</v>
      </c>
      <c r="AH397" s="16"/>
      <c r="AI397" s="89">
        <v>45835</v>
      </c>
      <c r="AJ397" s="79">
        <v>46565</v>
      </c>
      <c r="AK397" s="79">
        <v>44776</v>
      </c>
      <c r="AL397" s="79">
        <v>46602</v>
      </c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Y397" t="str">
        <f t="shared" si="27"/>
        <v>CSTDNL71C15G224A=d.casotto@ns12.it</v>
      </c>
      <c r="BU397" s="8"/>
    </row>
  </sheetData>
  <autoFilter ref="A3:AS387" xr:uid="{00000000-0001-0000-0500-000000000000}"/>
  <sortState xmlns:xlrd2="http://schemas.microsoft.com/office/spreadsheetml/2017/richdata2" ref="A4:AV340">
    <sortCondition ref="F4:F340"/>
  </sortState>
  <mergeCells count="8">
    <mergeCell ref="E1:I1"/>
    <mergeCell ref="AR2:AS2"/>
    <mergeCell ref="AF2:AG2"/>
    <mergeCell ref="AH2:AI2"/>
    <mergeCell ref="AJ2:AK2"/>
    <mergeCell ref="AL2:AM2"/>
    <mergeCell ref="AN2:AO2"/>
    <mergeCell ref="AP2:AQ2"/>
  </mergeCells>
  <hyperlinks>
    <hyperlink ref="Z8" r:id="rId1" xr:uid="{00000000-0004-0000-0500-000000000000}"/>
    <hyperlink ref="Z10" r:id="rId2" xr:uid="{00000000-0004-0000-0500-000001000000}"/>
    <hyperlink ref="Z11" r:id="rId3" display="mailto:elisazener@me.com" xr:uid="{00000000-0004-0000-0500-000002000000}"/>
    <hyperlink ref="Z28" r:id="rId4" xr:uid="{00000000-0004-0000-0500-000003000000}"/>
    <hyperlink ref="AA29" r:id="rId5" xr:uid="{00000000-0004-0000-0500-000004000000}"/>
    <hyperlink ref="AA30" r:id="rId6" xr:uid="{00000000-0004-0000-0500-000005000000}"/>
    <hyperlink ref="AA31" r:id="rId7" xr:uid="{00000000-0004-0000-0500-000006000000}"/>
    <hyperlink ref="AA32" r:id="rId8" xr:uid="{00000000-0004-0000-0500-000007000000}"/>
    <hyperlink ref="AA33" r:id="rId9" xr:uid="{00000000-0004-0000-0500-000008000000}"/>
    <hyperlink ref="AA34" r:id="rId10" xr:uid="{00000000-0004-0000-0500-000009000000}"/>
    <hyperlink ref="AA35" r:id="rId11" xr:uid="{00000000-0004-0000-0500-00000A000000}"/>
    <hyperlink ref="AA36" r:id="rId12" xr:uid="{00000000-0004-0000-0500-00000B000000}"/>
    <hyperlink ref="AA37" r:id="rId13" xr:uid="{00000000-0004-0000-0500-00000C000000}"/>
    <hyperlink ref="AA38" r:id="rId14" xr:uid="{00000000-0004-0000-0500-00000D000000}"/>
    <hyperlink ref="AA40" r:id="rId15" xr:uid="{00000000-0004-0000-0500-00000E000000}"/>
    <hyperlink ref="AA39" r:id="rId16" xr:uid="{00000000-0004-0000-0500-00000F000000}"/>
    <hyperlink ref="Z17" r:id="rId17" xr:uid="{00000000-0004-0000-0500-000010000000}"/>
    <hyperlink ref="Z20" r:id="rId18" xr:uid="{00000000-0004-0000-0500-000011000000}"/>
    <hyperlink ref="Z23" r:id="rId19" xr:uid="{00000000-0004-0000-0500-000012000000}"/>
    <hyperlink ref="Z24" r:id="rId20" xr:uid="{00000000-0004-0000-0500-000013000000}"/>
    <hyperlink ref="Z21" r:id="rId21" xr:uid="{00000000-0004-0000-0500-000014000000}"/>
    <hyperlink ref="Z36" r:id="rId22" xr:uid="{00000000-0004-0000-0500-000015000000}"/>
    <hyperlink ref="AA41" r:id="rId23" xr:uid="{00000000-0004-0000-0500-000016000000}"/>
    <hyperlink ref="AA42" r:id="rId24" xr:uid="{00000000-0004-0000-0500-000017000000}"/>
    <hyperlink ref="AA43" r:id="rId25" xr:uid="{00000000-0004-0000-0500-000018000000}"/>
    <hyperlink ref="AA44" r:id="rId26" xr:uid="{00000000-0004-0000-0500-000019000000}"/>
    <hyperlink ref="Z43" r:id="rId27" display="mailto:camillorospigliosi@gmail.com" xr:uid="{00000000-0004-0000-0500-00001A000000}"/>
    <hyperlink ref="AA45" r:id="rId28" xr:uid="{00000000-0004-0000-0500-00001B000000}"/>
    <hyperlink ref="AA47" r:id="rId29" xr:uid="{00000000-0004-0000-0500-00001C000000}"/>
    <hyperlink ref="AA46" r:id="rId30" xr:uid="{00000000-0004-0000-0500-00001D000000}"/>
    <hyperlink ref="Z46" r:id="rId31" xr:uid="{00000000-0004-0000-0500-00001E000000}"/>
    <hyperlink ref="Z47" r:id="rId32" xr:uid="{00000000-0004-0000-0500-00001F000000}"/>
    <hyperlink ref="AA48" r:id="rId33" xr:uid="{00000000-0004-0000-0500-000020000000}"/>
    <hyperlink ref="AA49" r:id="rId34" xr:uid="{00000000-0004-0000-0500-000021000000}"/>
    <hyperlink ref="AA50" r:id="rId35" xr:uid="{00000000-0004-0000-0500-000022000000}"/>
    <hyperlink ref="AA51" r:id="rId36" xr:uid="{00000000-0004-0000-0500-000023000000}"/>
    <hyperlink ref="AA52" r:id="rId37" xr:uid="{00000000-0004-0000-0500-000024000000}"/>
    <hyperlink ref="AA53" r:id="rId38" display="mailto:m.corradi@ns12.it" xr:uid="{00000000-0004-0000-0500-000025000000}"/>
    <hyperlink ref="AA57" r:id="rId39" xr:uid="{00000000-0004-0000-0500-000026000000}"/>
    <hyperlink ref="AA55" r:id="rId40" xr:uid="{00000000-0004-0000-0500-000027000000}"/>
    <hyperlink ref="AA56" r:id="rId41" xr:uid="{00000000-0004-0000-0500-000028000000}"/>
    <hyperlink ref="AA54" r:id="rId42" xr:uid="{00000000-0004-0000-0500-000029000000}"/>
    <hyperlink ref="Z52" r:id="rId43" xr:uid="{00000000-0004-0000-0500-00002A000000}"/>
    <hyperlink ref="Z56" r:id="rId44" xr:uid="{00000000-0004-0000-0500-00002B000000}"/>
    <hyperlink ref="Z50" r:id="rId45" xr:uid="{00000000-0004-0000-0500-00002C000000}"/>
    <hyperlink ref="Z48" r:id="rId46" xr:uid="{00000000-0004-0000-0500-00002D000000}"/>
    <hyperlink ref="Z45" r:id="rId47" xr:uid="{00000000-0004-0000-0500-00002E000000}"/>
    <hyperlink ref="Z49" r:id="rId48" xr:uid="{00000000-0004-0000-0500-00002F000000}"/>
    <hyperlink ref="Z51" r:id="rId49" xr:uid="{00000000-0004-0000-0500-000030000000}"/>
    <hyperlink ref="Z53" r:id="rId50" xr:uid="{00000000-0004-0000-0500-000031000000}"/>
    <hyperlink ref="Z54" r:id="rId51" xr:uid="{00000000-0004-0000-0500-000032000000}"/>
    <hyperlink ref="Z55" r:id="rId52" xr:uid="{00000000-0004-0000-0500-000033000000}"/>
    <hyperlink ref="Z57" r:id="rId53" xr:uid="{00000000-0004-0000-0500-000034000000}"/>
    <hyperlink ref="AA58" r:id="rId54" xr:uid="{00000000-0004-0000-0500-000035000000}"/>
    <hyperlink ref="Z58" r:id="rId55" display="mailto:matteo.balata@gmail.com" xr:uid="{00000000-0004-0000-0500-000036000000}"/>
    <hyperlink ref="AA59" r:id="rId56" xr:uid="{00000000-0004-0000-0500-000037000000}"/>
    <hyperlink ref="AA60" r:id="rId57" xr:uid="{00000000-0004-0000-0500-000038000000}"/>
    <hyperlink ref="AA62" r:id="rId58" xr:uid="{00000000-0004-0000-0500-000039000000}"/>
    <hyperlink ref="Z66" r:id="rId59" xr:uid="{00000000-0004-0000-0500-00003A000000}"/>
    <hyperlink ref="AA66" r:id="rId60" xr:uid="{00000000-0004-0000-0500-00003B000000}"/>
    <hyperlink ref="AA61" r:id="rId61" xr:uid="{00000000-0004-0000-0500-00003C000000}"/>
    <hyperlink ref="Z63" r:id="rId62" xr:uid="{00000000-0004-0000-0500-00003D000000}"/>
    <hyperlink ref="AA63" r:id="rId63" xr:uid="{00000000-0004-0000-0500-00003E000000}"/>
    <hyperlink ref="Z64" r:id="rId64" xr:uid="{00000000-0004-0000-0500-00003F000000}"/>
    <hyperlink ref="AA64" r:id="rId65" xr:uid="{00000000-0004-0000-0500-000040000000}"/>
    <hyperlink ref="AA65" r:id="rId66" xr:uid="{00000000-0004-0000-0500-000041000000}"/>
    <hyperlink ref="Z67" r:id="rId67" xr:uid="{00000000-0004-0000-0500-000042000000}"/>
    <hyperlink ref="AA67" r:id="rId68" xr:uid="{00000000-0004-0000-0500-000043000000}"/>
    <hyperlink ref="Z69" r:id="rId69" xr:uid="{00000000-0004-0000-0500-000044000000}"/>
    <hyperlink ref="AA69" r:id="rId70" xr:uid="{00000000-0004-0000-0500-000045000000}"/>
    <hyperlink ref="Z68" r:id="rId71" xr:uid="{00000000-0004-0000-0500-000046000000}"/>
    <hyperlink ref="AA68" r:id="rId72" xr:uid="{00000000-0004-0000-0500-000047000000}"/>
    <hyperlink ref="AA70" r:id="rId73" display="mailto:c.santucciu@ns12.it" xr:uid="{00000000-0004-0000-0500-000048000000}"/>
    <hyperlink ref="AA71" r:id="rId74" xr:uid="{00000000-0004-0000-0500-000049000000}"/>
    <hyperlink ref="Z70" r:id="rId75" xr:uid="{00000000-0004-0000-0500-00004A000000}"/>
    <hyperlink ref="AA72" r:id="rId76" xr:uid="{00000000-0004-0000-0500-00004B000000}"/>
    <hyperlink ref="AA75" r:id="rId77" xr:uid="{00000000-0004-0000-0500-00004C000000}"/>
    <hyperlink ref="Z75" r:id="rId78" xr:uid="{00000000-0004-0000-0500-00004D000000}"/>
    <hyperlink ref="AA73" r:id="rId79" xr:uid="{00000000-0004-0000-0500-00004E000000}"/>
    <hyperlink ref="Z73" r:id="rId80" xr:uid="{00000000-0004-0000-0500-00004F000000}"/>
    <hyperlink ref="AA74" r:id="rId81" xr:uid="{00000000-0004-0000-0500-000050000000}"/>
    <hyperlink ref="Z76" r:id="rId82" xr:uid="{00000000-0004-0000-0500-000051000000}"/>
    <hyperlink ref="AA76" r:id="rId83" xr:uid="{00000000-0004-0000-0500-000052000000}"/>
    <hyperlink ref="Z74" r:id="rId84" display="mailto:cris.blacks@yahoo.it" xr:uid="{00000000-0004-0000-0500-000053000000}"/>
    <hyperlink ref="AA77" r:id="rId85" xr:uid="{00000000-0004-0000-0500-000054000000}"/>
    <hyperlink ref="AA78" r:id="rId86" xr:uid="{00000000-0004-0000-0500-000055000000}"/>
    <hyperlink ref="Z78" r:id="rId87" xr:uid="{00000000-0004-0000-0500-000056000000}"/>
    <hyperlink ref="Z81" r:id="rId88" xr:uid="{00000000-0004-0000-0500-000057000000}"/>
    <hyperlink ref="AA81" r:id="rId89" xr:uid="{00000000-0004-0000-0500-000058000000}"/>
    <hyperlink ref="AA80" r:id="rId90" xr:uid="{00000000-0004-0000-0500-000059000000}"/>
    <hyperlink ref="AA79" r:id="rId91" xr:uid="{00000000-0004-0000-0500-00005A000000}"/>
    <hyperlink ref="Z79" r:id="rId92" xr:uid="{00000000-0004-0000-0500-00005B000000}"/>
    <hyperlink ref="Z82" r:id="rId93" xr:uid="{00000000-0004-0000-0500-00005C000000}"/>
    <hyperlink ref="AA82" r:id="rId94" xr:uid="{00000000-0004-0000-0500-00005D000000}"/>
    <hyperlink ref="Z77" r:id="rId95" xr:uid="{00000000-0004-0000-0500-00005E000000}"/>
    <hyperlink ref="Z83" r:id="rId96" xr:uid="{00000000-0004-0000-0500-00005F000000}"/>
    <hyperlink ref="AA83" r:id="rId97" xr:uid="{00000000-0004-0000-0500-000060000000}"/>
    <hyperlink ref="Z80" r:id="rId98" xr:uid="{00000000-0004-0000-0500-000061000000}"/>
    <hyperlink ref="Z91" r:id="rId99" tooltip="mailto:fumanti@hotmail.com" display="mailto:fumanti@hotmail.com" xr:uid="{00000000-0004-0000-0500-000062000000}"/>
    <hyperlink ref="AA92" r:id="rId100" xr:uid="{00000000-0004-0000-0500-000063000000}"/>
    <hyperlink ref="Z92" r:id="rId101" xr:uid="{00000000-0004-0000-0500-000064000000}"/>
    <hyperlink ref="Z88" r:id="rId102" xr:uid="{00000000-0004-0000-0500-000065000000}"/>
    <hyperlink ref="AA93" r:id="rId103" xr:uid="{00000000-0004-0000-0500-000066000000}"/>
    <hyperlink ref="AA94" r:id="rId104" xr:uid="{CAF0FEB5-A296-4365-910E-1B5FCDA9F6B3}"/>
    <hyperlink ref="Z93" r:id="rId105" xr:uid="{CFECD3AB-EF6B-4852-8D81-F7E38CABD65A}"/>
    <hyperlink ref="AA95" r:id="rId106" xr:uid="{00000000-0004-0000-0000-0000AE000000}"/>
    <hyperlink ref="Z100" r:id="rId107" xr:uid="{00000000-0004-0000-0000-0000B7000000}"/>
    <hyperlink ref="Z102" r:id="rId108" xr:uid="{00000000-0004-0000-0000-0000C5000000}"/>
    <hyperlink ref="AA101" r:id="rId109" xr:uid="{00000000-0004-0000-0000-00006F000000}"/>
    <hyperlink ref="Z99" r:id="rId110" xr:uid="{00000000-0004-0000-0000-000078000000}"/>
    <hyperlink ref="AA99" r:id="rId111" xr:uid="{00000000-0004-0000-0000-00007C000000}"/>
    <hyperlink ref="AA103" r:id="rId112" xr:uid="{00000000-0004-0000-0000-000063000000}"/>
    <hyperlink ref="AA104" r:id="rId113" xr:uid="{00000000-0004-0000-0000-000031000000}"/>
    <hyperlink ref="Z101" r:id="rId114" xr:uid="{5A51C808-A6C7-44DC-A754-4749C2283847}"/>
    <hyperlink ref="Z104" r:id="rId115" xr:uid="{0BC9AC92-63BD-444F-8063-1F7C66B8580B}"/>
    <hyperlink ref="AA106" r:id="rId116" xr:uid="{00000000-0004-0000-0000-00007D000000}"/>
    <hyperlink ref="Z106" r:id="rId117" xr:uid="{00000000-0004-0000-0000-000077000000}"/>
    <hyperlink ref="Z110" r:id="rId118" xr:uid="{00000000-0004-0000-0000-0000CF000000}"/>
    <hyperlink ref="AA109" r:id="rId119" xr:uid="{00000000-0004-0000-0000-000091000000}"/>
    <hyperlink ref="Z109" r:id="rId120" xr:uid="{00000000-0004-0000-0000-00008B000000}"/>
    <hyperlink ref="Z108" r:id="rId121" xr:uid="{00000000-0004-0000-0000-0000D6000000}"/>
    <hyperlink ref="Z111" r:id="rId122" xr:uid="{00000000-0004-0000-0000-0000D5000000}"/>
    <hyperlink ref="AA111" r:id="rId123" xr:uid="{00000000-0004-0000-0000-0000B0000000}"/>
    <hyperlink ref="Z105" r:id="rId124" xr:uid="{49EE0575-52C7-4F0F-9F54-47D2310C3D1F}"/>
    <hyperlink ref="AA116" r:id="rId125" xr:uid="{00000000-0004-0000-0000-00004A000000}"/>
    <hyperlink ref="Z116" r:id="rId126" xr:uid="{138FD2A9-5805-433C-99F3-A7FE3F4EAC87}"/>
    <hyperlink ref="AA117" r:id="rId127" xr:uid="{00000000-0004-0000-0000-000073000000}"/>
    <hyperlink ref="Z117" r:id="rId128" xr:uid="{00000000-0004-0000-0000-000072000000}"/>
    <hyperlink ref="AA118" r:id="rId129" xr:uid="{00000000-0004-0000-0000-000032000000}"/>
    <hyperlink ref="Z119" r:id="rId130" xr:uid="{67F6F4A1-B96C-4E54-A207-275041949D3C}"/>
    <hyperlink ref="AA119" r:id="rId131" xr:uid="{00000000-0004-0000-0000-0000AB000000}"/>
    <hyperlink ref="Z115" r:id="rId132" xr:uid="{00624070-D45E-419B-BA4E-5268AA27DB01}"/>
    <hyperlink ref="Z118" r:id="rId133" xr:uid="{8F1AADFD-724E-46FD-8826-4E47C76E8988}"/>
    <hyperlink ref="AA121" r:id="rId134" xr:uid="{7E7CABDB-28D9-47C6-A25F-033D0B57A49A}"/>
    <hyperlink ref="Z122" r:id="rId135" xr:uid="{50F269BE-A4C4-4080-BE5A-8DFDCCF564E8}"/>
    <hyperlink ref="Z85" r:id="rId136" xr:uid="{E90542C8-9DA9-4C0C-8DA4-C80C8958150A}"/>
    <hyperlink ref="Z96" r:id="rId137" xr:uid="{F6C8ADCC-1133-48F2-8AB6-5EE8EE101FF3}"/>
    <hyperlink ref="Z120" r:id="rId138" xr:uid="{E6F8EE96-4D6A-42AE-A52B-5AC94518AAC9}"/>
    <hyperlink ref="Z84" r:id="rId139" xr:uid="{FC336D79-C4CB-4105-8F36-C0C77CEC90CC}"/>
    <hyperlink ref="Z112" r:id="rId140" xr:uid="{3457E76A-0F03-42B9-9FA8-8A6896716224}"/>
    <hyperlink ref="Z71" r:id="rId141" xr:uid="{18C03AA6-5644-4780-AE4B-B7A9C4D4D346}"/>
    <hyperlink ref="Z114" r:id="rId142" xr:uid="{0C670A54-5AE5-4AA2-AAE1-EB658B032341}"/>
    <hyperlink ref="Z90" r:id="rId143" xr:uid="{FCAB577F-1EAC-49FD-9807-D7AC98AEED45}"/>
    <hyperlink ref="Z72" r:id="rId144" xr:uid="{867A30DC-F78B-4B4C-8321-1EB7BC850AAF}"/>
    <hyperlink ref="Z95" r:id="rId145" xr:uid="{4F5F3890-D954-4DAA-BE27-CCABEA800AEE}"/>
    <hyperlink ref="Z86" r:id="rId146" xr:uid="{9E64559A-512D-4D64-8AFC-5481B8E0F447}"/>
    <hyperlink ref="Z103" r:id="rId147" xr:uid="{4C78AD3B-DBD1-4EE4-A453-67ED7F6F9D90}"/>
    <hyperlink ref="AA123" r:id="rId148" xr:uid="{C6F0E8F7-A969-4453-A30E-1D1BF5837849}"/>
    <hyperlink ref="Z125" r:id="rId149" xr:uid="{7560856C-8D0A-48EF-9BE9-BCE6F5939CF5}"/>
    <hyperlink ref="AA127" r:id="rId150" xr:uid="{F5162338-C647-44EE-9647-3C348B34735D}"/>
    <hyperlink ref="AA128" r:id="rId151" xr:uid="{21CAB73B-3093-4E4B-87C2-CB44B048C75E}"/>
    <hyperlink ref="Z128" r:id="rId152" xr:uid="{E3E98BD7-217E-4822-B783-BE7EC41B32C0}"/>
    <hyperlink ref="Z124" r:id="rId153" xr:uid="{98310961-B299-4385-84E8-2AD14CE21E9D}"/>
    <hyperlink ref="Z126" r:id="rId154" xr:uid="{0990BC79-300B-44EE-B7F2-DD85135C8C4F}"/>
    <hyperlink ref="AA129" r:id="rId155" xr:uid="{9808FE7E-163D-4445-A471-271FB891029D}"/>
    <hyperlink ref="AA131" r:id="rId156" xr:uid="{00000000-0004-0000-0000-000090000000}"/>
    <hyperlink ref="AA132" r:id="rId157" xr:uid="{7DFAFC55-940B-4F82-A493-DDF360A346A6}"/>
    <hyperlink ref="AA133" r:id="rId158" xr:uid="{00000000-0004-0000-0000-00000F000000}"/>
    <hyperlink ref="Z133" r:id="rId159" xr:uid="{54BE99AB-AE32-4D5F-937A-02ED015DFCF8}"/>
    <hyperlink ref="Z130" r:id="rId160" xr:uid="{4713275B-50C6-4C3B-B66F-24637ACF2A2A}"/>
    <hyperlink ref="Z132" r:id="rId161" xr:uid="{17076BE2-A868-4AA7-8C75-1FD2825B6FD8}"/>
    <hyperlink ref="Z135" r:id="rId162" xr:uid="{00000000-0004-0000-0000-0000C7000000}"/>
    <hyperlink ref="Z129" r:id="rId163" xr:uid="{3C833F09-7C60-42C4-A21B-07C2D26F95F3}"/>
    <hyperlink ref="AA137" r:id="rId164" xr:uid="{10927C41-DA7C-47E8-A263-9AC960F7BBA7}"/>
    <hyperlink ref="Z134" r:id="rId165" xr:uid="{79DD7727-F6A2-40FD-B8ED-2684B98CE89F}"/>
    <hyperlink ref="Z136" r:id="rId166" xr:uid="{4943B1C1-6F83-46F3-A0FA-930586EC0B54}"/>
    <hyperlink ref="Z139" r:id="rId167" xr:uid="{AA2EA785-922F-4D76-9B6D-BC31D4523980}"/>
    <hyperlink ref="AA140" r:id="rId168" xr:uid="{F694EC20-A7DA-45AC-914A-D04F77D8DAF9}"/>
    <hyperlink ref="AA141" r:id="rId169" xr:uid="{B5B76095-4E6E-43D9-A877-2FEB5F0CDA19}"/>
    <hyperlink ref="Z141" r:id="rId170" display="a.borgogno@gmail.it" xr:uid="{07EC7EB4-795F-449C-8BBD-A894D914C356}"/>
    <hyperlink ref="AA145" r:id="rId171" xr:uid="{EE452747-25B8-4F00-B503-748EC96B2289}"/>
    <hyperlink ref="Z145" r:id="rId172" xr:uid="{D1A5F7C8-8297-422E-AE68-2E7CC1438A76}"/>
    <hyperlink ref="AA144" r:id="rId173" xr:uid="{7CE659E1-D968-4D45-957F-33CEB845D6CE}"/>
    <hyperlink ref="Z144" r:id="rId174" xr:uid="{330B086B-E08D-4730-BE02-BAF563AB6E98}"/>
    <hyperlink ref="AA143" r:id="rId175" xr:uid="{F87AF607-AF93-492D-B7D9-BF0B2C5C84F3}"/>
    <hyperlink ref="Z143" r:id="rId176" xr:uid="{809566B7-A9A6-46F2-9C22-AA1F8882B38B}"/>
    <hyperlink ref="Z142" r:id="rId177" xr:uid="{8C120803-0E86-4570-B9DC-660D628A54D5}"/>
    <hyperlink ref="Z146" r:id="rId178" xr:uid="{6DAEC37F-08D3-4E31-9DE9-DC94B77467A2}"/>
    <hyperlink ref="AA147" r:id="rId179" xr:uid="{A4F8E2BF-9ADA-4EC1-A7AC-DFA995C24749}"/>
    <hyperlink ref="Z138" r:id="rId180" xr:uid="{79F8B620-9FB2-477F-87D9-E25E5D22645E}"/>
    <hyperlink ref="Z148" r:id="rId181" xr:uid="{5EBFD589-CA18-4CF1-8439-72219B5ED7B1}"/>
    <hyperlink ref="Z150" r:id="rId182" xr:uid="{B4BA350F-389C-4E4D-8AA4-EC318A3D42E0}"/>
    <hyperlink ref="Z149" r:id="rId183" xr:uid="{2FCFCDA9-AF6C-4C0F-B64E-3CCA6601A928}"/>
    <hyperlink ref="Z147" r:id="rId184" xr:uid="{1D4DD6A3-7BC1-4D14-9B5D-9278DD5BBBCF}"/>
    <hyperlink ref="AA152" r:id="rId185" xr:uid="{2B6789F5-D9A5-43C5-81F5-8A3FAC98C7E4}"/>
    <hyperlink ref="Z151" r:id="rId186" xr:uid="{00A6AA0A-AE14-4EA4-93C2-3205BDC37DDD}"/>
    <hyperlink ref="AA151" r:id="rId187" xr:uid="{29A4B44C-C22C-42BB-A85E-FB2340D503A1}"/>
    <hyperlink ref="AA153" r:id="rId188" xr:uid="{8A5558CB-DCA2-4CAA-85E4-88710A1050E9}"/>
    <hyperlink ref="AA154" r:id="rId189" xr:uid="{E60362EC-3E3B-409C-B785-508178E8414B}"/>
    <hyperlink ref="Z154" r:id="rId190" xr:uid="{E9FFDAF7-D377-4BFA-9291-1403036730E6}"/>
    <hyperlink ref="AA155" r:id="rId191" xr:uid="{D62DC019-66BA-4878-A02E-160D9EB717E2}"/>
    <hyperlink ref="Z155" r:id="rId192" xr:uid="{C7AB0641-5E9D-4925-ABCF-4A90A78E2519}"/>
    <hyperlink ref="Z153" r:id="rId193" xr:uid="{2685B84F-230A-4216-8784-1A087CDFFEEA}"/>
    <hyperlink ref="AA157" r:id="rId194" xr:uid="{6CA77439-1D7A-4AE6-99F2-7DADD06B029D}"/>
    <hyperlink ref="Z161" r:id="rId195" xr:uid="{9A43EBEE-8042-4E37-87CB-9B63CA80DF2F}"/>
    <hyperlink ref="Z160" r:id="rId196" xr:uid="{A9879A30-1376-4DE0-855F-7E779B49AC89}"/>
    <hyperlink ref="Z158" r:id="rId197" xr:uid="{22F962D6-1C20-4C31-8B4A-5067EF22607C}"/>
    <hyperlink ref="Z156" r:id="rId198" xr:uid="{F07CD1C5-39B9-4E6A-AC32-F9D37A007172}"/>
    <hyperlink ref="Z159" r:id="rId199" xr:uid="{CDE49673-C26C-4FC7-9BD8-E830765ED2E9}"/>
    <hyperlink ref="Z157" r:id="rId200" xr:uid="{30159A4B-9544-469C-ADAD-422BAFE2245C}"/>
    <hyperlink ref="AA162" r:id="rId201" xr:uid="{3BBC7B76-857C-4C1D-91D4-4FFE2EFF228A}"/>
    <hyperlink ref="Z162" r:id="rId202" xr:uid="{10BC7D49-654F-470E-B61B-9AF133E6DF28}"/>
    <hyperlink ref="AA163" r:id="rId203" xr:uid="{00000000-0004-0000-0000-0000AC000000}"/>
    <hyperlink ref="Z163" r:id="rId204" display="mailto:gianluca.pagliarone@gmail.com" xr:uid="{95A92FEB-D0D1-4A00-BD96-6F7F0006FCB7}"/>
    <hyperlink ref="AA164" r:id="rId205" xr:uid="{6BF1566C-46A9-4D49-B3A7-1149152094A6}"/>
    <hyperlink ref="Z164" r:id="rId206" xr:uid="{A5B2BA6D-6B3E-4DF4-B83B-7CEF81749953}"/>
    <hyperlink ref="AA165" r:id="rId207" xr:uid="{00000000-0004-0000-0000-00008D000000}"/>
    <hyperlink ref="Z165" r:id="rId208" xr:uid="{00000000-0004-0000-0000-000087000000}"/>
    <hyperlink ref="AA167" r:id="rId209" xr:uid="{00000000-0004-0000-0000-000045000000}"/>
    <hyperlink ref="AA168" r:id="rId210" xr:uid="{00000000-0004-0000-0000-0000A3000000}"/>
    <hyperlink ref="Z169" r:id="rId211" xr:uid="{00000000-0004-0000-0000-0000CE000000}"/>
    <hyperlink ref="AA169" r:id="rId212" xr:uid="{00000000-0004-0000-0000-0000AA000000}"/>
    <hyperlink ref="AA170" r:id="rId213" xr:uid="{5F10D7AE-139B-4BA7-91D7-9736EAD078C2}"/>
    <hyperlink ref="Z170" r:id="rId214" xr:uid="{AB80F5BE-A53F-498F-9BA7-41C441718D6D}"/>
    <hyperlink ref="Z167" r:id="rId215" xr:uid="{3108B24D-1C9E-4C5A-8D81-FC641CA30C1B}"/>
    <hyperlink ref="AA171" r:id="rId216" xr:uid="{15E863DB-C116-4C47-9902-0941F6C54730}"/>
    <hyperlink ref="Z172" r:id="rId217" xr:uid="{662741A2-1A7C-4E96-86F7-1DBD1936435E}"/>
    <hyperlink ref="AA172" r:id="rId218" xr:uid="{5DCFA4F2-784D-4E23-96AB-21B36D91AC71}"/>
    <hyperlink ref="AA173" r:id="rId219" xr:uid="{00000000-0004-0000-0000-000012000000}"/>
    <hyperlink ref="Z174" r:id="rId220" xr:uid="{00000000-0004-0000-0000-0000B3000000}"/>
    <hyperlink ref="AA176" r:id="rId221" xr:uid="{4A798DEB-03C8-4F43-8DA3-F7838F68F5C3}"/>
    <hyperlink ref="Z175" r:id="rId222" xr:uid="{210B6260-2E7F-4084-9654-757747340323}"/>
    <hyperlink ref="Z173" r:id="rId223" xr:uid="{48C65FFF-04E7-4458-B4FD-2EF824ECA125}"/>
    <hyperlink ref="Z178" r:id="rId224" xr:uid="{00000000-0004-0000-0000-000057000000}"/>
    <hyperlink ref="AA178" r:id="rId225" xr:uid="{00000000-0004-0000-0000-000021000000}"/>
    <hyperlink ref="Z166" r:id="rId226" xr:uid="{F6F375EF-CE07-424C-8B30-3A29105926E0}"/>
    <hyperlink ref="Z177" r:id="rId227" xr:uid="{3A52457C-618E-4FF5-9B68-1147ED5FB5D8}"/>
    <hyperlink ref="Y179" r:id="rId228" xr:uid="{C75B7864-35C7-4E53-9BEE-62E32AD3192C}"/>
    <hyperlink ref="Z180" r:id="rId229" xr:uid="{3613295A-1CBA-4271-BA44-191EB0D030BA}"/>
    <hyperlink ref="Z181" r:id="rId230" xr:uid="{00000000-0004-0000-0000-0000A4000000}"/>
    <hyperlink ref="Z184" r:id="rId231" xr:uid="{00000000-0004-0000-0000-00005C000000}"/>
    <hyperlink ref="Y184" r:id="rId232" xr:uid="{00000000-0004-0000-0000-00005B000000}"/>
    <hyperlink ref="Z185" r:id="rId233" xr:uid="{00000000-0004-0000-0000-00008C000000}"/>
    <hyperlink ref="Y185" r:id="rId234" xr:uid="{F3EA03B4-0D1B-44E4-A8DC-7D273B9096CE}"/>
    <hyperlink ref="Y182" r:id="rId235" xr:uid="{09A58AEF-6815-46F0-8C08-4B4DD2BD5E3D}"/>
    <hyperlink ref="Z183" r:id="rId236" xr:uid="{A764567F-9ECB-4DB2-A712-C171758DE0F7}"/>
    <hyperlink ref="Z186" r:id="rId237" xr:uid="{00000000-0004-0000-0000-000010000000}"/>
    <hyperlink ref="Y186" r:id="rId238" xr:uid="{4D1B45EF-CCB1-408E-98A4-3AE87FE38F9C}"/>
    <hyperlink ref="Z187" r:id="rId239" xr:uid="{056FF092-CD72-461E-B15F-1D95D5CAEB12}"/>
    <hyperlink ref="Y190" r:id="rId240" xr:uid="{00000000-0004-0000-0000-000068000000}"/>
    <hyperlink ref="Z190" r:id="rId241" xr:uid="{00000000-0004-0000-0000-000067000000}"/>
    <hyperlink ref="Y189" r:id="rId242" xr:uid="{7B4F8723-13B7-4E85-BCD0-7343D914AFA8}"/>
    <hyperlink ref="Z189" r:id="rId243" xr:uid="{FBAA77AD-6B0E-4771-82AF-7ACC204036F2}"/>
    <hyperlink ref="Y181" r:id="rId244" xr:uid="{76B80932-6CFA-4D1F-AE5E-83D8C0F1D663}"/>
    <hyperlink ref="Y191" r:id="rId245" xr:uid="{6D12EFFA-D49A-490A-B926-5EF81B51FFB6}"/>
    <hyperlink ref="Z191" r:id="rId246" xr:uid="{D73E8A83-573A-477E-B00B-D7258C335911}"/>
    <hyperlink ref="Y193" r:id="rId247" xr:uid="{CBC6FFB8-21F8-4D73-AC4B-39B980E9C5A1}"/>
    <hyperlink ref="Z194" r:id="rId248" xr:uid="{BE665595-47DE-467F-9B1A-A3C78A9C5084}"/>
    <hyperlink ref="Y195" r:id="rId249" xr:uid="{CCC23816-2DE5-4F97-83F8-2DDE6CEA6C24}"/>
    <hyperlink ref="Y196" r:id="rId250" xr:uid="{8A59674E-10D3-4751-A109-C6E0E5E1DA02}"/>
    <hyperlink ref="Y188" r:id="rId251" xr:uid="{7495A4CA-C750-41EA-AE24-E784D0CC8627}"/>
    <hyperlink ref="Z201" r:id="rId252" xr:uid="{00000000-0004-0000-0000-0000A5000000}"/>
    <hyperlink ref="Y200" r:id="rId253" xr:uid="{00000000-0004-0000-0000-0000CB000000}"/>
    <hyperlink ref="Z199" r:id="rId254" xr:uid="{00000000-0004-0000-0000-0000A8000000}"/>
    <hyperlink ref="Z198" r:id="rId255" xr:uid="{7A982769-2730-4467-A0F5-53F47531C8DA}"/>
    <hyperlink ref="Y197" r:id="rId256" xr:uid="{2E265D6D-17EA-4864-8368-F0EF77710986}"/>
    <hyperlink ref="Y201" r:id="rId257" xr:uid="{55016E17-A6FD-4BB8-A923-2AF98FD6AFFA}"/>
    <hyperlink ref="Y203" r:id="rId258" display="mailto:f.daquino@outlook.it" xr:uid="{40AF6FA3-0C82-4C1E-9BE3-50681D60D25F}"/>
    <hyperlink ref="Y199" r:id="rId259" xr:uid="{00000000-0004-0000-0000-0000C6000000}"/>
    <hyperlink ref="Y204" r:id="rId260" xr:uid="{DDC4D74C-4EB2-42F2-B553-56C5427DFC27}"/>
    <hyperlink ref="P205" r:id="rId261" display="k.eva@workmail.com" xr:uid="{4A34180A-4046-4C6A-A8CC-4F24088D0B27}"/>
    <hyperlink ref="Y206" r:id="rId262" xr:uid="{46DA1081-E540-462F-A23B-D6DC8734F7F6}"/>
    <hyperlink ref="Y205" r:id="rId263" xr:uid="{CDD42048-CC94-403F-9920-005AF98CBA6B}"/>
    <hyperlink ref="Y192" r:id="rId264" xr:uid="{5A2E5154-562C-48DB-8543-E8D557D21A68}"/>
    <hyperlink ref="P208" r:id="rId265" display="claudio.calabrese.98@gmail.com" xr:uid="{682AFF23-13F0-410E-A27B-F0E34FD7AC61}"/>
    <hyperlink ref="P207" r:id="rId266" display="delucanicolas80@gmail.com" xr:uid="{1D23ABD1-7336-493A-9EC7-4D5810227BE8}"/>
    <hyperlink ref="Z208" r:id="rId267" xr:uid="{8611D09C-4A4C-47C8-A2F6-570F856DD7B3}"/>
    <hyperlink ref="Z207" r:id="rId268" xr:uid="{86901282-AFF0-4DC0-8D47-2B72BB0694A6}"/>
    <hyperlink ref="AA209" r:id="rId269" xr:uid="{BA83DEDF-3227-4429-9C09-8D38A5E05F90}"/>
    <hyperlink ref="Z209" r:id="rId270" xr:uid="{9EDECAEB-463B-4D4B-BA7D-997BA63004A9}"/>
    <hyperlink ref="P212" r:id="rId271" display="civile.andrea@yahoo.it" xr:uid="{DB19639E-50C5-4B6A-8B29-ADBEED44C38A}"/>
    <hyperlink ref="Q212" r:id="rId272" display="a.civile@ns12.it" xr:uid="{5015D997-A43B-4E60-8938-E71579551977}"/>
    <hyperlink ref="Q211" r:id="rId273" display="v.caon@ns12.it" xr:uid="{00000000-0004-0000-0000-0000D8000000}"/>
    <hyperlink ref="P213" r:id="rId274" display="mailto:debiasio72@libero.it" xr:uid="{D1E641A6-AF88-42E3-907F-FCB1473AAECE}"/>
    <hyperlink ref="Q213" r:id="rId275" display="a.debiasio@ns12.it" xr:uid="{B49E2301-E566-40B8-9E41-2CBD83A5273C}"/>
    <hyperlink ref="Q215" r:id="rId276" display="l.bottaro@ns12.it" xr:uid="{00000000-0004-0000-0000-000007000000}"/>
    <hyperlink ref="P216" r:id="rId277" display="dipalmalaessio@gmail.com" xr:uid="{00000000-0004-0000-0000-000079000000}"/>
    <hyperlink ref="Q216" r:id="rId278" display="a.dipalma@ns12.it" xr:uid="{00000000-0004-0000-0000-00007A000000}"/>
    <hyperlink ref="Z213" r:id="rId279" xr:uid="{1E5A1BD9-6461-4A4C-922B-6BF6AE804792}"/>
    <hyperlink ref="Z216" r:id="rId280" xr:uid="{06CB3E85-348B-4459-A1EC-9B6DEDD9E0CF}"/>
    <hyperlink ref="Q217" r:id="rId281" display="g.decol@ns12.it" xr:uid="{00000000-0004-0000-0000-000015000000}"/>
    <hyperlink ref="Z217" r:id="rId282" xr:uid="{4ED3EBBC-1389-46A7-B476-B041183C7005}"/>
    <hyperlink ref="P218" r:id="rId283" display="adri.sorcioni@gmail.com" xr:uid="{49BC470D-0B54-4A31-B037-4F51C982754F}"/>
    <hyperlink ref="Q218" r:id="rId284" display="a.sorcioni@ns12.it" xr:uid="{1D13E8C7-155D-40F4-BE1D-1B2751A3BA8E}"/>
    <hyperlink ref="P219" r:id="rId285" display="odrialessandro@gmail.com" xr:uid="{EFA7A1CE-CBE4-42AB-AB02-694D3A8B1E65}"/>
    <hyperlink ref="Q219" r:id="rId286" display="a.odri@ns12.it" xr:uid="{0036B761-E461-4E3E-95D6-7575FB01453B}"/>
    <hyperlink ref="Z220" r:id="rId287" xr:uid="{D8C1528C-EDD1-46F3-8C02-6CA54B654D62}"/>
    <hyperlink ref="Z211" r:id="rId288" xr:uid="{145513E7-5381-42D1-B1D8-AB9751502E9B}"/>
    <hyperlink ref="Z214" r:id="rId289" xr:uid="{DD6F8D4B-9092-46B2-B089-F962541BFFBF}"/>
    <hyperlink ref="Z215" r:id="rId290" xr:uid="{D3BE482F-2267-440C-8D79-D95EC5329868}"/>
    <hyperlink ref="Z221" r:id="rId291" xr:uid="{5650BA35-B8C7-485F-A7E0-EFD345BF236A}"/>
    <hyperlink ref="Q222" r:id="rId292" display="s.apicella@ns12.it" xr:uid="{B97C5687-A828-4FDC-953A-5A1B5CCDE461}"/>
    <hyperlink ref="Z222" r:id="rId293" xr:uid="{9D622F9E-724D-4108-BDFB-6FDEFC0C2B71}"/>
    <hyperlink ref="Q224" r:id="rId294" display="g.astuto@ns12.it" xr:uid="{00000000-0004-0000-0000-000002000000}"/>
    <hyperlink ref="Q223" r:id="rId295" display="f.caputo@ns12.it" xr:uid="{22AC4F31-358A-40D8-A215-14BB6DE8C047}"/>
    <hyperlink ref="Z223" r:id="rId296" xr:uid="{3904370F-8A90-4DCA-8310-435978E30BC0}"/>
    <hyperlink ref="Z225" r:id="rId297" xr:uid="{BAB1B7A5-E52F-42CB-A907-6A9B02D2B287}"/>
    <hyperlink ref="P226" r:id="rId298" display="mauro_b79@yahoo.it" xr:uid="{DE9D5A82-9F40-4084-9927-7F529D1F77E3}"/>
    <hyperlink ref="Z226" r:id="rId299" display="mauro_b79@yahoo.it" xr:uid="{56A1C030-9584-423E-A8FF-780FACF37C12}"/>
    <hyperlink ref="AA227" r:id="rId300" xr:uid="{17BB064F-B6DA-49F0-A9E3-2AD220E47ABA}"/>
    <hyperlink ref="Z229" r:id="rId301" xr:uid="{59006BD7-0356-4A06-B6D0-6FD5B58AE981}"/>
    <hyperlink ref="AA229" r:id="rId302" xr:uid="{C4420AE7-C47C-4A67-AED1-10CC63F7F628}"/>
    <hyperlink ref="Z228" r:id="rId303" xr:uid="{89C38B92-70B6-40BA-9DB7-FB5EEF1079EC}"/>
    <hyperlink ref="Q232" r:id="rId304" display="r.donnini@ns12.it" xr:uid="{9A709793-D9AC-4503-B1EC-FDCE7350905F}"/>
    <hyperlink ref="Q231" r:id="rId305" display="f.mainieri@ns12.it" xr:uid="{00000000-0004-0000-0000-000028000000}"/>
    <hyperlink ref="Z230" r:id="rId306" xr:uid="{80FF47F4-D9FD-4464-A0DE-0636FB1D8746}"/>
    <hyperlink ref="Z232" r:id="rId307" xr:uid="{10A7A05F-26AF-4ECC-97CB-91F8B10C789B}"/>
    <hyperlink ref="Z231" r:id="rId308" xr:uid="{58BBA2AD-4EDC-4633-AD80-5CB67BE1706C}"/>
    <hyperlink ref="Q234" r:id="rId309" display="f.deagostini@ns12.it" xr:uid="{00000000-0004-0000-0000-000014000000}"/>
    <hyperlink ref="Q233" r:id="rId310" display="a.malizia@ns12.it" xr:uid="{85BBD21D-A9AE-4406-B2F1-08EA7F22CA92}"/>
    <hyperlink ref="Z233" r:id="rId311" display="antonellamalizia13@gmail.com" xr:uid="{F65A7159-D5D8-4221-86AC-FAEF0B7008B3}"/>
    <hyperlink ref="Q238" r:id="rId312" display="e.deriz@ns12.it" xr:uid="{00000000-0004-0000-0000-000016000000}"/>
    <hyperlink ref="Q237" r:id="rId313" display="g.forzin@ns12.it" xr:uid="{00000000-0004-0000-0000-00001E000000}"/>
    <hyperlink ref="Z236" r:id="rId314" xr:uid="{82FED336-DBB1-4B10-A514-34B726BE8B77}"/>
    <hyperlink ref="Z237" r:id="rId315" xr:uid="{43EFCAAC-2DD3-4788-9B6D-D3AE3F7EE7CA}"/>
    <hyperlink ref="Q210" r:id="rId316" display="a.mirkovic@ns12.it" xr:uid="{93B771E9-C071-414F-8424-44E964ACE157}"/>
    <hyperlink ref="Q207" r:id="rId317" display="n.deluca@ns12.it" xr:uid="{5B88FE8F-3CAB-4A5D-83EE-C889E9646BE0}"/>
    <hyperlink ref="Q208" r:id="rId318" display="c.calabrase@ns12.it" xr:uid="{C435661F-FFED-49B6-A25A-54BD6EE890D9}"/>
    <hyperlink ref="Q206" r:id="rId319" display="a.niero@ns12.it" xr:uid="{7299CEEA-830D-4C17-964E-D3AEE2DAF8AA}"/>
    <hyperlink ref="Q205" r:id="rId320" display="k.evangelista@ns12.it" xr:uid="{316DE312-BC49-445E-9357-EB8A47D519EF}"/>
    <hyperlink ref="Q204" r:id="rId321" display="c.gambetta@ns12.it" xr:uid="{00000000-0004-0000-0000-000020000000}"/>
    <hyperlink ref="Q202" r:id="rId322" display="g.verolino@ns12.it" xr:uid="{C9C87FE1-8F77-4106-A8BB-1574B5B293F5}"/>
    <hyperlink ref="Z235" r:id="rId323" xr:uid="{406C7443-B689-4215-AE85-88E02D5847CF}"/>
    <hyperlink ref="Z234" r:id="rId324" xr:uid="{77AD585B-FAA1-47B7-A2FF-FB343BC2FAE5}"/>
    <hyperlink ref="AA242" r:id="rId325" xr:uid="{4D712D83-4842-4374-B703-80C75964DFC9}"/>
    <hyperlink ref="Z242" r:id="rId326" xr:uid="{70C02156-4687-4C32-85D4-E89D97CF7ABC}"/>
    <hyperlink ref="AA239" r:id="rId327" display="mailto:l.provenzani@ns12.it" xr:uid="{7E460D45-FDE7-412A-873E-8AAE858A7E5E}"/>
    <hyperlink ref="Z239" r:id="rId328" xr:uid="{1AE642D0-ABBC-4035-B562-24243C743294}"/>
    <hyperlink ref="AA241" r:id="rId329" xr:uid="{618B894B-DD29-488E-AADE-A69826A8EFD7}"/>
    <hyperlink ref="Z241" r:id="rId330" xr:uid="{767A300F-87C2-4434-BB1A-01CBC994E483}"/>
    <hyperlink ref="P240" r:id="rId331" display="vincenzo_spadafora@fastwebnet.it" xr:uid="{CB99F5DB-A8B5-46A7-B503-D98CCA7A9356}"/>
    <hyperlink ref="AB243" r:id="rId332" display="l.pala@ns12.it" xr:uid="{A8926AC8-E6FE-400E-B858-1A494CCD28C1}"/>
    <hyperlink ref="Z240" r:id="rId333" xr:uid="{24E0B7F4-9FF9-48AA-9295-88F3056C6095}"/>
    <hyperlink ref="Z244" r:id="rId334" xr:uid="{2CBCA83A-3AFC-4512-BBA1-E5A47121892E}"/>
    <hyperlink ref="AA244" r:id="rId335" xr:uid="{1FB9D141-DF17-40F7-8C96-D2B94DBB6DA3}"/>
    <hyperlink ref="AA245" r:id="rId336" xr:uid="{4F6BC4DC-A08F-4380-8A49-9B0226E8F85B}"/>
    <hyperlink ref="Z248" r:id="rId337" xr:uid="{FB6176BB-962A-4C0C-A6DD-9B18DD0E3498}"/>
    <hyperlink ref="AA248" r:id="rId338" xr:uid="{26E5E656-3BD7-44D2-A452-3C17DE514843}"/>
    <hyperlink ref="Z246" r:id="rId339" xr:uid="{F6A58380-BA8D-4EDB-827E-72089F4DCAAB}"/>
    <hyperlink ref="Z249" r:id="rId340" xr:uid="{C6B4FD30-70B2-4913-99A1-F01C6D7BDE13}"/>
    <hyperlink ref="AA249" r:id="rId341" xr:uid="{5FA5BA38-1A59-4D75-9B1A-A106104505C0}"/>
    <hyperlink ref="Z224" r:id="rId342" xr:uid="{4AEA2F2C-32C6-4609-BB35-2571FE2C7E2D}"/>
    <hyperlink ref="Z227" r:id="rId343" xr:uid="{1AC4690B-B95A-4C8D-9276-F1272398EC8C}"/>
    <hyperlink ref="Z245" r:id="rId344" xr:uid="{766DD402-7F5C-49AF-9B71-A91C536D1D8F}"/>
    <hyperlink ref="AA250" r:id="rId345" xr:uid="{5BBDAA55-7EBB-4E49-B229-4B17BED9478F}"/>
    <hyperlink ref="Z250" r:id="rId346" xr:uid="{E485CEC2-3AB3-42AC-B3A1-8B70671F83FA}"/>
    <hyperlink ref="Z252" r:id="rId347" xr:uid="{F0C4C893-9DA1-49B0-BA6D-AE484EBC16FF}"/>
    <hyperlink ref="AA252" r:id="rId348" xr:uid="{61370AE0-19F8-44D5-8166-20D9FE77B753}"/>
    <hyperlink ref="Z247" r:id="rId349" xr:uid="{5462BFE5-3B59-476C-B38B-90C851E420BF}"/>
    <hyperlink ref="AA247" r:id="rId350" xr:uid="{70CDD849-988F-4D82-8166-4CA427F80A64}"/>
    <hyperlink ref="AA253" r:id="rId351" xr:uid="{10C85710-68EF-48C5-8D86-ECBF5D1CD0EB}"/>
    <hyperlink ref="Z253" r:id="rId352" xr:uid="{DF70E101-92BD-4334-B187-479F50FB7807}"/>
    <hyperlink ref="Q254" r:id="rId353" display="a.felici@ns12.it" xr:uid="{4ADD3D39-A7DC-4448-B3BD-1F53790247A4}"/>
    <hyperlink ref="Q257" r:id="rId354" display="m.lucci@ns12.it" xr:uid="{00000000-0004-0000-0000-000027000000}"/>
    <hyperlink ref="Q256" r:id="rId355" display="d.pelliccia@ns12.it" xr:uid="{00000000-0004-0000-0000-000033000000}"/>
    <hyperlink ref="Z256" r:id="rId356" xr:uid="{AEC8E4C6-13CC-4F61-867D-D12F359A89EC}"/>
    <hyperlink ref="Q255" r:id="rId357" display="m.lionato@ns12.it" xr:uid="{00000000-0004-0000-0000-00006E000000}"/>
    <hyperlink ref="Z255" r:id="rId358" xr:uid="{5ADBC843-1601-47F3-A220-C99F3F2AD330}"/>
    <hyperlink ref="Z258" r:id="rId359" xr:uid="{ED575A5A-E4C4-4D28-AA2F-06C2F4EBD7AD}"/>
    <hyperlink ref="AA260" r:id="rId360" xr:uid="{72EC0BCF-F03C-49A9-9A9B-BE313441C8BC}"/>
    <hyperlink ref="AA259" r:id="rId361" xr:uid="{B61D659D-1F98-4AB9-898B-A488AE575C31}"/>
    <hyperlink ref="Z259" r:id="rId362" xr:uid="{269FBC1C-50B5-4B80-98AE-A9A0290EDE77}"/>
    <hyperlink ref="AA261" r:id="rId363" xr:uid="{B956E97B-6B94-4DAC-8858-75B752BA66D5}"/>
    <hyperlink ref="Q263" r:id="rId364" display="c.rossi@ns12.it" xr:uid="{603C9B01-4263-4EED-A8A5-0FC71D56EB20}"/>
    <hyperlink ref="P263" r:id="rId365" display="candido.rossi@gmail.com" xr:uid="{582703B9-CC3C-4A61-B6C8-5B1F45128097}"/>
    <hyperlink ref="AA262" r:id="rId366" xr:uid="{E0ADCE96-A287-4E29-B096-40BE938DA3E8}"/>
    <hyperlink ref="Z262" r:id="rId367" xr:uid="{7F725A38-7BDD-44B8-B7A4-0124B6D5D879}"/>
    <hyperlink ref="AA265" r:id="rId368" xr:uid="{F4FE2837-6842-44A9-BD90-637333F8919F}"/>
    <hyperlink ref="Z261" r:id="rId369" xr:uid="{6576686D-44FC-48CB-A191-5CC34FA06AA6}"/>
    <hyperlink ref="Z263" r:id="rId370" xr:uid="{F67BAEF1-D2C1-44DC-A42B-1B318781EDAC}"/>
    <hyperlink ref="Z264" r:id="rId371" xr:uid="{656A13C8-8CAC-4E2F-8DF0-ED4F4006B499}"/>
    <hyperlink ref="Z266" r:id="rId372" xr:uid="{E0C4EA20-F7F0-4D08-BBD2-E7CF2951CA3F}"/>
    <hyperlink ref="Z268" r:id="rId373" xr:uid="{0DFFA418-D43E-4B8C-AE57-4E209DFDB694}"/>
    <hyperlink ref="Z269" r:id="rId374" xr:uid="{BF863CFE-DD04-434A-A40B-E0A6BD7EE993}"/>
    <hyperlink ref="AA269" r:id="rId375" xr:uid="{836C6760-C9FC-40D6-BE78-ECD79FFF3727}"/>
    <hyperlink ref="AA270" r:id="rId376" xr:uid="{5D43F6A3-90BC-40C7-AFEF-F8BAE9E2BC60}"/>
    <hyperlink ref="Z270" r:id="rId377" xr:uid="{3544438D-58A0-4E54-9550-5FFAC40C2540}"/>
    <hyperlink ref="Q271" r:id="rId378" display="v.criniti@ns12.it" xr:uid="{202449AA-ECEA-4DBD-A8F8-122913C444EC}"/>
    <hyperlink ref="Z271" r:id="rId379" xr:uid="{2656BEE3-7FD8-4EF1-A059-8C32F862C675}"/>
    <hyperlink ref="Z267" r:id="rId380" xr:uid="{41B24F13-F832-4972-9120-EB87D61A93F4}"/>
    <hyperlink ref="Z265" r:id="rId381" xr:uid="{9F142387-5B52-47DF-9429-5E19230D3DDF}"/>
    <hyperlink ref="Q273" r:id="rId382" display="a.asci@ns12.it" xr:uid="{EA398069-422B-4F2C-8A81-74D93E22171D}"/>
    <hyperlink ref="AA272" r:id="rId383" xr:uid="{5CD4D8E8-B38D-456F-B0E3-50C853F19E29}"/>
    <hyperlink ref="Z272" r:id="rId384" xr:uid="{9A814891-C589-4BE8-A321-B3810EB60CA4}"/>
    <hyperlink ref="Q274" r:id="rId385" display="d.battaglia@ns12.it" xr:uid="{84918C4E-D311-46F9-A083-6853B4028889}"/>
    <hyperlink ref="Q275" r:id="rId386" display="a.odri@ns12.it" xr:uid="{BAD64E05-D897-4971-AAAB-D6367F059DC4}"/>
    <hyperlink ref="P275" r:id="rId387" display="odrialessandro@gmail.com" xr:uid="{870D354E-A197-417C-8F04-65F872E971A3}"/>
    <hyperlink ref="Z275" r:id="rId388" xr:uid="{E8F64F40-9118-4569-A764-4197C0219086}"/>
    <hyperlink ref="Z274" r:id="rId389" xr:uid="{391F4B38-3CD7-4683-9137-064DE1BB26C1}"/>
    <hyperlink ref="AA276" r:id="rId390" xr:uid="{46C84F44-4222-4871-A226-251F8727A8CF}"/>
    <hyperlink ref="P277" r:id="rId391" display="daniele.ciraco28@gmail.com" xr:uid="{00000000-0004-0000-0000-000071000000}"/>
    <hyperlink ref="Q277" r:id="rId392" display="d.ciraco@ns12.it" xr:uid="{00000000-0004-0000-0000-000064000000}"/>
    <hyperlink ref="AA279" r:id="rId393" xr:uid="{FBFF4543-4988-4E71-BEA1-86C214E63E16}"/>
    <hyperlink ref="Z278" r:id="rId394" xr:uid="{CB1BEB5C-171B-4033-819E-06015038196F}"/>
    <hyperlink ref="AA278" r:id="rId395" xr:uid="{D21118D7-B17A-40AF-A57A-54BCCAA06FAA}"/>
    <hyperlink ref="Z277" r:id="rId396" xr:uid="{7B4B0333-E575-4DC9-BBC7-031BC509C599}"/>
    <hyperlink ref="AA282" r:id="rId397" xr:uid="{5EC6FDD9-DC12-412D-A5C5-A4013DAA775B}"/>
    <hyperlink ref="Z282" r:id="rId398" xr:uid="{5109D7EF-BA99-4150-A9C9-399BD2B6EE4D}"/>
    <hyperlink ref="AA281" r:id="rId399" xr:uid="{61339EE3-BFF9-486B-812A-79AC3597F52E}"/>
    <hyperlink ref="Z281" r:id="rId400" xr:uid="{71A57445-D1E3-42B3-8606-BC70408C491B}"/>
    <hyperlink ref="Z280" r:id="rId401" xr:uid="{3F41670B-3140-4C6D-83FA-D0EE587F3A28}"/>
    <hyperlink ref="AA280" r:id="rId402" xr:uid="{0905669A-275A-4356-A691-266E5E638E2E}"/>
    <hyperlink ref="Z276" r:id="rId403" xr:uid="{8427A96A-3F21-4491-9801-B47A88C10EC3}"/>
    <hyperlink ref="AA284" r:id="rId404" xr:uid="{E31AD758-0063-4831-A81E-D40194D7ED9C}"/>
    <hyperlink ref="Z284" r:id="rId405" xr:uid="{7CAFB4FF-80C3-479B-A844-BAF4B723BD9F}"/>
    <hyperlink ref="Q283" r:id="rId406" display="a.capelli@ns12.it" xr:uid="{00000000-0004-0000-0000-00000D000000}"/>
    <hyperlink ref="Z283" r:id="rId407" xr:uid="{DF6A3600-0A25-4010-8ACC-75090929CA3D}"/>
    <hyperlink ref="Q285" r:id="rId408" display="g.deltoro@ns12.it" xr:uid="{4E8C36D3-E3F1-4867-8456-7E5BF7E455C3}"/>
    <hyperlink ref="P285" r:id="rId409" display="gabriel.dt@outlook.it" xr:uid="{AB46DC5B-A4B2-4C4C-9B32-64E531032372}"/>
    <hyperlink ref="Z285" r:id="rId410" xr:uid="{0C178BDC-F208-456A-A262-3C4671581C06}"/>
    <hyperlink ref="AA286" r:id="rId411" xr:uid="{C2BF1B90-54FB-4126-AEA4-F7A3DFD4D8B1}"/>
    <hyperlink ref="Z286" r:id="rId412" xr:uid="{15338BD6-7747-459D-991F-852553C560F5}"/>
    <hyperlink ref="Z273" r:id="rId413" xr:uid="{08CBC982-D401-454A-BDC9-94E4D7595981}"/>
    <hyperlink ref="AA287" r:id="rId414" xr:uid="{A2DBC72B-BF3E-4C02-A04A-CBD0056A8B73}"/>
    <hyperlink ref="Z287" r:id="rId415" xr:uid="{A2FFD632-C7E3-4F9F-8875-AE9C06545CFC}"/>
    <hyperlink ref="AA288" r:id="rId416" xr:uid="{79227143-A02C-4585-8A60-4F769A2D8ED8}"/>
    <hyperlink ref="AA289" r:id="rId417" xr:uid="{1496D0A2-F050-44BA-AA26-EB8A29B1BFAC}"/>
    <hyperlink ref="Z289" r:id="rId418" xr:uid="{5FAB2FAC-B7BE-4058-916B-AA601457C395}"/>
    <hyperlink ref="AA290" r:id="rId419" xr:uid="{CF0A5BEF-D281-42EE-801F-3F6D8C1AEE14}"/>
    <hyperlink ref="Z290" r:id="rId420" xr:uid="{84006B49-6AFF-491D-A2E1-2EDD64C97407}"/>
    <hyperlink ref="AA291" r:id="rId421" xr:uid="{3FA5E5E1-57AB-4975-86D9-A2ECF37E2CED}"/>
    <hyperlink ref="Z291" r:id="rId422" xr:uid="{A8DE65BA-5512-4AEC-A788-47484BA2790C}"/>
    <hyperlink ref="Z279" r:id="rId423" xr:uid="{2FE47482-E06A-4DF0-830F-5761D7847D50}"/>
    <hyperlink ref="Z257" r:id="rId424" xr:uid="{73C36728-D723-4696-9D3C-656D2DC1F9DD}"/>
    <hyperlink ref="AA292" r:id="rId425" xr:uid="{40AD4585-B98D-45D6-A464-EE3DA3AC261C}"/>
    <hyperlink ref="AA293" r:id="rId426" xr:uid="{14D1ADFD-6334-4A6C-9875-3116822795F8}"/>
    <hyperlink ref="AA294" r:id="rId427" xr:uid="{3F6C4B8F-7356-451C-8147-B29DCA0BE373}"/>
    <hyperlink ref="Z292" r:id="rId428" xr:uid="{E82FE0CF-795F-43A7-AA40-1F1F88472BEF}"/>
    <hyperlink ref="Z294" r:id="rId429" xr:uid="{4F6F897A-3478-4E36-9656-15243722F623}"/>
    <hyperlink ref="Z295" r:id="rId430" xr:uid="{84C5A36D-5C7D-437F-A1C3-4EF8475CF596}"/>
    <hyperlink ref="AA295" r:id="rId431" xr:uid="{6F9E838F-A60F-43BA-9441-BBEB4FE736A9}"/>
    <hyperlink ref="Z293" r:id="rId432" xr:uid="{1182EA3D-B70D-4208-9B93-596B81763F63}"/>
    <hyperlink ref="Z288" r:id="rId433" xr:uid="{217D4F11-11F5-4152-896E-2BF7653E0AFC}"/>
    <hyperlink ref="Q296" r:id="rId434" display="l.palummo@ns12.it" xr:uid="{9D69C099-D1B1-48A4-987F-AD5A01E4DBB0}"/>
    <hyperlink ref="Z296" r:id="rId435" xr:uid="{1FA5E65A-5F97-49C3-9217-8714C110E897}"/>
    <hyperlink ref="AA299" r:id="rId436" xr:uid="{58CB365E-BCDA-4F8A-858A-692889868FEC}"/>
    <hyperlink ref="Z299" r:id="rId437" xr:uid="{B341FF7F-81E1-4041-BAA7-7C07FA6C0ACC}"/>
    <hyperlink ref="P301" r:id="rId438" display="alessio.cantale@gmail.com" xr:uid="{A115F690-5F5E-4631-90B7-3A8BE6A01BEC}"/>
    <hyperlink ref="Q301" r:id="rId439" display="a.cantale@ns12.it" xr:uid="{7F2F603E-94EC-43BA-BC84-1D571B6BD037}"/>
    <hyperlink ref="AA303" r:id="rId440" xr:uid="{89EE851A-E150-421C-B537-D47229BBC222}"/>
    <hyperlink ref="Z303" r:id="rId441" xr:uid="{D85DA5CA-FC87-49D1-8225-856089BAD2BB}"/>
    <hyperlink ref="Z300" r:id="rId442" xr:uid="{2CF55C58-C129-4C5B-A313-9EFD8E38E4EE}"/>
    <hyperlink ref="AA302" r:id="rId443" xr:uid="{923FFF49-3EB9-4422-BF14-BA301DC4FDF8}"/>
    <hyperlink ref="Z302" r:id="rId444" xr:uid="{0C811E75-0A3B-4F48-8ABD-8F1DB3DF6075}"/>
    <hyperlink ref="AA300" r:id="rId445" xr:uid="{56DA9232-BE46-46FE-BE74-13B7ED1655CD}"/>
    <hyperlink ref="P298" r:id="rId446" display="ma.cotza@tiscali.it" xr:uid="{00000000-0004-0000-0000-0000CA000000}"/>
    <hyperlink ref="Q298" r:id="rId447" display="m.cotza@ns12.it" xr:uid="{00000000-0004-0000-0000-0000B2000000}"/>
    <hyperlink ref="Q297" r:id="rId448" display="s.durante@ns12.it" xr:uid="{00000000-0004-0000-0000-0000A7000000}"/>
    <hyperlink ref="AA304" r:id="rId449" xr:uid="{4AA2F446-509A-4080-A8C4-8EEA2B0A68AA}"/>
    <hyperlink ref="Z304" r:id="rId450" xr:uid="{2CE84D41-E941-4376-B067-1F47D5C8480F}"/>
    <hyperlink ref="Z307" r:id="rId451" xr:uid="{BBE1D086-9924-4D00-8D52-C925E593A57F}"/>
    <hyperlink ref="AA307" r:id="rId452" xr:uid="{BBAF29A2-FC86-470A-8240-EFBD3DBDD55A}"/>
    <hyperlink ref="Q306" r:id="rId453" display="a.civile@ns12.it" xr:uid="{5FB3DCA3-684F-424A-B466-1FE60F22C01B}"/>
    <hyperlink ref="P306" r:id="rId454" display="civile.andrea@yahoo.it" xr:uid="{E19EF548-6B0E-4667-99F9-4BC92601E718}"/>
    <hyperlink ref="AA305" r:id="rId455" xr:uid="{1BF49254-C7E7-40E7-A9E7-1B31BF10E78B}"/>
    <hyperlink ref="Z305" r:id="rId456" xr:uid="{DBD9DE14-4B97-4B5C-B35E-14F66EFEA4B0}"/>
    <hyperlink ref="Z306" r:id="rId457" xr:uid="{013A2513-213F-4C43-B4FA-80D490BEA282}"/>
    <hyperlink ref="AA308" r:id="rId458" xr:uid="{EB0899B3-1AE6-4B2F-AAE5-4156B4DFA5BD}"/>
    <hyperlink ref="Z308" r:id="rId459" xr:uid="{520BCE93-3C70-4E67-80DB-4F9C67D1E12E}"/>
    <hyperlink ref="Z309" r:id="rId460" xr:uid="{2B5C7FEF-907F-46E3-AE2E-540530C5C017}"/>
    <hyperlink ref="AA310" r:id="rId461" xr:uid="{74C3C6C9-9475-477A-BFB1-D06BE36114BE}"/>
    <hyperlink ref="Z310" r:id="rId462" xr:uid="{DBBBCFD6-9981-40AE-B9FB-550BBD243641}"/>
    <hyperlink ref="Z311" r:id="rId463" xr:uid="{A6F297A7-B20D-4877-BABE-4FA45F0EF7A5}"/>
    <hyperlink ref="AA311" r:id="rId464" xr:uid="{9AF2D554-EF62-42B8-9E80-E2F28789286E}"/>
    <hyperlink ref="AA312" r:id="rId465" xr:uid="{48CCA5DE-7109-4705-A514-CDAE9F795996}"/>
    <hyperlink ref="Z312" r:id="rId466" xr:uid="{7DA0384C-572D-4363-87CB-DF31CD9ED7D6}"/>
    <hyperlink ref="AA313" r:id="rId467" xr:uid="{1749640D-4C0B-42E1-AB12-02EB0942C53D}"/>
    <hyperlink ref="Z313" r:id="rId468" xr:uid="{E946397B-BE56-40DD-82ED-BDD46528E5AF}"/>
    <hyperlink ref="Z314" r:id="rId469" xr:uid="{07C05B1C-9D84-43FB-8F9B-B93D8D033C1B}"/>
    <hyperlink ref="AA314" r:id="rId470" xr:uid="{718E30F8-D717-4533-8CD6-E6A60711BA17}"/>
    <hyperlink ref="AA315" r:id="rId471" xr:uid="{EAD307A0-0A13-47E0-A379-C36074F7B6C2}"/>
    <hyperlink ref="Z315" r:id="rId472" xr:uid="{9D21099C-2BAD-4F88-B58B-0C610EC45AB1}"/>
    <hyperlink ref="Z316" r:id="rId473" xr:uid="{D176DD28-EDE1-4CEB-B708-A6579F448AA9}"/>
    <hyperlink ref="AA316" r:id="rId474" xr:uid="{C6188FCB-8A85-4DA8-8BC2-78C0D2791548}"/>
    <hyperlink ref="Z317" r:id="rId475" xr:uid="{E3CC5BE6-FE16-4A73-9A56-6E256F1EEE58}"/>
    <hyperlink ref="AA324" r:id="rId476" xr:uid="{CA054FEE-B90C-44A9-AB00-D112F6E98DAD}"/>
    <hyperlink ref="P323" r:id="rId477" display="edoardocorallini@tiscali.it " xr:uid="{BA94ECD0-D4CD-4EE4-B522-857FC7AE8FBB}"/>
    <hyperlink ref="Q323" r:id="rId478" display="e.corallini@ns12.it" xr:uid="{239AA0E0-FD13-4C81-AC60-19B60FF31D18}"/>
    <hyperlink ref="Z323" r:id="rId479" xr:uid="{6C5E4C89-AD9A-4026-A0C0-8C05BC66759F}"/>
    <hyperlink ref="Z322" r:id="rId480" xr:uid="{16B6707D-D8A1-4F10-8A8F-C7A66306203A}"/>
    <hyperlink ref="AA322" r:id="rId481" xr:uid="{4CFE7A64-642B-404B-935A-6E2A30E84DB8}"/>
    <hyperlink ref="AA321" r:id="rId482" xr:uid="{F89A5458-4F83-44E6-9846-56CFE3727A69}"/>
    <hyperlink ref="Z321" r:id="rId483" xr:uid="{CC834D69-C831-4A99-8CF3-503A403F4F31}"/>
    <hyperlink ref="AA320" r:id="rId484" xr:uid="{46D22E3E-5F31-4F70-8AF7-8CE4653A6523}"/>
    <hyperlink ref="Z320" r:id="rId485" xr:uid="{E3D82A7F-9528-4F89-B455-BAA6590390E4}"/>
    <hyperlink ref="AA319" r:id="rId486" xr:uid="{80682326-90DA-4080-9F23-A825907F2E7D}"/>
    <hyperlink ref="Z319" r:id="rId487" xr:uid="{65DD15EF-FFAE-4217-8745-66879DA97BE6}"/>
    <hyperlink ref="Z318" r:id="rId488" xr:uid="{E0F7833D-B46C-4648-8CBB-67FDE420BD7F}"/>
    <hyperlink ref="AA325" r:id="rId489" xr:uid="{530C2757-6E65-458E-9C64-D999576D4255}"/>
    <hyperlink ref="Z325" r:id="rId490" xr:uid="{6D936C0C-1617-45FD-AC3A-EABCB8C6C2C6}"/>
    <hyperlink ref="AA326" r:id="rId491" xr:uid="{032DCE4D-AC62-47FA-AFFC-266C1C691E97}"/>
    <hyperlink ref="Q327" r:id="rId492" display="a.mirkovic@ns12.it" xr:uid="{D45ECA84-4440-4C40-9966-D12FA490050D}"/>
    <hyperlink ref="Z327" r:id="rId493" xr:uid="{D72B08F5-5F3B-4967-8956-8851E8DCFF42}"/>
    <hyperlink ref="Z328" r:id="rId494" xr:uid="{FDB93A1D-281F-4477-8BE8-523064E27494}"/>
    <hyperlink ref="AA328" r:id="rId495" xr:uid="{04923161-5A66-45E5-BC88-A478F91735D5}"/>
    <hyperlink ref="Z329" r:id="rId496" xr:uid="{EA2AD276-82DD-4728-B2EF-279997BE99A2}"/>
    <hyperlink ref="AA329" r:id="rId497" xr:uid="{87BBE3B9-0A6A-4486-A673-5CAC170A2361}"/>
    <hyperlink ref="AA330" r:id="rId498" xr:uid="{92D1667E-2EB5-4943-96BD-664783C87238}"/>
    <hyperlink ref="Z330" r:id="rId499" xr:uid="{D4CE251D-9758-4614-B1C3-CEFFC6CCA185}"/>
    <hyperlink ref="Z298" r:id="rId500" xr:uid="{EC3107C6-FE65-4DAF-AD23-DF1A27044B02}"/>
    <hyperlink ref="Z301" r:id="rId501" xr:uid="{C3FCF4EC-1AEB-434A-BDC3-E1B0A22B5516}"/>
    <hyperlink ref="Z340" r:id="rId502" xr:uid="{6ADB629C-45D6-433C-B2A0-D64FADB3B07E}"/>
    <hyperlink ref="AA340" r:id="rId503" xr:uid="{E6E535D6-A01C-44B6-998F-F911443AD39B}"/>
    <hyperlink ref="Z332" r:id="rId504" xr:uid="{DCB3DB06-37E5-49E6-9137-634CFA3D838C}"/>
    <hyperlink ref="AA331" r:id="rId505" xr:uid="{D974C093-89FC-489A-8FCE-A1BA8B61B9D3}"/>
    <hyperlink ref="Z331" r:id="rId506" xr:uid="{DFDF04EE-68D1-43B3-9593-BD42CFE7845C}"/>
    <hyperlink ref="AA333" r:id="rId507" xr:uid="{F4DC72CF-D1D8-45DD-8DF1-0890B7974225}"/>
    <hyperlink ref="Z333" r:id="rId508" xr:uid="{0D85643B-9E9C-4DB2-9EE7-CEB8387F1F7A}"/>
    <hyperlink ref="Z335" r:id="rId509" xr:uid="{82E5BF03-E1FD-48AA-9121-F5658B804140}"/>
    <hyperlink ref="AA335" r:id="rId510" xr:uid="{5D05C085-B68E-4837-9FB1-7A243B4B83CB}"/>
    <hyperlink ref="Z334" r:id="rId511" xr:uid="{8CEF6931-8C1A-4848-B1D2-08DBFBBC5749}"/>
    <hyperlink ref="AA334" r:id="rId512" xr:uid="{F4C11877-EED4-43E5-815B-40BDE02AD508}"/>
    <hyperlink ref="Z336" r:id="rId513" xr:uid="{7C8DD39E-E9D5-4750-A874-C0ABFAD8D667}"/>
    <hyperlink ref="AA336" r:id="rId514" xr:uid="{6A153585-40E3-46E5-818E-0AF84CBED400}"/>
    <hyperlink ref="AA337" r:id="rId515" xr:uid="{4DCFBC0B-EDC2-492A-B3F6-FC6EDF18656B}"/>
    <hyperlink ref="Q339" r:id="rId516" display="i.fito@ns12.it" xr:uid="{1E8F7904-45E7-4DE4-8C8F-E80E191473A9}"/>
    <hyperlink ref="Z339" r:id="rId517" xr:uid="{EF98BE6B-6B85-4CCA-89DD-EE4A9A73B1E6}"/>
    <hyperlink ref="Q341" r:id="rId518" display="v.bianchini@ns12.it" xr:uid="{9D143DD9-4240-43B1-9511-C2E3E9E01C52}"/>
    <hyperlink ref="AA342" r:id="rId519" xr:uid="{D70232CC-326B-46B9-8620-C0B4F8137811}"/>
    <hyperlink ref="Z343" r:id="rId520" xr:uid="{6FD9D6D0-5ED8-463E-90D9-3BCE0A247935}"/>
    <hyperlink ref="Q343" r:id="rId521" display="s.costantini@ns12.it" xr:uid="{00000000-0004-0000-0000-000043000000}"/>
    <hyperlink ref="P343" r:id="rId522" display="sabrinacostantini66@gmail.com" xr:uid="{1B81C56D-0A5F-4DEA-9996-86F733ACB5AE}"/>
    <hyperlink ref="Z344" r:id="rId523" xr:uid="{113FACD4-8122-4516-AD29-5CD2CB217E64}"/>
    <hyperlink ref="Q344" r:id="rId524" display="m.leoni@ns12.it" xr:uid="{00000000-0004-0000-0000-000044000000}"/>
    <hyperlink ref="P344" r:id="rId525" display="leoni.marzia@gmail.com" xr:uid="{E472EE2F-2F6D-4BE2-BDD5-6C7E9A51260C}"/>
    <hyperlink ref="Q345" r:id="rId526" display="g.fontana@ns12.it" xr:uid="{00000000-0004-0000-0000-00001D000000}"/>
    <hyperlink ref="Z346" r:id="rId527" xr:uid="{9D5B9BA2-0308-426C-B9D4-347259458131}"/>
    <hyperlink ref="AA346" r:id="rId528" xr:uid="{36AD1A59-FEBF-42EA-A83E-5881F850A022}"/>
    <hyperlink ref="Q347" r:id="rId529" display="f.spada@ns12.it" xr:uid="{EF674F0D-154E-4261-A1B8-1D1B12CB4C47}"/>
    <hyperlink ref="Z347" r:id="rId530" xr:uid="{CF2DBE4F-00BE-4F4F-ABAD-A5FECDB5C961}"/>
    <hyperlink ref="P347" r:id="rId531" display="filippospada77@gmail.com" xr:uid="{52568728-5C8F-4F88-A454-0CCE56CF069E}"/>
    <hyperlink ref="Z342" r:id="rId532" xr:uid="{BAB8F060-527C-4891-9CA9-5D242A945CB0}"/>
    <hyperlink ref="Z341" r:id="rId533" xr:uid="{4DE79E45-7CA6-4DDD-A3CB-9FF5D0590246}"/>
    <hyperlink ref="AA348" r:id="rId534" xr:uid="{74C19FD1-F47C-46E5-A7C1-F324B9E6F0C9}"/>
    <hyperlink ref="Z349" r:id="rId535" xr:uid="{E3D1ECD1-7295-4576-91FD-67232CF677C6}"/>
    <hyperlink ref="AA349" r:id="rId536" xr:uid="{1E8A811D-37A8-4542-A89A-47B6AF02597D}"/>
    <hyperlink ref="Z348" r:id="rId537" xr:uid="{E1F2CD88-6346-4199-9757-A8DF9CE3DC96}"/>
    <hyperlink ref="Z345" r:id="rId538" xr:uid="{30CD44CB-5B97-44F7-B9CB-D1B5DC401CA5}"/>
    <hyperlink ref="Z350" r:id="rId539" xr:uid="{2D42DDA9-D790-4419-9394-8963C09479BB}"/>
    <hyperlink ref="AA350" r:id="rId540" xr:uid="{7B743D38-277D-483C-BC41-4F3C4FF305AF}"/>
    <hyperlink ref="AA352" r:id="rId541" xr:uid="{C397024C-D1DD-46D1-96D5-B094A8B3B8A5}"/>
    <hyperlink ref="Z352" r:id="rId542" xr:uid="{42735354-0270-4403-AF06-144DE83D9CF8}"/>
    <hyperlink ref="Z351" r:id="rId543" xr:uid="{26AB282F-64C6-4194-9F0C-FA1A690AE8A7}"/>
    <hyperlink ref="AA351" r:id="rId544" xr:uid="{4F6FFAC5-3E72-4C7F-8F53-D5B560A70621}"/>
    <hyperlink ref="Q353" r:id="rId545" display="m.maggi@ns12.it" xr:uid="{22302E1B-4D41-457D-A0DE-7A4FD07E0E30}"/>
    <hyperlink ref="Z354" r:id="rId546" xr:uid="{E82A894E-66FA-4FF2-B266-F2FA0C914792}"/>
    <hyperlink ref="AA354" r:id="rId547" xr:uid="{D40AD17D-8AEB-4A16-A37D-5C36E6486C86}"/>
    <hyperlink ref="Z353" r:id="rId548" xr:uid="{BEFED01F-8551-4B80-B588-19CF0FC1C85D}"/>
    <hyperlink ref="Z356" r:id="rId549" xr:uid="{AE0226B9-5154-49CA-9275-4A7EB256B6FC}"/>
    <hyperlink ref="AA356" r:id="rId550" xr:uid="{E36DD0C8-95D7-49D7-8A6B-A2C4C0AD04EF}"/>
    <hyperlink ref="AA357" r:id="rId551" xr:uid="{DF4187FA-F2B6-4E8E-B216-1A90170A5C09}"/>
    <hyperlink ref="Z357" r:id="rId552" xr:uid="{A93276A5-D6B8-4245-B89B-94C7E7A194A4}"/>
    <hyperlink ref="AA358" r:id="rId553" xr:uid="{F69082B2-2047-48E3-92EB-7420ECE5EBBD}"/>
    <hyperlink ref="Z358" r:id="rId554" xr:uid="{A25CAF76-1F60-45C9-9901-E42F63AE1994}"/>
    <hyperlink ref="Z359" r:id="rId555" xr:uid="{1E79A449-7E28-45FE-8866-6E5FE9DA3C62}"/>
    <hyperlink ref="AA359" r:id="rId556" xr:uid="{65FE819B-F940-444D-A19D-2727AF62FC72}"/>
    <hyperlink ref="Z360" r:id="rId557" xr:uid="{7728C47B-026A-4BE7-ABF6-34567DCBD13A}"/>
    <hyperlink ref="AA360" r:id="rId558" xr:uid="{8CCE6594-FD0C-4889-AB76-04EE1AE5CA6E}"/>
    <hyperlink ref="Q355" r:id="rId559" display="a.felici@ns12.it" xr:uid="{00000000-0004-0000-0000-00001B000000}"/>
    <hyperlink ref="AA361" r:id="rId560" xr:uid="{C6290208-AABD-4A40-95C4-01178B182C91}"/>
    <hyperlink ref="Z361" r:id="rId561" xr:uid="{732EFB7A-65E4-4CC4-974E-530F5A885DD2}"/>
    <hyperlink ref="AA362" r:id="rId562" xr:uid="{E35FA957-5626-4BA7-B03F-078DF5CF8F6D}"/>
    <hyperlink ref="Z362" r:id="rId563" xr:uid="{364D3F0D-6B54-4CB1-B322-6A64F3D81C06}"/>
    <hyperlink ref="Z363" r:id="rId564" xr:uid="{906F46F4-D4DB-4DD7-8F87-297E30938270}"/>
    <hyperlink ref="AA363" r:id="rId565" xr:uid="{5E52266F-14B1-4312-A7FB-193AA8CB553A}"/>
    <hyperlink ref="Z365" r:id="rId566" xr:uid="{4C8AF50B-CEDB-4970-A08D-359C878F740A}"/>
    <hyperlink ref="AA365" r:id="rId567" xr:uid="{C2AC1B05-77DF-4E85-BE0B-3FDBB4821FDD}"/>
    <hyperlink ref="AA364" r:id="rId568" xr:uid="{1CD61B12-CA42-4D30-9721-21EDE85DF1C7}"/>
    <hyperlink ref="Z364" r:id="rId569" xr:uid="{E46F849E-2F4D-464C-A8E5-AF310ABC3972}"/>
    <hyperlink ref="AA366" r:id="rId570" xr:uid="{01C7A752-E4B3-4F62-8492-A2527C0494DE}"/>
    <hyperlink ref="Z366" r:id="rId571" xr:uid="{E89AA00F-6C3B-4D74-BC80-A4D164DB825D}"/>
    <hyperlink ref="AA367" r:id="rId572" xr:uid="{06977D74-3827-41A7-83A3-172EAABD3037}"/>
    <hyperlink ref="Z367" r:id="rId573" xr:uid="{ECD0D7F6-0C90-4B0C-8A4E-98BCDD1C03FC}"/>
    <hyperlink ref="P367" r:id="rId574" display="letizia.trappetti@gmail.com" xr:uid="{BF90CA16-4964-455D-AC36-62589165A7B8}"/>
    <hyperlink ref="Z368" r:id="rId575" xr:uid="{25E423D9-1D23-411E-832E-48B0BBB28843}"/>
    <hyperlink ref="AA368" r:id="rId576" xr:uid="{C787E55D-8B40-470A-B6A1-61E21C2F196F}"/>
    <hyperlink ref="Z369" r:id="rId577" xr:uid="{A233246A-AF36-4FC4-9B8B-1EDF4B548EA2}"/>
    <hyperlink ref="Z370" r:id="rId578" xr:uid="{E69CD05D-0D4B-4987-8AE6-1AAD4FF6288E}"/>
    <hyperlink ref="AA370" r:id="rId579" xr:uid="{75C2EDB2-EC2F-4220-8353-14E0936D948D}"/>
    <hyperlink ref="AA372" r:id="rId580" xr:uid="{0ADC78B1-AA9A-4849-991C-88A2C072FE4A}"/>
    <hyperlink ref="Q373" r:id="rId581" display="an.digregorio@ns12.it" xr:uid="{00000000-0004-0000-0000-00004E000000}"/>
    <hyperlink ref="AA374" r:id="rId582" xr:uid="{A432653D-6C54-43D3-9CFD-C6EFBC708099}"/>
    <hyperlink ref="Z374" r:id="rId583" xr:uid="{83EF770B-1DFC-4578-B74C-2841422FDECF}"/>
    <hyperlink ref="AA375" r:id="rId584" xr:uid="{045DC16A-5352-430D-870B-AA79C8F5EE4A}"/>
    <hyperlink ref="Z375" r:id="rId585" xr:uid="{984EBFCF-FAD3-48B1-983B-1BC8EFBFF818}"/>
    <hyperlink ref="Z371" r:id="rId586" xr:uid="{B4360C83-8378-4E48-9EDE-4FA3BF007AEB}"/>
    <hyperlink ref="AA371" r:id="rId587" xr:uid="{CF6EACFE-7245-4823-9EAA-918828A02B5B}"/>
    <hyperlink ref="Z372" r:id="rId588" xr:uid="{51882F3A-6D75-4F7A-B72F-870E88D3A833}"/>
    <hyperlink ref="Z376" r:id="rId589" xr:uid="{E9B8C180-CA6E-49FD-8B62-A733AB23ED2B}"/>
    <hyperlink ref="AA376" r:id="rId590" xr:uid="{7C853D6C-C68F-48D6-97D4-C64B5BE59409}"/>
    <hyperlink ref="AA377" r:id="rId591" xr:uid="{E9B8924D-3F9E-4EC0-B613-999C9DD0D36A}"/>
    <hyperlink ref="Z377" r:id="rId592" xr:uid="{BE194783-635D-4FBA-A6E5-09158E3ECBC2}"/>
    <hyperlink ref="AA378" r:id="rId593" xr:uid="{04960579-16B1-4B96-9F2E-4FD77EAEF69E}"/>
    <hyperlink ref="Z378" r:id="rId594" xr:uid="{1A5D4F02-B277-4EE2-BF20-E0FA94476F90}"/>
    <hyperlink ref="AA379" r:id="rId595" xr:uid="{353EE0B3-AA94-4F09-B1DE-843A17887F53}"/>
    <hyperlink ref="Z379" r:id="rId596" xr:uid="{869FD91F-0174-4280-98A6-8DC644240F0B}"/>
    <hyperlink ref="Z380" r:id="rId597" xr:uid="{0AE7D652-BBA8-4596-A78C-ED0F1557407A}"/>
    <hyperlink ref="AA380" r:id="rId598" xr:uid="{0980405B-178E-4857-AF51-3B9D633B74F8}"/>
    <hyperlink ref="Q381" r:id="rId599" display="v.bacchin@ns12.it" xr:uid="{00000000-0004-0000-0000-000004000000}"/>
    <hyperlink ref="Z381" r:id="rId600" xr:uid="{FB680401-FDBD-438D-B176-12A98A2F300B}"/>
    <hyperlink ref="AA382" r:id="rId601" xr:uid="{E2DA0704-64B1-43C7-8368-3A42F7F6164C}"/>
    <hyperlink ref="Z382" r:id="rId602" xr:uid="{F6A3CACB-9DB5-47C9-A2E0-7EFFC4740636}"/>
    <hyperlink ref="Z383" r:id="rId603" xr:uid="{96F7ED6A-5C6B-4F57-9AD8-E456B837C381}"/>
    <hyperlink ref="AA383" r:id="rId604" xr:uid="{74DBA108-94C8-4592-9E9E-9FE3AC527CD4}"/>
    <hyperlink ref="Z384" r:id="rId605" xr:uid="{B62E9845-D397-4587-B325-B16515B8BEF7}"/>
    <hyperlink ref="AA384" r:id="rId606" xr:uid="{BEEF32CD-3237-47E1-ABEC-BB4C5DC540A8}"/>
    <hyperlink ref="AA385" r:id="rId607" xr:uid="{3E270604-CF7C-45A2-A69E-16AC41817DD5}"/>
    <hyperlink ref="Z385" r:id="rId608" xr:uid="{64276A7A-36C9-45E1-96FC-01DFEEAB75C2}"/>
    <hyperlink ref="Z386" r:id="rId609" xr:uid="{EA5BD947-BB93-4E34-9542-43C0043066A3}"/>
    <hyperlink ref="Z392" r:id="rId610" xr:uid="{03F325A4-86B2-461E-9A58-2C2F22F29C37}"/>
    <hyperlink ref="AA392" r:id="rId611" xr:uid="{4FFB6BD4-0D65-4A90-A057-3A010CA79C00}"/>
    <hyperlink ref="Q393" r:id="rId612" display="m.madruzza@ns12.it" xr:uid="{00000000-0004-0000-0000-000046000000}"/>
    <hyperlink ref="Z394" r:id="rId613" xr:uid="{8EF3B2C3-0CF6-475B-8D53-87EF81489B0C}"/>
    <hyperlink ref="AA394" r:id="rId614" xr:uid="{8F86E13E-D635-4811-BF28-0E78448E0CEE}"/>
    <hyperlink ref="Z395" r:id="rId615" xr:uid="{1EC79F4D-2AC9-4990-8288-48838A55E571}"/>
    <hyperlink ref="AA395" r:id="rId616" xr:uid="{FD7D6F4A-9AC1-4E7A-B3AD-0D72F7712793}"/>
    <hyperlink ref="Z389" r:id="rId617" xr:uid="{E5A3254E-D412-4C40-85A8-BF1434512702}"/>
    <hyperlink ref="AA389" r:id="rId618" xr:uid="{8EEB47B1-069B-4D7B-8E40-4303C2B01684}"/>
    <hyperlink ref="AA390" r:id="rId619" xr:uid="{9A7384CA-E543-4B40-9833-F77C843EA62B}"/>
    <hyperlink ref="Z390" r:id="rId620" xr:uid="{7EB01147-2B14-4B4A-BDB0-990A7E21744A}"/>
    <hyperlink ref="AA391" r:id="rId621" xr:uid="{7DFED0D7-2D5C-42A8-A19F-14F202008A5D}"/>
    <hyperlink ref="Z391" r:id="rId622" xr:uid="{3C806316-97F3-48AA-8233-D261FC176830}"/>
    <hyperlink ref="AA388" r:id="rId623" xr:uid="{45D7AF7A-4B9F-46D1-B99D-901B126A24DE}"/>
    <hyperlink ref="Z388" r:id="rId624" xr:uid="{FA04DE18-EE22-40EF-8ABE-466B66843B5E}"/>
    <hyperlink ref="AA396" r:id="rId625" xr:uid="{343D32C3-E720-489B-9972-9D97EA6EC5BF}"/>
    <hyperlink ref="Z396" r:id="rId626" xr:uid="{1528E12F-EB3A-4734-8C59-9601E19C992E}"/>
    <hyperlink ref="AA397" r:id="rId627" xr:uid="{1070DC8F-AE67-49A0-BD81-B713620AEDF0}"/>
  </hyperlinks>
  <pageMargins left="0.70866141732283472" right="0.70866141732283472" top="0.74803149606299213" bottom="0.74803149606299213" header="0.31496062992125984" footer="0.31496062992125984"/>
  <pageSetup paperSize="9" orientation="landscape" r:id="rId628"/>
  <drawing r:id="rId629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F00B-DB3F-4EAA-85E5-63232931160A}">
  <dimension ref="A1:W15"/>
  <sheetViews>
    <sheetView workbookViewId="0">
      <pane xSplit="4" ySplit="3" topLeftCell="E4" activePane="bottomRight" state="frozen"/>
      <selection activeCell="B1" sqref="B1"/>
      <selection pane="topRight" activeCell="F1" sqref="F1"/>
      <selection pane="bottomLeft" activeCell="B10" sqref="B10"/>
      <selection pane="bottomRight" activeCell="G8" sqref="G8"/>
    </sheetView>
  </sheetViews>
  <sheetFormatPr baseColWidth="10" defaultColWidth="19.1640625" defaultRowHeight="15" x14ac:dyDescent="0.2"/>
  <cols>
    <col min="1" max="1" width="6.5" customWidth="1"/>
    <col min="2" max="2" width="22.83203125" customWidth="1"/>
    <col min="5" max="6" width="13" customWidth="1"/>
    <col min="7" max="7" width="12.5" customWidth="1"/>
    <col min="8" max="8" width="29.83203125" customWidth="1"/>
    <col min="10" max="10" width="31.83203125" customWidth="1"/>
    <col min="21" max="21" width="19.1640625" style="14"/>
  </cols>
  <sheetData>
    <row r="1" spans="1:23" s="72" customFormat="1" ht="34.5" customHeight="1" x14ac:dyDescent="0.3">
      <c r="A1" s="69"/>
      <c r="B1" s="70"/>
      <c r="C1" s="70"/>
      <c r="D1" s="70"/>
      <c r="E1" s="357" t="s">
        <v>2556</v>
      </c>
      <c r="F1" s="357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71"/>
    </row>
    <row r="2" spans="1:23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352"/>
      <c r="W2" s="73"/>
    </row>
    <row r="3" spans="1:23" s="14" customFormat="1" ht="30" x14ac:dyDescent="0.2">
      <c r="A3" s="29" t="s">
        <v>2700</v>
      </c>
      <c r="B3" s="29" t="s">
        <v>4963</v>
      </c>
      <c r="C3" s="29" t="s">
        <v>491</v>
      </c>
      <c r="D3" s="29" t="s">
        <v>492</v>
      </c>
      <c r="E3" s="29" t="s">
        <v>4954</v>
      </c>
      <c r="F3" s="29" t="s">
        <v>5925</v>
      </c>
      <c r="G3" s="29" t="s">
        <v>4955</v>
      </c>
      <c r="H3" s="29" t="s">
        <v>3653</v>
      </c>
      <c r="I3" s="29" t="s">
        <v>31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506</v>
      </c>
      <c r="V3" s="15" t="s">
        <v>2744</v>
      </c>
      <c r="W3" s="15" t="s">
        <v>2745</v>
      </c>
    </row>
    <row r="4" spans="1:23" s="100" customFormat="1" x14ac:dyDescent="0.2">
      <c r="A4" s="137" t="s">
        <v>5395</v>
      </c>
      <c r="B4" s="137" t="s">
        <v>4953</v>
      </c>
      <c r="C4" s="137" t="s">
        <v>4957</v>
      </c>
      <c r="D4" s="150" t="s">
        <v>262</v>
      </c>
      <c r="E4" s="151">
        <v>45028</v>
      </c>
      <c r="F4" s="151">
        <v>45736</v>
      </c>
      <c r="G4" s="151">
        <v>46123</v>
      </c>
      <c r="H4" s="137" t="s">
        <v>4956</v>
      </c>
      <c r="I4" s="137"/>
      <c r="J4" s="137" t="s">
        <v>2966</v>
      </c>
      <c r="K4" s="137" t="s">
        <v>4960</v>
      </c>
      <c r="L4" s="251" t="s">
        <v>4962</v>
      </c>
      <c r="M4" s="137"/>
      <c r="N4" s="137"/>
      <c r="O4" s="137"/>
      <c r="P4" s="129"/>
      <c r="Q4" s="130"/>
      <c r="R4" s="129"/>
      <c r="S4" s="129"/>
      <c r="T4" s="129"/>
      <c r="U4" s="255"/>
      <c r="V4" s="132"/>
      <c r="W4" s="133"/>
    </row>
    <row r="5" spans="1:23" s="72" customFormat="1" x14ac:dyDescent="0.2">
      <c r="A5" s="66" t="s">
        <v>5397</v>
      </c>
      <c r="B5" s="66" t="s">
        <v>4953</v>
      </c>
      <c r="C5" s="66" t="s">
        <v>4958</v>
      </c>
      <c r="D5" s="149" t="s">
        <v>1637</v>
      </c>
      <c r="E5" s="99">
        <v>45028</v>
      </c>
      <c r="F5" s="99">
        <v>45900</v>
      </c>
      <c r="G5" s="99">
        <v>46123</v>
      </c>
      <c r="H5" s="66" t="s">
        <v>4956</v>
      </c>
      <c r="I5" s="66"/>
      <c r="J5" s="66" t="s">
        <v>2966</v>
      </c>
      <c r="K5" s="66" t="s">
        <v>4960</v>
      </c>
      <c r="L5" s="192" t="s">
        <v>4961</v>
      </c>
      <c r="M5" s="66"/>
      <c r="N5" s="66"/>
      <c r="O5" s="66"/>
      <c r="P5" s="86"/>
      <c r="Q5" s="87"/>
      <c r="R5" s="86"/>
      <c r="S5" s="86"/>
      <c r="T5" s="86"/>
      <c r="U5" s="200"/>
      <c r="V5" s="117"/>
      <c r="W5" s="88"/>
    </row>
    <row r="6" spans="1:23" s="100" customFormat="1" x14ac:dyDescent="0.2">
      <c r="A6" s="137" t="s">
        <v>5398</v>
      </c>
      <c r="B6" s="137" t="s">
        <v>4953</v>
      </c>
      <c r="C6" s="137" t="s">
        <v>4982</v>
      </c>
      <c r="D6" s="150" t="s">
        <v>529</v>
      </c>
      <c r="E6" s="151">
        <v>45043</v>
      </c>
      <c r="F6" s="151">
        <v>45736</v>
      </c>
      <c r="G6" s="151">
        <v>46137</v>
      </c>
      <c r="H6" s="137" t="s">
        <v>4956</v>
      </c>
      <c r="I6" s="137"/>
      <c r="J6" s="137" t="s">
        <v>2979</v>
      </c>
      <c r="K6" s="137" t="s">
        <v>4960</v>
      </c>
      <c r="L6" s="251" t="s">
        <v>4961</v>
      </c>
      <c r="M6" s="137"/>
      <c r="N6" s="137"/>
      <c r="O6" s="137"/>
      <c r="P6" s="129"/>
      <c r="Q6" s="130"/>
      <c r="R6" s="129"/>
      <c r="S6" s="129"/>
      <c r="T6" s="129"/>
      <c r="U6" s="255"/>
      <c r="V6" s="132"/>
      <c r="W6" s="133"/>
    </row>
    <row r="7" spans="1:23" s="100" customFormat="1" x14ac:dyDescent="0.2">
      <c r="A7" s="137" t="s">
        <v>5399</v>
      </c>
      <c r="B7" s="137" t="s">
        <v>4953</v>
      </c>
      <c r="C7" s="137" t="s">
        <v>4986</v>
      </c>
      <c r="D7" s="150" t="s">
        <v>4995</v>
      </c>
      <c r="E7" s="151">
        <v>45048</v>
      </c>
      <c r="F7" s="151">
        <v>45766</v>
      </c>
      <c r="G7" s="151">
        <v>46143</v>
      </c>
      <c r="H7" s="137" t="s">
        <v>4956</v>
      </c>
      <c r="I7" s="137"/>
      <c r="J7" s="137" t="s">
        <v>2979</v>
      </c>
      <c r="K7" s="137" t="s">
        <v>4960</v>
      </c>
      <c r="L7" s="251" t="s">
        <v>4961</v>
      </c>
      <c r="M7" s="137"/>
      <c r="N7" s="137"/>
      <c r="O7" s="137"/>
      <c r="P7" s="129"/>
      <c r="Q7" s="130"/>
      <c r="R7" s="129"/>
      <c r="S7" s="129"/>
      <c r="T7" s="129"/>
      <c r="U7" s="255"/>
      <c r="V7" s="132"/>
      <c r="W7" s="133"/>
    </row>
    <row r="8" spans="1:23" s="72" customFormat="1" x14ac:dyDescent="0.2">
      <c r="A8" s="66" t="s">
        <v>5396</v>
      </c>
      <c r="B8" s="66" t="s">
        <v>4953</v>
      </c>
      <c r="C8" s="149" t="s">
        <v>5390</v>
      </c>
      <c r="D8" s="16" t="s">
        <v>434</v>
      </c>
      <c r="E8" s="99">
        <v>45299</v>
      </c>
      <c r="F8" s="99">
        <v>45900</v>
      </c>
      <c r="G8" s="99">
        <v>46394</v>
      </c>
      <c r="H8" s="66" t="s">
        <v>4956</v>
      </c>
      <c r="I8" s="66"/>
      <c r="J8" s="66" t="s">
        <v>2979</v>
      </c>
      <c r="K8" s="66" t="s">
        <v>4960</v>
      </c>
      <c r="L8" s="192" t="s">
        <v>4961</v>
      </c>
      <c r="M8" s="66"/>
      <c r="N8" s="66"/>
      <c r="O8" s="66"/>
      <c r="P8" s="86"/>
      <c r="Q8" s="87"/>
      <c r="R8" s="86"/>
      <c r="S8" s="86"/>
      <c r="T8" s="86"/>
      <c r="U8" s="200"/>
      <c r="V8" s="117"/>
      <c r="W8" s="88"/>
    </row>
    <row r="9" spans="1:23" s="100" customFormat="1" x14ac:dyDescent="0.2">
      <c r="A9" s="137" t="s">
        <v>5401</v>
      </c>
      <c r="B9" s="137" t="s">
        <v>4953</v>
      </c>
      <c r="C9" s="150" t="s">
        <v>5392</v>
      </c>
      <c r="D9" s="137" t="s">
        <v>648</v>
      </c>
      <c r="E9" s="151">
        <v>45299</v>
      </c>
      <c r="F9" s="151">
        <v>45736</v>
      </c>
      <c r="G9" s="151">
        <v>46394</v>
      </c>
      <c r="H9" s="137" t="s">
        <v>4956</v>
      </c>
      <c r="I9" s="137"/>
      <c r="J9" s="137" t="s">
        <v>2979</v>
      </c>
      <c r="K9" s="137" t="s">
        <v>4960</v>
      </c>
      <c r="L9" s="251" t="s">
        <v>4962</v>
      </c>
      <c r="M9" s="137"/>
      <c r="N9" s="137"/>
      <c r="O9" s="137"/>
      <c r="P9" s="129"/>
      <c r="Q9" s="130"/>
      <c r="R9" s="129"/>
      <c r="S9" s="129"/>
      <c r="T9" s="129"/>
      <c r="U9" s="255"/>
      <c r="V9" s="132"/>
      <c r="W9" s="133"/>
    </row>
    <row r="10" spans="1:23" s="100" customFormat="1" x14ac:dyDescent="0.2">
      <c r="A10" s="137" t="s">
        <v>5402</v>
      </c>
      <c r="B10" s="137" t="s">
        <v>4953</v>
      </c>
      <c r="C10" s="150" t="s">
        <v>5393</v>
      </c>
      <c r="D10" s="137" t="s">
        <v>1396</v>
      </c>
      <c r="E10" s="151">
        <v>45299</v>
      </c>
      <c r="F10" s="151">
        <v>45736</v>
      </c>
      <c r="G10" s="151">
        <v>46394</v>
      </c>
      <c r="H10" s="137" t="s">
        <v>4956</v>
      </c>
      <c r="I10" s="137"/>
      <c r="J10" s="137" t="s">
        <v>2979</v>
      </c>
      <c r="K10" s="137" t="s">
        <v>4960</v>
      </c>
      <c r="L10" s="251" t="s">
        <v>4961</v>
      </c>
      <c r="M10" s="137"/>
      <c r="N10" s="137"/>
      <c r="O10" s="137"/>
      <c r="P10" s="129"/>
      <c r="Q10" s="130"/>
      <c r="R10" s="129"/>
      <c r="S10" s="129"/>
      <c r="T10" s="129"/>
      <c r="U10" s="255"/>
      <c r="V10" s="132"/>
      <c r="W10" s="133"/>
    </row>
    <row r="11" spans="1:23" s="72" customFormat="1" x14ac:dyDescent="0.2">
      <c r="A11" s="66"/>
      <c r="B11" s="66"/>
      <c r="C11" s="149"/>
      <c r="D11" s="149"/>
      <c r="E11" s="99"/>
      <c r="F11" s="99"/>
      <c r="G11" s="99"/>
      <c r="H11" s="66"/>
      <c r="I11" s="66"/>
      <c r="J11" s="66"/>
      <c r="K11" s="66"/>
      <c r="L11" s="192"/>
      <c r="M11" s="66"/>
      <c r="N11" s="66"/>
      <c r="O11" s="66"/>
      <c r="P11" s="86"/>
      <c r="Q11" s="87"/>
      <c r="R11" s="86"/>
      <c r="S11" s="86"/>
      <c r="T11" s="86"/>
      <c r="U11" s="200"/>
      <c r="V11" s="117"/>
      <c r="W11" s="88"/>
    </row>
    <row r="12" spans="1:23" s="100" customFormat="1" x14ac:dyDescent="0.2">
      <c r="A12" s="137"/>
      <c r="B12" s="137" t="s">
        <v>4953</v>
      </c>
      <c r="C12" s="137" t="s">
        <v>4959</v>
      </c>
      <c r="D12" s="150" t="s">
        <v>667</v>
      </c>
      <c r="E12" s="151">
        <v>45033</v>
      </c>
      <c r="F12" s="151"/>
      <c r="G12" s="151">
        <v>46128</v>
      </c>
      <c r="H12" s="137" t="s">
        <v>4956</v>
      </c>
      <c r="I12" s="137"/>
      <c r="J12" s="137" t="s">
        <v>2966</v>
      </c>
      <c r="K12" s="137" t="s">
        <v>4960</v>
      </c>
      <c r="L12" s="251" t="s">
        <v>4961</v>
      </c>
      <c r="M12" s="137"/>
      <c r="N12" s="137"/>
      <c r="O12" s="137"/>
      <c r="P12" s="129"/>
      <c r="Q12" s="130"/>
      <c r="R12" s="129"/>
      <c r="S12" s="129"/>
      <c r="T12" s="129"/>
      <c r="U12" s="255"/>
      <c r="V12" s="132"/>
      <c r="W12" s="133"/>
    </row>
    <row r="13" spans="1:23" s="100" customFormat="1" x14ac:dyDescent="0.2">
      <c r="A13" s="137"/>
      <c r="B13" s="137" t="s">
        <v>4953</v>
      </c>
      <c r="C13" s="137" t="s">
        <v>4983</v>
      </c>
      <c r="D13" s="150" t="s">
        <v>4984</v>
      </c>
      <c r="E13" s="151">
        <v>45042</v>
      </c>
      <c r="F13" s="151"/>
      <c r="G13" s="151">
        <v>45232</v>
      </c>
      <c r="H13" s="137" t="s">
        <v>4956</v>
      </c>
      <c r="I13" s="137"/>
      <c r="J13" s="137" t="s">
        <v>2979</v>
      </c>
      <c r="K13" s="137" t="s">
        <v>4960</v>
      </c>
      <c r="L13" s="251" t="s">
        <v>4961</v>
      </c>
      <c r="M13" s="137"/>
      <c r="N13" s="137"/>
      <c r="O13" s="137"/>
      <c r="P13" s="129"/>
      <c r="Q13" s="130"/>
      <c r="R13" s="129"/>
      <c r="S13" s="129"/>
      <c r="T13" s="129"/>
      <c r="U13" s="255"/>
      <c r="V13" s="132"/>
      <c r="W13" s="133"/>
    </row>
    <row r="14" spans="1:23" s="100" customFormat="1" x14ac:dyDescent="0.2">
      <c r="A14" s="137" t="s">
        <v>5400</v>
      </c>
      <c r="B14" s="137" t="s">
        <v>4953</v>
      </c>
      <c r="C14" s="150" t="s">
        <v>5391</v>
      </c>
      <c r="D14" s="137" t="s">
        <v>551</v>
      </c>
      <c r="E14" s="151">
        <v>45299</v>
      </c>
      <c r="F14" s="151"/>
      <c r="G14" s="151">
        <v>45438</v>
      </c>
      <c r="H14" s="137" t="s">
        <v>4956</v>
      </c>
      <c r="I14" s="137"/>
      <c r="J14" s="137" t="s">
        <v>2979</v>
      </c>
      <c r="K14" s="137" t="s">
        <v>4960</v>
      </c>
      <c r="L14" s="251" t="s">
        <v>4961</v>
      </c>
      <c r="M14" s="137"/>
      <c r="N14" s="137"/>
      <c r="O14" s="137"/>
      <c r="P14" s="129"/>
      <c r="Q14" s="130"/>
      <c r="R14" s="129"/>
      <c r="S14" s="129"/>
      <c r="T14" s="129"/>
      <c r="U14" s="255"/>
      <c r="V14" s="132"/>
      <c r="W14" s="133"/>
    </row>
    <row r="15" spans="1:23" s="100" customFormat="1" x14ac:dyDescent="0.2">
      <c r="A15" s="137" t="s">
        <v>5394</v>
      </c>
      <c r="B15" s="137" t="s">
        <v>4953</v>
      </c>
      <c r="C15" s="137" t="s">
        <v>4985</v>
      </c>
      <c r="D15" s="150" t="s">
        <v>42</v>
      </c>
      <c r="E15" s="151">
        <v>45042</v>
      </c>
      <c r="F15" s="151">
        <v>45657</v>
      </c>
      <c r="G15" s="151">
        <v>45657</v>
      </c>
      <c r="H15" s="137" t="s">
        <v>4956</v>
      </c>
      <c r="I15" s="137"/>
      <c r="J15" s="137" t="s">
        <v>2979</v>
      </c>
      <c r="K15" s="137" t="s">
        <v>4960</v>
      </c>
      <c r="L15" s="251" t="s">
        <v>4961</v>
      </c>
      <c r="M15" s="137"/>
      <c r="N15" s="137"/>
      <c r="O15" s="137"/>
      <c r="P15" s="129"/>
      <c r="Q15" s="130"/>
      <c r="R15" s="129"/>
      <c r="S15" s="129"/>
      <c r="T15" s="129"/>
      <c r="U15" s="255"/>
      <c r="V15" s="132"/>
      <c r="W15" s="133"/>
    </row>
  </sheetData>
  <autoFilter ref="A3:Y10" xr:uid="{008E2843-893D-4A77-83F0-98E091D44ADB}"/>
  <mergeCells count="3">
    <mergeCell ref="E1:V1"/>
    <mergeCell ref="A2:O2"/>
    <mergeCell ref="P2:V2"/>
  </mergeCells>
  <phoneticPr fontId="3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4D458-DA84-4097-81C5-2AC8677833B6}">
  <dimension ref="A1:V84"/>
  <sheetViews>
    <sheetView workbookViewId="0">
      <pane xSplit="4" ySplit="3" topLeftCell="E19" activePane="bottomRight" state="frozen"/>
      <selection activeCell="B1" sqref="B1"/>
      <selection pane="topRight" activeCell="F1" sqref="F1"/>
      <selection pane="bottomLeft" activeCell="B10" sqref="B10"/>
      <selection pane="bottomRight" activeCell="C22" sqref="C22"/>
    </sheetView>
  </sheetViews>
  <sheetFormatPr baseColWidth="10" defaultColWidth="19.1640625" defaultRowHeight="15" x14ac:dyDescent="0.2"/>
  <cols>
    <col min="1" max="1" width="6.5" customWidth="1"/>
    <col min="2" max="2" width="26.83203125" customWidth="1"/>
    <col min="5" max="5" width="19.1640625" customWidth="1"/>
    <col min="6" max="6" width="13.5" customWidth="1"/>
    <col min="7" max="7" width="27.6640625" customWidth="1"/>
    <col min="8" max="8" width="23.1640625" customWidth="1"/>
    <col min="20" max="20" width="19.1640625" style="14"/>
  </cols>
  <sheetData>
    <row r="1" spans="1:22" s="72" customFormat="1" ht="34.5" customHeight="1" x14ac:dyDescent="0.3">
      <c r="A1" s="69"/>
      <c r="B1" s="70"/>
      <c r="C1" s="70"/>
      <c r="D1" s="70"/>
      <c r="E1" s="357" t="s">
        <v>2556</v>
      </c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71"/>
    </row>
    <row r="2" spans="1:22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8"/>
      <c r="O2" s="351" t="s">
        <v>1225</v>
      </c>
      <c r="P2" s="352"/>
      <c r="Q2" s="352"/>
      <c r="R2" s="352"/>
      <c r="S2" s="352"/>
      <c r="T2" s="352"/>
      <c r="U2" s="352"/>
      <c r="V2" s="73"/>
    </row>
    <row r="3" spans="1:22" s="14" customFormat="1" ht="30" x14ac:dyDescent="0.2">
      <c r="A3" s="29" t="s">
        <v>2700</v>
      </c>
      <c r="B3" s="29" t="s">
        <v>3623</v>
      </c>
      <c r="C3" s="29" t="s">
        <v>491</v>
      </c>
      <c r="D3" s="29" t="s">
        <v>492</v>
      </c>
      <c r="E3" s="29" t="s">
        <v>2557</v>
      </c>
      <c r="F3" s="29" t="s">
        <v>2558</v>
      </c>
      <c r="G3" s="29" t="s">
        <v>3653</v>
      </c>
      <c r="H3" s="29" t="s">
        <v>3653</v>
      </c>
      <c r="I3" s="29" t="s">
        <v>494</v>
      </c>
      <c r="J3" s="29" t="s">
        <v>481</v>
      </c>
      <c r="K3" s="29" t="s">
        <v>495</v>
      </c>
      <c r="L3" s="29" t="s">
        <v>500</v>
      </c>
      <c r="M3" s="29" t="s">
        <v>508</v>
      </c>
      <c r="N3" s="15" t="s">
        <v>686</v>
      </c>
      <c r="O3" s="15" t="s">
        <v>502</v>
      </c>
      <c r="P3" s="15" t="s">
        <v>503</v>
      </c>
      <c r="Q3" s="15" t="s">
        <v>504</v>
      </c>
      <c r="R3" s="15" t="s">
        <v>555</v>
      </c>
      <c r="S3" s="15" t="s">
        <v>556</v>
      </c>
      <c r="T3" s="15" t="s">
        <v>506</v>
      </c>
      <c r="U3" s="15" t="s">
        <v>2744</v>
      </c>
      <c r="V3" s="15" t="s">
        <v>2745</v>
      </c>
    </row>
    <row r="4" spans="1:22" s="72" customFormat="1" x14ac:dyDescent="0.2">
      <c r="A4" s="66"/>
      <c r="B4" s="66" t="s">
        <v>6046</v>
      </c>
      <c r="C4" s="16" t="s">
        <v>3668</v>
      </c>
      <c r="D4" s="149" t="s">
        <v>220</v>
      </c>
      <c r="E4" s="99">
        <v>45839</v>
      </c>
      <c r="F4" s="99">
        <v>46022</v>
      </c>
      <c r="G4" s="66" t="s">
        <v>5839</v>
      </c>
      <c r="H4" s="66" t="s">
        <v>5467</v>
      </c>
      <c r="I4" s="66"/>
      <c r="J4" s="66"/>
      <c r="K4" s="192"/>
      <c r="L4" s="66"/>
      <c r="M4" s="66"/>
      <c r="N4" s="66"/>
      <c r="O4" s="86"/>
      <c r="P4" s="87"/>
      <c r="Q4" s="86"/>
      <c r="R4" s="86"/>
      <c r="S4" s="86"/>
      <c r="T4" s="200"/>
      <c r="U4" s="117"/>
      <c r="V4" s="88"/>
    </row>
    <row r="5" spans="1:22" s="72" customFormat="1" x14ac:dyDescent="0.2">
      <c r="A5" s="66"/>
      <c r="B5" s="66" t="s">
        <v>6046</v>
      </c>
      <c r="C5" s="16" t="s">
        <v>1339</v>
      </c>
      <c r="D5" s="149" t="s">
        <v>1340</v>
      </c>
      <c r="E5" s="99">
        <v>45839</v>
      </c>
      <c r="F5" s="99">
        <v>46022</v>
      </c>
      <c r="G5" s="66" t="s">
        <v>5839</v>
      </c>
      <c r="H5" s="66" t="s">
        <v>5467</v>
      </c>
      <c r="I5" s="66"/>
      <c r="J5" s="66"/>
      <c r="K5" s="192"/>
      <c r="L5" s="66"/>
      <c r="M5" s="66"/>
      <c r="N5" s="66"/>
      <c r="O5" s="86"/>
      <c r="P5" s="87"/>
      <c r="Q5" s="86"/>
      <c r="R5" s="86"/>
      <c r="S5" s="86"/>
      <c r="T5" s="200"/>
      <c r="U5" s="117"/>
      <c r="V5" s="88"/>
    </row>
    <row r="6" spans="1:22" s="72" customFormat="1" x14ac:dyDescent="0.2">
      <c r="A6" s="66"/>
      <c r="B6" s="66" t="s">
        <v>6046</v>
      </c>
      <c r="C6" s="16" t="s">
        <v>4111</v>
      </c>
      <c r="D6" s="149" t="s">
        <v>549</v>
      </c>
      <c r="E6" s="99">
        <v>45839</v>
      </c>
      <c r="F6" s="99">
        <v>46022</v>
      </c>
      <c r="G6" s="66" t="s">
        <v>5839</v>
      </c>
      <c r="H6" s="66" t="s">
        <v>5467</v>
      </c>
      <c r="I6" s="66"/>
      <c r="J6" s="66"/>
      <c r="K6" s="192"/>
      <c r="L6" s="66"/>
      <c r="M6" s="66"/>
      <c r="N6" s="66"/>
      <c r="O6" s="86"/>
      <c r="P6" s="87"/>
      <c r="Q6" s="86"/>
      <c r="R6" s="86"/>
      <c r="S6" s="86"/>
      <c r="T6" s="200"/>
      <c r="U6" s="117"/>
      <c r="V6" s="88"/>
    </row>
    <row r="7" spans="1:22" s="72" customFormat="1" x14ac:dyDescent="0.2">
      <c r="A7" s="66"/>
      <c r="B7" s="66" t="s">
        <v>6046</v>
      </c>
      <c r="C7" s="16" t="s">
        <v>2875</v>
      </c>
      <c r="D7" s="149" t="s">
        <v>2876</v>
      </c>
      <c r="E7" s="99">
        <v>45839</v>
      </c>
      <c r="F7" s="99">
        <v>46022</v>
      </c>
      <c r="G7" s="66" t="s">
        <v>5839</v>
      </c>
      <c r="H7" s="66" t="s">
        <v>5467</v>
      </c>
      <c r="I7" s="66"/>
      <c r="J7" s="66"/>
      <c r="K7" s="192"/>
      <c r="L7" s="66"/>
      <c r="M7" s="66"/>
      <c r="N7" s="66"/>
      <c r="O7" s="86"/>
      <c r="P7" s="87"/>
      <c r="Q7" s="86"/>
      <c r="R7" s="86"/>
      <c r="S7" s="86"/>
      <c r="T7" s="200"/>
      <c r="U7" s="117"/>
      <c r="V7" s="88"/>
    </row>
    <row r="8" spans="1:22" s="72" customFormat="1" x14ac:dyDescent="0.2">
      <c r="A8" s="66"/>
      <c r="B8" s="66" t="s">
        <v>4945</v>
      </c>
      <c r="C8" s="66" t="s">
        <v>4943</v>
      </c>
      <c r="D8" s="149" t="s">
        <v>4944</v>
      </c>
      <c r="E8" s="99">
        <v>45658</v>
      </c>
      <c r="F8" s="99">
        <v>45749</v>
      </c>
      <c r="G8" s="66" t="s">
        <v>5827</v>
      </c>
      <c r="H8" s="66"/>
      <c r="I8" s="66"/>
      <c r="J8" s="66"/>
      <c r="K8" s="192"/>
      <c r="L8" s="66"/>
      <c r="M8" s="66"/>
      <c r="N8" s="66"/>
      <c r="O8" s="86"/>
      <c r="P8" s="87"/>
      <c r="Q8" s="86"/>
      <c r="R8" s="86"/>
      <c r="S8" s="86"/>
      <c r="T8" s="200"/>
      <c r="U8" s="117"/>
      <c r="V8" s="88"/>
    </row>
    <row r="9" spans="1:22" s="72" customFormat="1" x14ac:dyDescent="0.2">
      <c r="A9" s="66"/>
      <c r="B9" s="66" t="s">
        <v>4945</v>
      </c>
      <c r="C9" s="66" t="s">
        <v>4943</v>
      </c>
      <c r="D9" s="149" t="s">
        <v>4944</v>
      </c>
      <c r="E9" s="99">
        <v>45658</v>
      </c>
      <c r="F9" s="99">
        <v>46022</v>
      </c>
      <c r="G9" s="66" t="s">
        <v>5827</v>
      </c>
      <c r="H9" s="66"/>
      <c r="I9" s="66"/>
      <c r="J9" s="66"/>
      <c r="K9" s="192"/>
      <c r="L9" s="66"/>
      <c r="M9" s="66"/>
      <c r="N9" s="66"/>
      <c r="O9" s="86"/>
      <c r="P9" s="87"/>
      <c r="Q9" s="86"/>
      <c r="R9" s="86"/>
      <c r="S9" s="86"/>
      <c r="T9" s="200"/>
      <c r="U9" s="117"/>
      <c r="V9" s="88"/>
    </row>
    <row r="10" spans="1:22" s="72" customFormat="1" x14ac:dyDescent="0.2">
      <c r="A10" s="66"/>
      <c r="B10" s="66" t="s">
        <v>4945</v>
      </c>
      <c r="C10" s="66" t="s">
        <v>4418</v>
      </c>
      <c r="D10" s="149" t="s">
        <v>112</v>
      </c>
      <c r="E10" s="99">
        <v>45658</v>
      </c>
      <c r="F10" s="99">
        <v>46022</v>
      </c>
      <c r="G10" s="66" t="s">
        <v>5827</v>
      </c>
      <c r="H10" s="66"/>
      <c r="I10" s="66"/>
      <c r="J10" s="66"/>
      <c r="K10" s="192"/>
      <c r="L10" s="66"/>
      <c r="M10" s="66"/>
      <c r="N10" s="66"/>
      <c r="O10" s="86"/>
      <c r="P10" s="87"/>
      <c r="Q10" s="86"/>
      <c r="R10" s="86"/>
      <c r="S10" s="86"/>
      <c r="T10" s="200"/>
      <c r="U10" s="117"/>
      <c r="V10" s="88"/>
    </row>
    <row r="11" spans="1:22" s="72" customFormat="1" x14ac:dyDescent="0.2">
      <c r="A11" s="66"/>
      <c r="B11" s="66" t="s">
        <v>4945</v>
      </c>
      <c r="C11" s="66" t="s">
        <v>2334</v>
      </c>
      <c r="D11" s="149" t="s">
        <v>315</v>
      </c>
      <c r="E11" s="99">
        <v>45658</v>
      </c>
      <c r="F11" s="99">
        <v>46022</v>
      </c>
      <c r="G11" s="66" t="s">
        <v>5827</v>
      </c>
      <c r="H11" s="66"/>
      <c r="I11" s="66"/>
      <c r="J11" s="66"/>
      <c r="K11" s="192"/>
      <c r="L11" s="66"/>
      <c r="M11" s="66"/>
      <c r="N11" s="66"/>
      <c r="O11" s="86"/>
      <c r="P11" s="87"/>
      <c r="Q11" s="86"/>
      <c r="R11" s="86"/>
      <c r="S11" s="86"/>
      <c r="T11" s="200"/>
      <c r="U11" s="117"/>
      <c r="V11" s="88"/>
    </row>
    <row r="12" spans="1:22" s="72" customFormat="1" x14ac:dyDescent="0.2">
      <c r="A12" s="66"/>
      <c r="B12" s="66" t="s">
        <v>4945</v>
      </c>
      <c r="C12" s="66" t="s">
        <v>1298</v>
      </c>
      <c r="D12" s="149" t="s">
        <v>396</v>
      </c>
      <c r="E12" s="99">
        <v>45658</v>
      </c>
      <c r="F12" s="99">
        <v>45819</v>
      </c>
      <c r="G12" s="66" t="s">
        <v>5827</v>
      </c>
      <c r="H12" s="66"/>
      <c r="I12" s="66"/>
      <c r="J12" s="66"/>
      <c r="K12" s="192"/>
      <c r="L12" s="66"/>
      <c r="M12" s="66"/>
      <c r="N12" s="66"/>
      <c r="O12" s="86"/>
      <c r="P12" s="87"/>
      <c r="Q12" s="86"/>
      <c r="R12" s="86"/>
      <c r="S12" s="86"/>
      <c r="T12" s="200"/>
      <c r="U12" s="117"/>
      <c r="V12" s="88"/>
    </row>
    <row r="13" spans="1:22" s="72" customFormat="1" x14ac:dyDescent="0.2">
      <c r="A13" s="66"/>
      <c r="B13" s="66" t="s">
        <v>4945</v>
      </c>
      <c r="C13" s="66" t="s">
        <v>1298</v>
      </c>
      <c r="D13" s="149" t="s">
        <v>396</v>
      </c>
      <c r="E13" s="99">
        <v>45820</v>
      </c>
      <c r="F13" s="99">
        <v>46022</v>
      </c>
      <c r="G13" s="66" t="s">
        <v>5827</v>
      </c>
      <c r="H13" s="66"/>
      <c r="I13" s="66"/>
      <c r="J13" s="66"/>
      <c r="K13" s="192"/>
      <c r="L13" s="66"/>
      <c r="M13" s="66"/>
      <c r="N13" s="66"/>
      <c r="O13" s="86"/>
      <c r="P13" s="87"/>
      <c r="Q13" s="86"/>
      <c r="R13" s="86"/>
      <c r="S13" s="86"/>
      <c r="T13" s="200"/>
      <c r="U13" s="117"/>
      <c r="V13" s="88"/>
    </row>
    <row r="14" spans="1:22" s="72" customFormat="1" x14ac:dyDescent="0.2">
      <c r="A14" s="66"/>
      <c r="B14" s="66" t="s">
        <v>1206</v>
      </c>
      <c r="C14" s="66" t="s">
        <v>5286</v>
      </c>
      <c r="D14" s="149" t="s">
        <v>434</v>
      </c>
      <c r="E14" s="99">
        <v>45689</v>
      </c>
      <c r="F14" s="99">
        <v>45777</v>
      </c>
      <c r="G14" s="66" t="s">
        <v>5880</v>
      </c>
      <c r="H14" s="66"/>
      <c r="I14" s="66"/>
      <c r="J14" s="66"/>
      <c r="K14" s="192"/>
      <c r="L14" s="66"/>
      <c r="M14" s="66"/>
      <c r="N14" s="66"/>
      <c r="O14" s="86"/>
      <c r="P14" s="87"/>
      <c r="Q14" s="86"/>
      <c r="R14" s="86"/>
      <c r="S14" s="86"/>
      <c r="T14" s="200"/>
      <c r="U14" s="117"/>
      <c r="V14" s="88"/>
    </row>
    <row r="15" spans="1:22" s="72" customFormat="1" x14ac:dyDescent="0.2">
      <c r="A15" s="66"/>
      <c r="B15" s="66" t="s">
        <v>1206</v>
      </c>
      <c r="C15" s="66" t="s">
        <v>5286</v>
      </c>
      <c r="D15" s="149" t="s">
        <v>434</v>
      </c>
      <c r="E15" s="99">
        <v>45778</v>
      </c>
      <c r="F15" s="99">
        <v>45869</v>
      </c>
      <c r="G15" s="66" t="s">
        <v>5880</v>
      </c>
      <c r="H15" s="66"/>
      <c r="I15" s="66"/>
      <c r="J15" s="66"/>
      <c r="K15" s="192"/>
      <c r="L15" s="66"/>
      <c r="M15" s="66"/>
      <c r="N15" s="66"/>
      <c r="O15" s="86"/>
      <c r="P15" s="87"/>
      <c r="Q15" s="86"/>
      <c r="R15" s="86"/>
      <c r="S15" s="86"/>
      <c r="T15" s="200"/>
      <c r="U15" s="117"/>
      <c r="V15" s="88"/>
    </row>
    <row r="16" spans="1:22" s="72" customFormat="1" x14ac:dyDescent="0.2">
      <c r="A16" s="66"/>
      <c r="B16" s="66" t="s">
        <v>5425</v>
      </c>
      <c r="C16" s="16" t="s">
        <v>5081</v>
      </c>
      <c r="D16" s="149" t="s">
        <v>5082</v>
      </c>
      <c r="E16" s="183">
        <v>45659</v>
      </c>
      <c r="F16" s="99">
        <v>45819</v>
      </c>
      <c r="G16" s="66" t="s">
        <v>5827</v>
      </c>
      <c r="H16" s="66" t="s">
        <v>5462</v>
      </c>
      <c r="I16" s="66"/>
      <c r="J16" s="66"/>
      <c r="K16" s="192"/>
      <c r="L16" s="66"/>
      <c r="M16" s="66"/>
      <c r="N16" s="66"/>
      <c r="O16" s="86"/>
      <c r="P16" s="87"/>
      <c r="Q16" s="86"/>
      <c r="R16" s="86"/>
      <c r="S16" s="86"/>
      <c r="T16" s="200"/>
      <c r="U16" s="117"/>
      <c r="V16" s="88"/>
    </row>
    <row r="17" spans="1:22" s="72" customFormat="1" x14ac:dyDescent="0.2">
      <c r="A17" s="66"/>
      <c r="B17" s="66" t="s">
        <v>5425</v>
      </c>
      <c r="C17" s="16" t="s">
        <v>5081</v>
      </c>
      <c r="D17" s="149" t="s">
        <v>5082</v>
      </c>
      <c r="E17" s="183">
        <v>45820</v>
      </c>
      <c r="F17" s="99">
        <v>46022</v>
      </c>
      <c r="G17" s="66" t="s">
        <v>5827</v>
      </c>
      <c r="H17" s="66" t="s">
        <v>5462</v>
      </c>
      <c r="I17" s="66"/>
      <c r="J17" s="66"/>
      <c r="K17" s="192"/>
      <c r="L17" s="66"/>
      <c r="M17" s="66"/>
      <c r="N17" s="66"/>
      <c r="O17" s="86"/>
      <c r="P17" s="87"/>
      <c r="Q17" s="86"/>
      <c r="R17" s="86"/>
      <c r="S17" s="86"/>
      <c r="T17" s="200"/>
      <c r="U17" s="117"/>
      <c r="V17" s="88"/>
    </row>
    <row r="18" spans="1:22" s="72" customFormat="1" x14ac:dyDescent="0.2">
      <c r="A18" s="66"/>
      <c r="B18" s="66" t="s">
        <v>5425</v>
      </c>
      <c r="C18" s="66" t="s">
        <v>5246</v>
      </c>
      <c r="D18" s="66" t="s">
        <v>1652</v>
      </c>
      <c r="E18" s="183">
        <v>45659</v>
      </c>
      <c r="F18" s="183">
        <v>46022</v>
      </c>
      <c r="G18" s="66" t="s">
        <v>5827</v>
      </c>
      <c r="H18" s="66" t="s">
        <v>5462</v>
      </c>
      <c r="I18" s="66"/>
      <c r="J18" s="66"/>
      <c r="K18" s="192"/>
      <c r="L18" s="66"/>
      <c r="M18" s="66"/>
      <c r="N18" s="66"/>
      <c r="O18" s="86"/>
      <c r="P18" s="87"/>
      <c r="Q18" s="86"/>
      <c r="R18" s="86"/>
      <c r="S18" s="86"/>
      <c r="T18" s="200"/>
      <c r="U18" s="117"/>
      <c r="V18" s="88"/>
    </row>
    <row r="19" spans="1:22" s="72" customFormat="1" x14ac:dyDescent="0.2">
      <c r="A19" s="66"/>
      <c r="B19" s="66" t="s">
        <v>5425</v>
      </c>
      <c r="C19" s="66" t="s">
        <v>5831</v>
      </c>
      <c r="D19" s="66" t="s">
        <v>5832</v>
      </c>
      <c r="E19" s="183">
        <v>45659</v>
      </c>
      <c r="F19" s="183">
        <v>46022</v>
      </c>
      <c r="G19" s="66" t="s">
        <v>5827</v>
      </c>
      <c r="H19" s="66" t="s">
        <v>5462</v>
      </c>
      <c r="I19" s="66"/>
      <c r="J19" s="66"/>
      <c r="K19" s="192"/>
      <c r="L19" s="66"/>
      <c r="M19" s="66"/>
      <c r="N19" s="66"/>
      <c r="O19" s="86"/>
      <c r="P19" s="87"/>
      <c r="Q19" s="86"/>
      <c r="R19" s="86"/>
      <c r="S19" s="86"/>
      <c r="T19" s="200"/>
      <c r="U19" s="117"/>
      <c r="V19" s="88"/>
    </row>
    <row r="20" spans="1:22" s="72" customFormat="1" x14ac:dyDescent="0.2">
      <c r="A20" s="66"/>
      <c r="B20" s="66" t="s">
        <v>5425</v>
      </c>
      <c r="C20" s="66" t="s">
        <v>2615</v>
      </c>
      <c r="D20" s="66" t="s">
        <v>5865</v>
      </c>
      <c r="E20" s="183">
        <v>45691</v>
      </c>
      <c r="F20" s="183">
        <v>46022</v>
      </c>
      <c r="G20" s="66" t="s">
        <v>5866</v>
      </c>
      <c r="H20" s="66" t="s">
        <v>5462</v>
      </c>
      <c r="I20" s="66"/>
      <c r="J20" s="66"/>
      <c r="K20" s="192"/>
      <c r="L20" s="66"/>
      <c r="M20" s="66"/>
      <c r="N20" s="66"/>
      <c r="O20" s="86"/>
      <c r="P20" s="87"/>
      <c r="Q20" s="86"/>
      <c r="R20" s="86"/>
      <c r="S20" s="86"/>
      <c r="T20" s="200"/>
      <c r="U20" s="117"/>
      <c r="V20" s="88"/>
    </row>
    <row r="21" spans="1:22" s="72" customFormat="1" x14ac:dyDescent="0.2">
      <c r="A21" s="66"/>
      <c r="B21" s="66" t="s">
        <v>5425</v>
      </c>
      <c r="C21" s="66" t="s">
        <v>284</v>
      </c>
      <c r="D21" s="66" t="s">
        <v>6028</v>
      </c>
      <c r="E21" s="183">
        <v>45847</v>
      </c>
      <c r="F21" s="183">
        <v>46022</v>
      </c>
      <c r="G21" s="66" t="s">
        <v>6045</v>
      </c>
      <c r="H21" s="66"/>
      <c r="I21" s="66"/>
      <c r="J21" s="66"/>
      <c r="K21" s="192"/>
      <c r="L21" s="66"/>
      <c r="M21" s="66"/>
      <c r="N21" s="66"/>
      <c r="O21" s="86"/>
      <c r="P21" s="87"/>
      <c r="Q21" s="86"/>
      <c r="R21" s="86"/>
      <c r="S21" s="86"/>
      <c r="T21" s="200"/>
      <c r="U21" s="117"/>
      <c r="V21" s="88"/>
    </row>
    <row r="22" spans="1:22" s="72" customFormat="1" x14ac:dyDescent="0.2">
      <c r="A22" s="66"/>
      <c r="B22" s="66" t="s">
        <v>6084</v>
      </c>
      <c r="C22" s="16" t="s">
        <v>3827</v>
      </c>
      <c r="D22" s="149" t="s">
        <v>3832</v>
      </c>
      <c r="E22" s="99">
        <v>45931</v>
      </c>
      <c r="F22" s="99">
        <v>46022</v>
      </c>
      <c r="G22" s="66"/>
      <c r="H22" s="66"/>
      <c r="I22" s="66"/>
      <c r="J22" s="66"/>
      <c r="K22" s="192"/>
      <c r="L22" s="66"/>
      <c r="M22" s="66"/>
      <c r="N22" s="66"/>
      <c r="O22" s="86"/>
      <c r="P22" s="87"/>
      <c r="Q22" s="86"/>
      <c r="R22" s="86"/>
      <c r="S22" s="86"/>
      <c r="T22" s="200"/>
      <c r="U22" s="117"/>
      <c r="V22" s="88"/>
    </row>
    <row r="23" spans="1:22" s="72" customFormat="1" x14ac:dyDescent="0.2">
      <c r="A23" s="66"/>
      <c r="B23" s="66" t="s">
        <v>6084</v>
      </c>
      <c r="C23" s="16" t="s">
        <v>4202</v>
      </c>
      <c r="D23" s="149" t="s">
        <v>228</v>
      </c>
      <c r="E23" s="99">
        <v>45938</v>
      </c>
      <c r="F23" s="99">
        <v>46022</v>
      </c>
      <c r="G23" s="66"/>
      <c r="H23" s="66"/>
      <c r="I23" s="66"/>
      <c r="J23" s="66"/>
      <c r="K23" s="192"/>
      <c r="L23" s="66"/>
      <c r="M23" s="66"/>
      <c r="N23" s="66"/>
      <c r="O23" s="86"/>
      <c r="P23" s="87"/>
      <c r="Q23" s="86"/>
      <c r="R23" s="86"/>
      <c r="S23" s="86"/>
      <c r="T23" s="200"/>
      <c r="U23" s="117"/>
      <c r="V23" s="88"/>
    </row>
    <row r="24" spans="1:22" s="72" customFormat="1" x14ac:dyDescent="0.2">
      <c r="A24" s="66"/>
      <c r="B24" s="66" t="s">
        <v>5517</v>
      </c>
      <c r="C24" s="66" t="s">
        <v>2440</v>
      </c>
      <c r="D24" s="149" t="s">
        <v>2441</v>
      </c>
      <c r="E24" s="99">
        <v>45658</v>
      </c>
      <c r="F24" s="99">
        <v>45747</v>
      </c>
      <c r="G24" s="66" t="s">
        <v>5842</v>
      </c>
      <c r="H24" s="66"/>
      <c r="I24" s="66"/>
      <c r="J24" s="66"/>
      <c r="K24" s="192"/>
      <c r="L24" s="66"/>
      <c r="M24" s="66"/>
      <c r="N24" s="66"/>
      <c r="O24" s="86"/>
      <c r="P24" s="87"/>
      <c r="Q24" s="86"/>
      <c r="R24" s="86"/>
      <c r="S24" s="86"/>
      <c r="T24" s="200"/>
      <c r="U24" s="117"/>
      <c r="V24" s="88"/>
    </row>
    <row r="25" spans="1:22" s="72" customFormat="1" x14ac:dyDescent="0.2">
      <c r="A25" s="66"/>
      <c r="B25" s="66" t="s">
        <v>5517</v>
      </c>
      <c r="C25" s="66" t="s">
        <v>2349</v>
      </c>
      <c r="D25" s="149" t="s">
        <v>1994</v>
      </c>
      <c r="E25" s="99">
        <v>45658</v>
      </c>
      <c r="F25" s="99">
        <v>45688</v>
      </c>
      <c r="G25" s="66" t="s">
        <v>5842</v>
      </c>
      <c r="H25" s="66"/>
      <c r="I25" s="66"/>
      <c r="J25" s="66"/>
      <c r="K25" s="192"/>
      <c r="L25" s="66"/>
      <c r="M25" s="66"/>
      <c r="N25" s="66"/>
      <c r="O25" s="86"/>
      <c r="P25" s="87"/>
      <c r="Q25" s="86"/>
      <c r="R25" s="86"/>
      <c r="S25" s="86"/>
      <c r="T25" s="200"/>
      <c r="U25" s="117"/>
      <c r="V25" s="88"/>
    </row>
    <row r="26" spans="1:22" s="72" customFormat="1" x14ac:dyDescent="0.2">
      <c r="A26" s="66"/>
      <c r="B26" s="66" t="s">
        <v>5517</v>
      </c>
      <c r="C26" s="66" t="s">
        <v>3555</v>
      </c>
      <c r="D26" s="149" t="s">
        <v>985</v>
      </c>
      <c r="E26" s="99">
        <v>45658</v>
      </c>
      <c r="F26" s="99">
        <v>45747</v>
      </c>
      <c r="G26" s="66" t="s">
        <v>5842</v>
      </c>
      <c r="H26" s="66"/>
      <c r="I26" s="66"/>
      <c r="J26" s="66"/>
      <c r="K26" s="192"/>
      <c r="L26" s="66"/>
      <c r="M26" s="66"/>
      <c r="N26" s="66"/>
      <c r="O26" s="86"/>
      <c r="P26" s="87"/>
      <c r="Q26" s="86"/>
      <c r="R26" s="86"/>
      <c r="S26" s="86"/>
      <c r="T26" s="200"/>
      <c r="U26" s="117"/>
      <c r="V26" s="88"/>
    </row>
    <row r="27" spans="1:22" s="72" customFormat="1" x14ac:dyDescent="0.2">
      <c r="A27" s="66"/>
      <c r="B27" s="66" t="s">
        <v>5517</v>
      </c>
      <c r="C27" s="66" t="s">
        <v>521</v>
      </c>
      <c r="D27" s="149" t="s">
        <v>121</v>
      </c>
      <c r="E27" s="99">
        <v>45689</v>
      </c>
      <c r="F27" s="99">
        <v>45747</v>
      </c>
      <c r="G27" s="66" t="s">
        <v>5878</v>
      </c>
      <c r="H27" s="66"/>
      <c r="I27" s="66"/>
      <c r="J27" s="66"/>
      <c r="K27" s="192"/>
      <c r="L27" s="66"/>
      <c r="M27" s="66"/>
      <c r="N27" s="66"/>
      <c r="O27" s="86"/>
      <c r="P27" s="87"/>
      <c r="Q27" s="86"/>
      <c r="R27" s="86"/>
      <c r="S27" s="86"/>
      <c r="T27" s="200"/>
      <c r="U27" s="117"/>
      <c r="V27" s="88"/>
    </row>
    <row r="28" spans="1:22" s="72" customFormat="1" x14ac:dyDescent="0.2">
      <c r="A28" s="66"/>
      <c r="B28" s="66" t="s">
        <v>5517</v>
      </c>
      <c r="C28" s="66" t="s">
        <v>552</v>
      </c>
      <c r="D28" s="149" t="s">
        <v>553</v>
      </c>
      <c r="E28" s="99">
        <v>45689</v>
      </c>
      <c r="F28" s="99">
        <v>45747</v>
      </c>
      <c r="G28" s="66" t="s">
        <v>5878</v>
      </c>
      <c r="H28" s="66"/>
      <c r="I28" s="66"/>
      <c r="J28" s="66"/>
      <c r="K28" s="192"/>
      <c r="L28" s="66"/>
      <c r="M28" s="66"/>
      <c r="N28" s="66"/>
      <c r="O28" s="86"/>
      <c r="P28" s="87"/>
      <c r="Q28" s="86"/>
      <c r="R28" s="86"/>
      <c r="S28" s="86"/>
      <c r="T28" s="200"/>
      <c r="U28" s="117"/>
      <c r="V28" s="88"/>
    </row>
    <row r="29" spans="1:22" s="72" customFormat="1" x14ac:dyDescent="0.2">
      <c r="A29" s="66"/>
      <c r="B29" s="66" t="s">
        <v>5517</v>
      </c>
      <c r="C29" s="66" t="s">
        <v>521</v>
      </c>
      <c r="D29" s="149" t="s">
        <v>121</v>
      </c>
      <c r="E29" s="99">
        <v>45748</v>
      </c>
      <c r="F29" s="99">
        <v>45838</v>
      </c>
      <c r="G29" s="66" t="s">
        <v>5943</v>
      </c>
      <c r="H29" s="66"/>
      <c r="I29" s="66"/>
      <c r="J29" s="66"/>
      <c r="K29" s="192"/>
      <c r="L29" s="66"/>
      <c r="M29" s="66"/>
      <c r="N29" s="66"/>
      <c r="O29" s="86"/>
      <c r="P29" s="87"/>
      <c r="Q29" s="86"/>
      <c r="R29" s="86"/>
      <c r="S29" s="86"/>
      <c r="T29" s="200"/>
      <c r="U29" s="117"/>
      <c r="V29" s="88"/>
    </row>
    <row r="30" spans="1:22" s="72" customFormat="1" x14ac:dyDescent="0.2">
      <c r="A30" s="66"/>
      <c r="B30" s="66" t="s">
        <v>5517</v>
      </c>
      <c r="C30" s="66" t="s">
        <v>2440</v>
      </c>
      <c r="D30" s="149" t="s">
        <v>2441</v>
      </c>
      <c r="E30" s="99">
        <v>45748</v>
      </c>
      <c r="F30" s="99">
        <v>45838</v>
      </c>
      <c r="G30" s="66" t="s">
        <v>5842</v>
      </c>
      <c r="H30" s="66"/>
      <c r="I30" s="66"/>
      <c r="J30" s="66"/>
      <c r="K30" s="192"/>
      <c r="L30" s="66"/>
      <c r="M30" s="66"/>
      <c r="N30" s="66"/>
      <c r="O30" s="86"/>
      <c r="P30" s="87"/>
      <c r="Q30" s="86"/>
      <c r="R30" s="86"/>
      <c r="S30" s="86"/>
      <c r="T30" s="200"/>
      <c r="U30" s="117"/>
      <c r="V30" s="88"/>
    </row>
    <row r="31" spans="1:22" s="72" customFormat="1" x14ac:dyDescent="0.2">
      <c r="A31" s="66"/>
      <c r="B31" s="66" t="s">
        <v>5517</v>
      </c>
      <c r="C31" s="66" t="s">
        <v>552</v>
      </c>
      <c r="D31" s="149" t="s">
        <v>553</v>
      </c>
      <c r="E31" s="99">
        <v>45748</v>
      </c>
      <c r="F31" s="99">
        <v>45838</v>
      </c>
      <c r="G31" s="66" t="s">
        <v>5943</v>
      </c>
      <c r="H31" s="66"/>
      <c r="I31" s="66"/>
      <c r="J31" s="66"/>
      <c r="K31" s="192"/>
      <c r="L31" s="66"/>
      <c r="M31" s="66"/>
      <c r="N31" s="66"/>
      <c r="O31" s="86"/>
      <c r="P31" s="87"/>
      <c r="Q31" s="86"/>
      <c r="R31" s="86"/>
      <c r="S31" s="86"/>
      <c r="T31" s="200"/>
      <c r="U31" s="117"/>
      <c r="V31" s="88"/>
    </row>
    <row r="32" spans="1:22" s="72" customFormat="1" x14ac:dyDescent="0.2">
      <c r="A32" s="66"/>
      <c r="B32" s="66" t="s">
        <v>5517</v>
      </c>
      <c r="C32" s="66" t="s">
        <v>3555</v>
      </c>
      <c r="D32" s="149" t="s">
        <v>985</v>
      </c>
      <c r="E32" s="99">
        <v>45748</v>
      </c>
      <c r="F32" s="99">
        <v>45838</v>
      </c>
      <c r="G32" s="66" t="s">
        <v>5943</v>
      </c>
      <c r="H32" s="66"/>
      <c r="I32" s="66"/>
      <c r="J32" s="66"/>
      <c r="K32" s="192"/>
      <c r="L32" s="66"/>
      <c r="M32" s="66"/>
      <c r="N32" s="66"/>
      <c r="O32" s="86"/>
      <c r="P32" s="87"/>
      <c r="Q32" s="86"/>
      <c r="R32" s="86"/>
      <c r="S32" s="86"/>
      <c r="T32" s="200"/>
      <c r="U32" s="117"/>
      <c r="V32" s="88"/>
    </row>
    <row r="33" spans="1:22" s="72" customFormat="1" x14ac:dyDescent="0.2">
      <c r="A33" s="66"/>
      <c r="B33" s="66" t="s">
        <v>4832</v>
      </c>
      <c r="C33" s="16" t="s">
        <v>4803</v>
      </c>
      <c r="D33" s="149" t="s">
        <v>85</v>
      </c>
      <c r="E33" s="99">
        <v>45635</v>
      </c>
      <c r="F33" s="99">
        <v>45838</v>
      </c>
      <c r="G33" s="66" t="s">
        <v>5827</v>
      </c>
      <c r="H33" s="66"/>
      <c r="I33" s="66"/>
      <c r="J33" s="66"/>
      <c r="K33" s="192"/>
      <c r="L33" s="66"/>
      <c r="M33" s="66"/>
      <c r="N33" s="66"/>
      <c r="O33" s="86"/>
      <c r="P33" s="87"/>
      <c r="Q33" s="86"/>
      <c r="R33" s="86"/>
      <c r="S33" s="86"/>
      <c r="T33" s="200"/>
      <c r="U33" s="117"/>
      <c r="V33" s="88"/>
    </row>
    <row r="34" spans="1:22" s="72" customFormat="1" x14ac:dyDescent="0.2">
      <c r="A34" s="66"/>
      <c r="B34" s="66" t="s">
        <v>4832</v>
      </c>
      <c r="C34" s="16" t="s">
        <v>1332</v>
      </c>
      <c r="D34" s="149" t="s">
        <v>1333</v>
      </c>
      <c r="E34" s="99">
        <v>45677</v>
      </c>
      <c r="F34" s="99">
        <v>45838</v>
      </c>
      <c r="G34" s="66" t="s">
        <v>5827</v>
      </c>
      <c r="H34" s="66"/>
      <c r="I34" s="66"/>
      <c r="J34" s="66"/>
      <c r="K34" s="192"/>
      <c r="L34" s="66"/>
      <c r="M34" s="66"/>
      <c r="N34" s="66"/>
      <c r="O34" s="86"/>
      <c r="P34" s="87"/>
      <c r="Q34" s="86"/>
      <c r="R34" s="86"/>
      <c r="S34" s="86"/>
      <c r="T34" s="200"/>
      <c r="U34" s="117"/>
      <c r="V34" s="88"/>
    </row>
    <row r="35" spans="1:22" s="72" customFormat="1" x14ac:dyDescent="0.2">
      <c r="A35" s="66"/>
      <c r="B35" s="66" t="s">
        <v>4832</v>
      </c>
      <c r="C35" s="16" t="s">
        <v>4803</v>
      </c>
      <c r="D35" s="149" t="s">
        <v>85</v>
      </c>
      <c r="E35" s="99">
        <v>45839</v>
      </c>
      <c r="F35" s="99">
        <v>45961</v>
      </c>
      <c r="G35" s="66" t="s">
        <v>6047</v>
      </c>
      <c r="H35" s="66"/>
      <c r="I35" s="66"/>
      <c r="J35" s="66"/>
      <c r="K35" s="192"/>
      <c r="L35" s="66"/>
      <c r="M35" s="66"/>
      <c r="N35" s="66"/>
      <c r="O35" s="86"/>
      <c r="P35" s="87"/>
      <c r="Q35" s="86"/>
      <c r="R35" s="86"/>
      <c r="S35" s="86"/>
      <c r="T35" s="200"/>
      <c r="U35" s="117"/>
      <c r="V35" s="88"/>
    </row>
    <row r="36" spans="1:22" s="72" customFormat="1" x14ac:dyDescent="0.2">
      <c r="A36" s="66"/>
      <c r="B36" s="66" t="s">
        <v>4832</v>
      </c>
      <c r="C36" s="16" t="s">
        <v>1332</v>
      </c>
      <c r="D36" s="149" t="s">
        <v>1333</v>
      </c>
      <c r="E36" s="99">
        <v>45839</v>
      </c>
      <c r="F36" s="99">
        <v>45961</v>
      </c>
      <c r="G36" s="66" t="s">
        <v>6047</v>
      </c>
      <c r="H36" s="66"/>
      <c r="I36" s="66"/>
      <c r="J36" s="66"/>
      <c r="K36" s="192"/>
      <c r="L36" s="66"/>
      <c r="M36" s="66"/>
      <c r="N36" s="66"/>
      <c r="O36" s="86"/>
      <c r="P36" s="87"/>
      <c r="Q36" s="86"/>
      <c r="R36" s="86"/>
      <c r="S36" s="86"/>
      <c r="T36" s="200"/>
      <c r="U36" s="117"/>
      <c r="V36" s="88"/>
    </row>
    <row r="37" spans="1:22" s="72" customFormat="1" x14ac:dyDescent="0.2">
      <c r="A37" s="66"/>
      <c r="B37" s="77" t="s">
        <v>4110</v>
      </c>
      <c r="C37" s="77" t="s">
        <v>4754</v>
      </c>
      <c r="D37" s="146" t="s">
        <v>88</v>
      </c>
      <c r="E37" s="99">
        <v>45658</v>
      </c>
      <c r="F37" s="99">
        <v>46022</v>
      </c>
      <c r="G37" s="66" t="s">
        <v>5829</v>
      </c>
      <c r="H37" s="66" t="s">
        <v>5463</v>
      </c>
      <c r="I37" s="66" t="s">
        <v>5464</v>
      </c>
      <c r="J37" s="66"/>
      <c r="K37" s="192"/>
      <c r="L37" s="66"/>
      <c r="M37" s="66"/>
      <c r="N37" s="66"/>
      <c r="O37" s="86"/>
      <c r="P37" s="87"/>
      <c r="Q37" s="86"/>
      <c r="R37" s="86"/>
      <c r="S37" s="86"/>
      <c r="T37" s="200"/>
      <c r="U37" s="117"/>
      <c r="V37" s="88"/>
    </row>
    <row r="38" spans="1:22" s="72" customFormat="1" x14ac:dyDescent="0.2">
      <c r="A38" s="66"/>
      <c r="B38" s="66" t="s">
        <v>4110</v>
      </c>
      <c r="C38" s="66" t="s">
        <v>5286</v>
      </c>
      <c r="D38" s="149" t="s">
        <v>434</v>
      </c>
      <c r="E38" s="183">
        <v>45658</v>
      </c>
      <c r="F38" s="183">
        <v>45688</v>
      </c>
      <c r="G38" s="66" t="s">
        <v>5839</v>
      </c>
      <c r="H38" s="66" t="s">
        <v>5465</v>
      </c>
      <c r="I38" s="66" t="s">
        <v>5466</v>
      </c>
      <c r="J38" s="66"/>
      <c r="K38" s="192"/>
      <c r="L38" s="66"/>
      <c r="M38" s="66"/>
      <c r="N38" s="66"/>
      <c r="O38" s="86"/>
      <c r="P38" s="87"/>
      <c r="Q38" s="86"/>
      <c r="R38" s="86"/>
      <c r="S38" s="86"/>
      <c r="T38" s="200"/>
      <c r="U38" s="117"/>
      <c r="V38" s="88"/>
    </row>
    <row r="39" spans="1:22" s="72" customFormat="1" x14ac:dyDescent="0.2">
      <c r="A39" s="66"/>
      <c r="B39" s="66" t="s">
        <v>4110</v>
      </c>
      <c r="C39" s="66" t="s">
        <v>3545</v>
      </c>
      <c r="D39" s="149" t="s">
        <v>5381</v>
      </c>
      <c r="E39" s="183">
        <v>45658</v>
      </c>
      <c r="F39" s="183">
        <v>45808</v>
      </c>
      <c r="G39" s="66" t="s">
        <v>5839</v>
      </c>
      <c r="H39" s="66" t="s">
        <v>5465</v>
      </c>
      <c r="I39" s="66" t="s">
        <v>5473</v>
      </c>
      <c r="J39" s="66"/>
      <c r="K39" s="192"/>
      <c r="L39" s="66"/>
      <c r="M39" s="66"/>
      <c r="N39" s="66"/>
      <c r="O39" s="86"/>
      <c r="P39" s="87"/>
      <c r="Q39" s="86"/>
      <c r="R39" s="86"/>
      <c r="S39" s="86"/>
      <c r="T39" s="200"/>
      <c r="U39" s="117"/>
      <c r="V39" s="88"/>
    </row>
    <row r="40" spans="1:22" s="72" customFormat="1" x14ac:dyDescent="0.2">
      <c r="A40" s="66"/>
      <c r="B40" s="66" t="s">
        <v>4110</v>
      </c>
      <c r="C40" s="66" t="s">
        <v>5530</v>
      </c>
      <c r="D40" s="149" t="s">
        <v>2607</v>
      </c>
      <c r="E40" s="183">
        <v>45658</v>
      </c>
      <c r="F40" s="183">
        <v>45808</v>
      </c>
      <c r="G40" s="66" t="s">
        <v>5839</v>
      </c>
      <c r="H40" s="66" t="s">
        <v>5465</v>
      </c>
      <c r="I40" s="66" t="s">
        <v>5473</v>
      </c>
      <c r="J40" s="66"/>
      <c r="K40" s="192"/>
      <c r="L40" s="66"/>
      <c r="M40" s="66"/>
      <c r="N40" s="66"/>
      <c r="O40" s="86"/>
      <c r="P40" s="87"/>
      <c r="Q40" s="86"/>
      <c r="R40" s="86"/>
      <c r="S40" s="86"/>
      <c r="T40" s="200"/>
      <c r="U40" s="117"/>
      <c r="V40" s="88"/>
    </row>
    <row r="41" spans="1:22" s="72" customFormat="1" x14ac:dyDescent="0.2">
      <c r="A41" s="66"/>
      <c r="B41" s="66" t="s">
        <v>4110</v>
      </c>
      <c r="C41" s="66" t="s">
        <v>3545</v>
      </c>
      <c r="D41" s="149" t="s">
        <v>5381</v>
      </c>
      <c r="E41" s="183">
        <v>45809</v>
      </c>
      <c r="F41" s="183">
        <v>46022</v>
      </c>
      <c r="G41" s="66" t="s">
        <v>6022</v>
      </c>
      <c r="H41" s="66" t="s">
        <v>5465</v>
      </c>
      <c r="I41" s="66" t="s">
        <v>5473</v>
      </c>
      <c r="J41" s="66"/>
      <c r="K41" s="192"/>
      <c r="L41" s="66"/>
      <c r="M41" s="66"/>
      <c r="N41" s="66"/>
      <c r="O41" s="86"/>
      <c r="P41" s="87"/>
      <c r="Q41" s="86"/>
      <c r="R41" s="86"/>
      <c r="S41" s="86"/>
      <c r="T41" s="200"/>
      <c r="U41" s="117"/>
      <c r="V41" s="88"/>
    </row>
    <row r="42" spans="1:22" s="72" customFormat="1" x14ac:dyDescent="0.2">
      <c r="A42" s="66"/>
      <c r="B42" s="66" t="s">
        <v>4110</v>
      </c>
      <c r="C42" s="66" t="s">
        <v>5530</v>
      </c>
      <c r="D42" s="149" t="s">
        <v>2607</v>
      </c>
      <c r="E42" s="183">
        <v>45809</v>
      </c>
      <c r="F42" s="183">
        <v>46022</v>
      </c>
      <c r="G42" s="66" t="s">
        <v>6022</v>
      </c>
      <c r="H42" s="66" t="s">
        <v>5465</v>
      </c>
      <c r="I42" s="66" t="s">
        <v>5473</v>
      </c>
      <c r="J42" s="66"/>
      <c r="K42" s="192"/>
      <c r="L42" s="66"/>
      <c r="M42" s="66"/>
      <c r="N42" s="66"/>
      <c r="O42" s="86"/>
      <c r="P42" s="87"/>
      <c r="Q42" s="86"/>
      <c r="R42" s="86"/>
      <c r="S42" s="86"/>
      <c r="T42" s="200"/>
      <c r="U42" s="117"/>
      <c r="V42" s="88"/>
    </row>
    <row r="43" spans="1:22" s="72" customFormat="1" x14ac:dyDescent="0.2">
      <c r="A43" s="66"/>
      <c r="B43" s="66" t="s">
        <v>4110</v>
      </c>
      <c r="C43" s="66" t="s">
        <v>5920</v>
      </c>
      <c r="D43" s="149" t="s">
        <v>2607</v>
      </c>
      <c r="E43" s="183">
        <v>45733</v>
      </c>
      <c r="F43" s="183">
        <v>45793</v>
      </c>
      <c r="G43" s="66" t="s">
        <v>5921</v>
      </c>
      <c r="H43" s="66" t="s">
        <v>5465</v>
      </c>
      <c r="I43" s="66" t="s">
        <v>5473</v>
      </c>
      <c r="J43" s="66"/>
      <c r="K43" s="192"/>
      <c r="L43" s="66"/>
      <c r="M43" s="66"/>
      <c r="N43" s="66"/>
      <c r="O43" s="86"/>
      <c r="P43" s="87"/>
      <c r="Q43" s="86"/>
      <c r="R43" s="86"/>
      <c r="S43" s="86"/>
      <c r="T43" s="200"/>
      <c r="U43" s="117"/>
      <c r="V43" s="88"/>
    </row>
    <row r="44" spans="1:22" s="72" customFormat="1" x14ac:dyDescent="0.2">
      <c r="A44" s="66"/>
      <c r="B44" s="66" t="s">
        <v>4110</v>
      </c>
      <c r="C44" s="66" t="s">
        <v>2541</v>
      </c>
      <c r="D44" s="149" t="s">
        <v>100</v>
      </c>
      <c r="E44" s="183">
        <v>45797</v>
      </c>
      <c r="F44" s="183">
        <v>45838</v>
      </c>
      <c r="G44" s="66" t="s">
        <v>6020</v>
      </c>
      <c r="H44" s="66"/>
      <c r="I44" s="66"/>
      <c r="J44" s="66"/>
      <c r="K44" s="192"/>
      <c r="L44" s="66"/>
      <c r="M44" s="66"/>
      <c r="N44" s="66"/>
      <c r="O44" s="86"/>
      <c r="P44" s="87"/>
      <c r="Q44" s="86"/>
      <c r="R44" s="86"/>
      <c r="S44" s="86"/>
      <c r="T44" s="200"/>
      <c r="U44" s="117"/>
      <c r="V44" s="88"/>
    </row>
    <row r="45" spans="1:22" s="72" customFormat="1" x14ac:dyDescent="0.2">
      <c r="A45" s="66"/>
      <c r="B45" s="66" t="s">
        <v>4110</v>
      </c>
      <c r="C45" s="66" t="s">
        <v>3827</v>
      </c>
      <c r="D45" s="149" t="s">
        <v>3832</v>
      </c>
      <c r="E45" s="183">
        <v>45860</v>
      </c>
      <c r="F45" s="183">
        <v>45930</v>
      </c>
      <c r="G45" s="66" t="s">
        <v>6051</v>
      </c>
      <c r="H45" s="66"/>
      <c r="I45" s="66"/>
      <c r="J45" s="66"/>
      <c r="K45" s="192"/>
      <c r="L45" s="66"/>
      <c r="M45" s="66"/>
      <c r="N45" s="66"/>
      <c r="O45" s="86"/>
      <c r="P45" s="87"/>
      <c r="Q45" s="86"/>
      <c r="R45" s="86"/>
      <c r="S45" s="86"/>
      <c r="T45" s="200"/>
      <c r="U45" s="117"/>
      <c r="V45" s="88"/>
    </row>
    <row r="46" spans="1:22" s="72" customFormat="1" x14ac:dyDescent="0.2">
      <c r="A46" s="66"/>
      <c r="B46" s="66" t="s">
        <v>4110</v>
      </c>
      <c r="C46" s="66" t="s">
        <v>5286</v>
      </c>
      <c r="D46" s="149" t="s">
        <v>434</v>
      </c>
      <c r="E46" s="183">
        <v>45870</v>
      </c>
      <c r="F46" s="183">
        <v>46022</v>
      </c>
      <c r="G46" s="66"/>
      <c r="H46" s="66"/>
      <c r="I46" s="66"/>
      <c r="J46" s="66"/>
      <c r="K46" s="192"/>
      <c r="L46" s="66"/>
      <c r="M46" s="66"/>
      <c r="N46" s="66"/>
      <c r="O46" s="86"/>
      <c r="P46" s="87"/>
      <c r="Q46" s="86"/>
      <c r="R46" s="86"/>
      <c r="S46" s="86"/>
      <c r="T46" s="200"/>
      <c r="U46" s="117"/>
      <c r="V46" s="88"/>
    </row>
    <row r="47" spans="1:22" s="72" customFormat="1" x14ac:dyDescent="0.2">
      <c r="A47" s="66"/>
      <c r="B47" s="66" t="s">
        <v>4110</v>
      </c>
      <c r="C47" s="66" t="s">
        <v>6082</v>
      </c>
      <c r="D47" s="149" t="s">
        <v>543</v>
      </c>
      <c r="E47" s="183">
        <v>45932</v>
      </c>
      <c r="F47" s="183">
        <v>46022</v>
      </c>
      <c r="G47" s="66" t="s">
        <v>6094</v>
      </c>
      <c r="H47" s="66"/>
      <c r="I47" s="66"/>
      <c r="J47" s="66"/>
      <c r="K47" s="192"/>
      <c r="L47" s="66"/>
      <c r="M47" s="66"/>
      <c r="N47" s="66"/>
      <c r="O47" s="86"/>
      <c r="P47" s="87"/>
      <c r="Q47" s="86"/>
      <c r="R47" s="86"/>
      <c r="S47" s="86"/>
      <c r="T47" s="200"/>
      <c r="U47" s="117"/>
      <c r="V47" s="88"/>
    </row>
    <row r="48" spans="1:22" s="72" customFormat="1" x14ac:dyDescent="0.2">
      <c r="A48" s="66"/>
      <c r="B48" s="66" t="s">
        <v>4110</v>
      </c>
      <c r="C48" s="66" t="s">
        <v>5797</v>
      </c>
      <c r="D48" s="149" t="s">
        <v>5798</v>
      </c>
      <c r="E48" s="183">
        <v>45932</v>
      </c>
      <c r="F48" s="183">
        <v>46006</v>
      </c>
      <c r="G48" s="66" t="s">
        <v>6094</v>
      </c>
      <c r="H48" s="66"/>
      <c r="I48" s="66"/>
      <c r="J48" s="66"/>
      <c r="K48" s="192"/>
      <c r="L48" s="66"/>
      <c r="M48" s="66"/>
      <c r="N48" s="66"/>
      <c r="O48" s="86"/>
      <c r="P48" s="87"/>
      <c r="Q48" s="86"/>
      <c r="R48" s="86"/>
      <c r="S48" s="86"/>
      <c r="T48" s="200"/>
      <c r="U48" s="117"/>
      <c r="V48" s="88"/>
    </row>
    <row r="49" spans="1:22" s="72" customFormat="1" x14ac:dyDescent="0.2">
      <c r="A49" s="66"/>
      <c r="B49" s="66" t="s">
        <v>4110</v>
      </c>
      <c r="C49" s="66" t="s">
        <v>6083</v>
      </c>
      <c r="D49" s="149" t="s">
        <v>85</v>
      </c>
      <c r="E49" s="183">
        <v>45932</v>
      </c>
      <c r="F49" s="183">
        <v>46006</v>
      </c>
      <c r="G49" s="66" t="s">
        <v>6094</v>
      </c>
      <c r="H49" s="66"/>
      <c r="I49" s="66"/>
      <c r="J49" s="66"/>
      <c r="K49" s="192"/>
      <c r="L49" s="66"/>
      <c r="M49" s="66"/>
      <c r="N49" s="66"/>
      <c r="O49" s="86"/>
      <c r="P49" s="87"/>
      <c r="Q49" s="86"/>
      <c r="R49" s="86"/>
      <c r="S49" s="86"/>
      <c r="T49" s="200"/>
      <c r="U49" s="117"/>
      <c r="V49" s="88"/>
    </row>
    <row r="50" spans="1:22" s="72" customFormat="1" x14ac:dyDescent="0.2">
      <c r="A50" s="66"/>
      <c r="B50" s="66" t="s">
        <v>4451</v>
      </c>
      <c r="C50" s="16" t="s">
        <v>2541</v>
      </c>
      <c r="D50" s="149" t="s">
        <v>100</v>
      </c>
      <c r="E50" s="99">
        <v>45658</v>
      </c>
      <c r="F50" s="99">
        <v>45765</v>
      </c>
      <c r="G50" s="66" t="s">
        <v>5839</v>
      </c>
      <c r="H50" s="66" t="s">
        <v>5467</v>
      </c>
      <c r="I50" s="66"/>
      <c r="J50" s="66"/>
      <c r="K50" s="192"/>
      <c r="L50" s="66"/>
      <c r="M50" s="66"/>
      <c r="N50" s="66"/>
      <c r="O50" s="86"/>
      <c r="P50" s="87"/>
      <c r="Q50" s="86"/>
      <c r="R50" s="86"/>
      <c r="S50" s="86"/>
      <c r="T50" s="200"/>
      <c r="U50" s="117"/>
      <c r="V50" s="88"/>
    </row>
    <row r="51" spans="1:22" s="72" customFormat="1" x14ac:dyDescent="0.2">
      <c r="A51" s="66"/>
      <c r="B51" s="66" t="s">
        <v>4451</v>
      </c>
      <c r="C51" s="16" t="s">
        <v>3668</v>
      </c>
      <c r="D51" s="149" t="s">
        <v>220</v>
      </c>
      <c r="E51" s="99">
        <v>45658</v>
      </c>
      <c r="F51" s="99">
        <v>45838</v>
      </c>
      <c r="G51" s="66" t="s">
        <v>5839</v>
      </c>
      <c r="H51" s="66" t="s">
        <v>5467</v>
      </c>
      <c r="I51" s="66"/>
      <c r="J51" s="66"/>
      <c r="K51" s="192"/>
      <c r="L51" s="66"/>
      <c r="M51" s="66"/>
      <c r="N51" s="66"/>
      <c r="O51" s="86"/>
      <c r="P51" s="87"/>
      <c r="Q51" s="86"/>
      <c r="R51" s="86"/>
      <c r="S51" s="86"/>
      <c r="T51" s="200"/>
      <c r="U51" s="117"/>
      <c r="V51" s="88"/>
    </row>
    <row r="52" spans="1:22" s="72" customFormat="1" x14ac:dyDescent="0.2">
      <c r="A52" s="66"/>
      <c r="B52" s="66" t="s">
        <v>4451</v>
      </c>
      <c r="C52" s="16" t="s">
        <v>1339</v>
      </c>
      <c r="D52" s="149" t="s">
        <v>1340</v>
      </c>
      <c r="E52" s="99">
        <v>45658</v>
      </c>
      <c r="F52" s="99">
        <v>45838</v>
      </c>
      <c r="G52" s="66" t="s">
        <v>5839</v>
      </c>
      <c r="H52" s="66" t="s">
        <v>5467</v>
      </c>
      <c r="I52" s="66"/>
      <c r="J52" s="66"/>
      <c r="K52" s="192"/>
      <c r="L52" s="66"/>
      <c r="M52" s="66"/>
      <c r="N52" s="66"/>
      <c r="O52" s="86"/>
      <c r="P52" s="87"/>
      <c r="Q52" s="86"/>
      <c r="R52" s="86"/>
      <c r="S52" s="86"/>
      <c r="T52" s="200"/>
      <c r="U52" s="117"/>
      <c r="V52" s="88"/>
    </row>
    <row r="53" spans="1:22" s="72" customFormat="1" x14ac:dyDescent="0.2">
      <c r="A53" s="66"/>
      <c r="B53" s="66" t="s">
        <v>4451</v>
      </c>
      <c r="C53" s="16" t="s">
        <v>4111</v>
      </c>
      <c r="D53" s="149" t="s">
        <v>549</v>
      </c>
      <c r="E53" s="99">
        <v>45658</v>
      </c>
      <c r="F53" s="99">
        <v>45838</v>
      </c>
      <c r="G53" s="66" t="s">
        <v>5839</v>
      </c>
      <c r="H53" s="66" t="s">
        <v>5467</v>
      </c>
      <c r="I53" s="66"/>
      <c r="J53" s="66"/>
      <c r="K53" s="192"/>
      <c r="L53" s="66"/>
      <c r="M53" s="66"/>
      <c r="N53" s="66"/>
      <c r="O53" s="86"/>
      <c r="P53" s="87"/>
      <c r="Q53" s="86"/>
      <c r="R53" s="86"/>
      <c r="S53" s="86"/>
      <c r="T53" s="200"/>
      <c r="U53" s="117"/>
      <c r="V53" s="88"/>
    </row>
    <row r="54" spans="1:22" s="72" customFormat="1" x14ac:dyDescent="0.2">
      <c r="A54" s="66"/>
      <c r="B54" s="66" t="s">
        <v>4451</v>
      </c>
      <c r="C54" s="16" t="s">
        <v>2875</v>
      </c>
      <c r="D54" s="149" t="s">
        <v>2876</v>
      </c>
      <c r="E54" s="99">
        <v>45658</v>
      </c>
      <c r="F54" s="99">
        <v>45838</v>
      </c>
      <c r="G54" s="66" t="s">
        <v>5839</v>
      </c>
      <c r="H54" s="66" t="s">
        <v>5467</v>
      </c>
      <c r="I54" s="66"/>
      <c r="J54" s="66"/>
      <c r="K54" s="192"/>
      <c r="L54" s="66"/>
      <c r="M54" s="66"/>
      <c r="N54" s="66"/>
      <c r="O54" s="86"/>
      <c r="P54" s="87"/>
      <c r="Q54" s="86"/>
      <c r="R54" s="86"/>
      <c r="S54" s="86"/>
      <c r="T54" s="200"/>
      <c r="U54" s="117"/>
      <c r="V54" s="88"/>
    </row>
    <row r="55" spans="1:22" s="72" customFormat="1" x14ac:dyDescent="0.2">
      <c r="A55" s="66"/>
      <c r="B55" s="66" t="s">
        <v>4375</v>
      </c>
      <c r="C55" s="66" t="s">
        <v>5264</v>
      </c>
      <c r="D55" s="149" t="s">
        <v>5265</v>
      </c>
      <c r="E55" s="99">
        <v>45658</v>
      </c>
      <c r="F55" s="99">
        <v>45930</v>
      </c>
      <c r="G55" s="66" t="s">
        <v>5837</v>
      </c>
      <c r="H55" s="66" t="s">
        <v>5284</v>
      </c>
      <c r="I55" s="66"/>
      <c r="J55" s="66"/>
      <c r="K55" s="192"/>
      <c r="L55" s="66"/>
      <c r="M55" s="66"/>
      <c r="N55" s="66"/>
      <c r="O55" s="86"/>
      <c r="P55" s="87"/>
      <c r="Q55" s="86"/>
      <c r="R55" s="86"/>
      <c r="S55" s="86"/>
      <c r="T55" s="200"/>
      <c r="U55" s="117"/>
      <c r="V55" s="88"/>
    </row>
    <row r="56" spans="1:22" s="72" customFormat="1" x14ac:dyDescent="0.2">
      <c r="A56" s="66"/>
      <c r="B56" s="66" t="s">
        <v>4375</v>
      </c>
      <c r="C56" s="16" t="s">
        <v>844</v>
      </c>
      <c r="D56" s="149" t="s">
        <v>543</v>
      </c>
      <c r="E56" s="99">
        <v>45658</v>
      </c>
      <c r="F56" s="99">
        <v>45930</v>
      </c>
      <c r="G56" s="66" t="s">
        <v>5837</v>
      </c>
      <c r="H56" s="66" t="s">
        <v>5284</v>
      </c>
      <c r="I56" s="66"/>
      <c r="J56" s="66"/>
      <c r="K56" s="192"/>
      <c r="L56" s="66"/>
      <c r="M56" s="66"/>
      <c r="N56" s="66"/>
      <c r="O56" s="86"/>
      <c r="P56" s="87"/>
      <c r="Q56" s="86"/>
      <c r="R56" s="86"/>
      <c r="S56" s="86"/>
      <c r="T56" s="200"/>
      <c r="U56" s="117"/>
      <c r="V56" s="88"/>
    </row>
    <row r="57" spans="1:22" s="72" customFormat="1" x14ac:dyDescent="0.2">
      <c r="A57" s="66"/>
      <c r="B57" s="66" t="s">
        <v>4375</v>
      </c>
      <c r="C57" s="66" t="s">
        <v>5264</v>
      </c>
      <c r="D57" s="149" t="s">
        <v>5265</v>
      </c>
      <c r="E57" s="99">
        <v>45931</v>
      </c>
      <c r="F57" s="99">
        <v>46081</v>
      </c>
      <c r="G57" s="66"/>
      <c r="H57" s="66" t="s">
        <v>5284</v>
      </c>
      <c r="I57" s="66"/>
      <c r="J57" s="66"/>
      <c r="K57" s="192"/>
      <c r="L57" s="66"/>
      <c r="M57" s="66"/>
      <c r="N57" s="66"/>
      <c r="O57" s="86"/>
      <c r="P57" s="87"/>
      <c r="Q57" s="86"/>
      <c r="R57" s="86"/>
      <c r="S57" s="86"/>
      <c r="T57" s="200"/>
      <c r="U57" s="117"/>
      <c r="V57" s="88"/>
    </row>
    <row r="58" spans="1:22" s="72" customFormat="1" x14ac:dyDescent="0.2">
      <c r="A58" s="66"/>
      <c r="B58" s="66" t="s">
        <v>4375</v>
      </c>
      <c r="C58" s="16" t="s">
        <v>844</v>
      </c>
      <c r="D58" s="149" t="s">
        <v>543</v>
      </c>
      <c r="E58" s="99">
        <v>45931</v>
      </c>
      <c r="F58" s="99">
        <v>46081</v>
      </c>
      <c r="G58" s="66"/>
      <c r="H58" s="66" t="s">
        <v>5284</v>
      </c>
      <c r="I58" s="66"/>
      <c r="J58" s="66"/>
      <c r="K58" s="192"/>
      <c r="L58" s="66"/>
      <c r="M58" s="66"/>
      <c r="N58" s="66"/>
      <c r="O58" s="86"/>
      <c r="P58" s="87"/>
      <c r="Q58" s="86"/>
      <c r="R58" s="86"/>
      <c r="S58" s="86"/>
      <c r="T58" s="200"/>
      <c r="U58" s="117"/>
      <c r="V58" s="88"/>
    </row>
    <row r="59" spans="1:22" s="72" customFormat="1" x14ac:dyDescent="0.2">
      <c r="A59" s="66"/>
      <c r="B59" s="66" t="s">
        <v>4375</v>
      </c>
      <c r="C59" s="66" t="s">
        <v>513</v>
      </c>
      <c r="D59" s="149" t="s">
        <v>42</v>
      </c>
      <c r="E59" s="99">
        <v>45658</v>
      </c>
      <c r="F59" s="99">
        <v>46022</v>
      </c>
      <c r="G59" s="66" t="s">
        <v>5837</v>
      </c>
      <c r="H59" s="66" t="s">
        <v>5011</v>
      </c>
      <c r="I59" s="66"/>
      <c r="J59" s="66"/>
      <c r="K59" s="192"/>
      <c r="L59" s="66"/>
      <c r="M59" s="66"/>
      <c r="N59" s="66"/>
      <c r="O59" s="86"/>
      <c r="P59" s="87"/>
      <c r="Q59" s="86"/>
      <c r="R59" s="86"/>
      <c r="S59" s="86"/>
      <c r="T59" s="200"/>
      <c r="U59" s="117"/>
      <c r="V59" s="88"/>
    </row>
    <row r="60" spans="1:22" s="72" customFormat="1" x14ac:dyDescent="0.2">
      <c r="A60" s="66"/>
      <c r="B60" s="66" t="s">
        <v>4375</v>
      </c>
      <c r="C60" s="66" t="s">
        <v>4376</v>
      </c>
      <c r="D60" s="149" t="s">
        <v>100</v>
      </c>
      <c r="E60" s="99">
        <v>45658</v>
      </c>
      <c r="F60" s="99">
        <v>46022</v>
      </c>
      <c r="G60" s="66" t="s">
        <v>5837</v>
      </c>
      <c r="H60" s="66" t="s">
        <v>5011</v>
      </c>
      <c r="I60" s="66"/>
      <c r="J60" s="66"/>
      <c r="K60" s="192"/>
      <c r="L60" s="66"/>
      <c r="M60" s="66"/>
      <c r="N60" s="66"/>
      <c r="O60" s="86"/>
      <c r="P60" s="87"/>
      <c r="Q60" s="86"/>
      <c r="R60" s="86"/>
      <c r="S60" s="86"/>
      <c r="T60" s="200"/>
      <c r="U60" s="117"/>
      <c r="V60" s="88"/>
    </row>
    <row r="61" spans="1:22" s="72" customFormat="1" x14ac:dyDescent="0.2">
      <c r="A61" s="66"/>
      <c r="B61" s="66" t="s">
        <v>4375</v>
      </c>
      <c r="C61" s="66" t="s">
        <v>4354</v>
      </c>
      <c r="D61" s="149" t="s">
        <v>220</v>
      </c>
      <c r="E61" s="99">
        <v>45658</v>
      </c>
      <c r="F61" s="99">
        <v>46022</v>
      </c>
      <c r="G61" s="66" t="s">
        <v>5837</v>
      </c>
      <c r="H61" s="66" t="s">
        <v>5011</v>
      </c>
      <c r="I61" s="66"/>
      <c r="J61" s="66"/>
      <c r="K61" s="192"/>
      <c r="L61" s="66"/>
      <c r="M61" s="66"/>
      <c r="N61" s="66"/>
      <c r="O61" s="86"/>
      <c r="P61" s="87"/>
      <c r="Q61" s="86"/>
      <c r="R61" s="86"/>
      <c r="S61" s="86"/>
      <c r="T61" s="200"/>
      <c r="U61" s="117"/>
      <c r="V61" s="88"/>
    </row>
    <row r="62" spans="1:22" s="72" customFormat="1" x14ac:dyDescent="0.2">
      <c r="A62" s="66"/>
      <c r="B62" s="66" t="s">
        <v>4375</v>
      </c>
      <c r="C62" s="66" t="s">
        <v>5797</v>
      </c>
      <c r="D62" s="149" t="s">
        <v>5798</v>
      </c>
      <c r="E62" s="99">
        <v>45658</v>
      </c>
      <c r="F62" s="99">
        <v>45930</v>
      </c>
      <c r="G62" s="66" t="s">
        <v>5837</v>
      </c>
      <c r="H62" s="66"/>
      <c r="I62" s="66"/>
      <c r="J62" s="66"/>
      <c r="K62" s="192"/>
      <c r="L62" s="66"/>
      <c r="M62" s="66"/>
      <c r="N62" s="66"/>
      <c r="O62" s="86"/>
      <c r="P62" s="87"/>
      <c r="Q62" s="86"/>
      <c r="R62" s="86"/>
      <c r="S62" s="86"/>
      <c r="T62" s="200"/>
      <c r="U62" s="117"/>
      <c r="V62" s="88"/>
    </row>
    <row r="63" spans="1:22" s="72" customFormat="1" x14ac:dyDescent="0.2">
      <c r="A63" s="66"/>
      <c r="B63" s="66" t="s">
        <v>4375</v>
      </c>
      <c r="C63" s="66" t="s">
        <v>2541</v>
      </c>
      <c r="D63" s="149" t="s">
        <v>100</v>
      </c>
      <c r="E63" s="99">
        <v>45931</v>
      </c>
      <c r="F63" s="99">
        <v>45961</v>
      </c>
      <c r="G63" s="66" t="s">
        <v>5837</v>
      </c>
      <c r="H63" s="66"/>
      <c r="I63" s="66"/>
      <c r="J63" s="66"/>
      <c r="K63" s="192"/>
      <c r="L63" s="66"/>
      <c r="M63" s="66"/>
      <c r="N63" s="66"/>
      <c r="O63" s="86"/>
      <c r="P63" s="87"/>
      <c r="Q63" s="86"/>
      <c r="R63" s="86"/>
      <c r="S63" s="86"/>
      <c r="T63" s="200"/>
      <c r="U63" s="117"/>
      <c r="V63" s="88"/>
    </row>
    <row r="64" spans="1:22" s="72" customFormat="1" x14ac:dyDescent="0.2">
      <c r="A64" s="66"/>
      <c r="B64" s="66" t="s">
        <v>4993</v>
      </c>
      <c r="C64" s="16" t="s">
        <v>304</v>
      </c>
      <c r="D64" s="149" t="s">
        <v>434</v>
      </c>
      <c r="E64" s="99">
        <v>45658</v>
      </c>
      <c r="F64" s="99">
        <v>45747</v>
      </c>
      <c r="G64" s="66" t="s">
        <v>5842</v>
      </c>
      <c r="H64" s="66" t="s">
        <v>5468</v>
      </c>
      <c r="I64" s="66"/>
      <c r="J64" s="66"/>
      <c r="K64" s="192"/>
      <c r="L64" s="66"/>
      <c r="M64" s="66"/>
      <c r="N64" s="66"/>
      <c r="O64" s="86"/>
      <c r="P64" s="87"/>
      <c r="Q64" s="86"/>
      <c r="R64" s="86"/>
      <c r="S64" s="86"/>
      <c r="T64" s="200"/>
      <c r="U64" s="117"/>
      <c r="V64" s="88"/>
    </row>
    <row r="65" spans="1:22" s="72" customFormat="1" x14ac:dyDescent="0.2">
      <c r="A65" s="66"/>
      <c r="B65" s="66" t="s">
        <v>4993</v>
      </c>
      <c r="C65" s="16" t="s">
        <v>4964</v>
      </c>
      <c r="D65" s="149" t="s">
        <v>1994</v>
      </c>
      <c r="E65" s="99">
        <v>45658</v>
      </c>
      <c r="F65" s="99">
        <v>45747</v>
      </c>
      <c r="G65" s="66" t="s">
        <v>5842</v>
      </c>
      <c r="H65" s="66" t="s">
        <v>5468</v>
      </c>
      <c r="I65" s="66"/>
      <c r="J65" s="66"/>
      <c r="K65" s="192"/>
      <c r="L65" s="66"/>
      <c r="M65" s="66"/>
      <c r="N65" s="66"/>
      <c r="O65" s="86"/>
      <c r="P65" s="87"/>
      <c r="Q65" s="86"/>
      <c r="R65" s="86"/>
      <c r="S65" s="86"/>
      <c r="T65" s="200"/>
      <c r="U65" s="117"/>
      <c r="V65" s="88"/>
    </row>
    <row r="66" spans="1:22" s="72" customFormat="1" x14ac:dyDescent="0.2">
      <c r="A66" s="66"/>
      <c r="B66" s="66" t="s">
        <v>3925</v>
      </c>
      <c r="C66" s="66" t="s">
        <v>4582</v>
      </c>
      <c r="D66" s="149" t="s">
        <v>100</v>
      </c>
      <c r="E66" s="99">
        <v>45658</v>
      </c>
      <c r="F66" s="99">
        <v>45695</v>
      </c>
      <c r="G66" s="66" t="s">
        <v>5827</v>
      </c>
      <c r="H66" s="66"/>
      <c r="I66" s="66"/>
      <c r="J66" s="66"/>
      <c r="K66" s="192"/>
      <c r="L66" s="66"/>
      <c r="M66" s="66"/>
      <c r="N66" s="66"/>
      <c r="O66" s="86"/>
      <c r="P66" s="87"/>
      <c r="Q66" s="86"/>
      <c r="R66" s="86"/>
      <c r="S66" s="86"/>
      <c r="T66" s="200"/>
      <c r="U66" s="117"/>
      <c r="V66" s="88"/>
    </row>
    <row r="67" spans="1:22" s="72" customFormat="1" x14ac:dyDescent="0.2">
      <c r="A67" s="66"/>
      <c r="B67" s="66" t="s">
        <v>3925</v>
      </c>
      <c r="C67" s="16" t="s">
        <v>5672</v>
      </c>
      <c r="D67" s="146" t="s">
        <v>1075</v>
      </c>
      <c r="E67" s="99">
        <v>45467</v>
      </c>
      <c r="F67" s="99">
        <v>45688</v>
      </c>
      <c r="G67" s="66" t="s">
        <v>5681</v>
      </c>
      <c r="H67" s="66"/>
      <c r="I67" s="66"/>
      <c r="J67" s="66"/>
      <c r="K67" s="192"/>
      <c r="L67" s="66"/>
      <c r="M67" s="66"/>
      <c r="N67" s="66"/>
      <c r="O67" s="86"/>
      <c r="P67" s="87"/>
      <c r="Q67" s="86"/>
      <c r="R67" s="86"/>
      <c r="S67" s="86"/>
      <c r="T67" s="200"/>
      <c r="U67" s="117"/>
      <c r="V67" s="88"/>
    </row>
    <row r="68" spans="1:22" s="72" customFormat="1" x14ac:dyDescent="0.2">
      <c r="A68" s="66"/>
      <c r="B68" s="66" t="s">
        <v>3925</v>
      </c>
      <c r="C68" s="16" t="s">
        <v>5672</v>
      </c>
      <c r="D68" s="146" t="s">
        <v>1075</v>
      </c>
      <c r="E68" s="99">
        <v>45323</v>
      </c>
      <c r="F68" s="99">
        <v>46022</v>
      </c>
      <c r="G68" s="66" t="s">
        <v>5827</v>
      </c>
      <c r="H68" s="66"/>
      <c r="I68" s="66"/>
      <c r="J68" s="66"/>
      <c r="K68" s="192"/>
      <c r="L68" s="66"/>
      <c r="M68" s="66"/>
      <c r="N68" s="66"/>
      <c r="O68" s="86"/>
      <c r="P68" s="87"/>
      <c r="Q68" s="86"/>
      <c r="R68" s="86"/>
      <c r="S68" s="86"/>
      <c r="T68" s="200"/>
      <c r="U68" s="117"/>
      <c r="V68" s="88"/>
    </row>
    <row r="69" spans="1:22" s="72" customFormat="1" x14ac:dyDescent="0.2">
      <c r="A69" s="66"/>
      <c r="B69" s="66" t="s">
        <v>3925</v>
      </c>
      <c r="C69" s="66" t="s">
        <v>3054</v>
      </c>
      <c r="D69" s="149" t="s">
        <v>220</v>
      </c>
      <c r="E69" s="99">
        <v>45658</v>
      </c>
      <c r="F69" s="99">
        <v>46022</v>
      </c>
      <c r="G69" s="66" t="s">
        <v>5827</v>
      </c>
      <c r="H69" s="66"/>
      <c r="I69" s="66"/>
      <c r="J69" s="66"/>
      <c r="K69" s="192"/>
      <c r="L69" s="66"/>
      <c r="M69" s="66"/>
      <c r="N69" s="66"/>
      <c r="O69" s="86"/>
      <c r="P69" s="87"/>
      <c r="Q69" s="86"/>
      <c r="R69" s="86"/>
      <c r="S69" s="86"/>
      <c r="T69" s="200"/>
      <c r="U69" s="117"/>
      <c r="V69" s="88"/>
    </row>
    <row r="70" spans="1:22" s="72" customFormat="1" x14ac:dyDescent="0.2">
      <c r="A70" s="66"/>
      <c r="B70" s="66" t="s">
        <v>3925</v>
      </c>
      <c r="C70" s="66" t="s">
        <v>972</v>
      </c>
      <c r="D70" s="149" t="s">
        <v>987</v>
      </c>
      <c r="E70" s="99">
        <v>45658</v>
      </c>
      <c r="F70" s="99">
        <v>46022</v>
      </c>
      <c r="G70" s="66" t="s">
        <v>5827</v>
      </c>
      <c r="H70" s="66"/>
      <c r="I70" s="66"/>
      <c r="J70" s="66"/>
      <c r="K70" s="192"/>
      <c r="L70" s="66"/>
      <c r="M70" s="66"/>
      <c r="N70" s="66"/>
      <c r="O70" s="86"/>
      <c r="P70" s="87"/>
      <c r="Q70" s="86"/>
      <c r="R70" s="86"/>
      <c r="S70" s="86"/>
      <c r="T70" s="200"/>
      <c r="U70" s="117"/>
      <c r="V70" s="88"/>
    </row>
    <row r="71" spans="1:22" s="72" customFormat="1" x14ac:dyDescent="0.2">
      <c r="A71" s="66"/>
      <c r="B71" s="66" t="s">
        <v>3925</v>
      </c>
      <c r="C71" s="66" t="s">
        <v>973</v>
      </c>
      <c r="D71" s="149" t="s">
        <v>76</v>
      </c>
      <c r="E71" s="99">
        <v>45658</v>
      </c>
      <c r="F71" s="99">
        <v>46022</v>
      </c>
      <c r="G71" s="66" t="s">
        <v>5827</v>
      </c>
      <c r="H71" s="66"/>
      <c r="I71" s="66"/>
      <c r="J71" s="66"/>
      <c r="K71" s="192"/>
      <c r="L71" s="66"/>
      <c r="M71" s="66"/>
      <c r="N71" s="66"/>
      <c r="O71" s="86"/>
      <c r="P71" s="87"/>
      <c r="Q71" s="86"/>
      <c r="R71" s="86"/>
      <c r="S71" s="86"/>
      <c r="T71" s="200"/>
      <c r="U71" s="117"/>
      <c r="V71" s="88"/>
    </row>
    <row r="72" spans="1:22" s="72" customFormat="1" x14ac:dyDescent="0.2">
      <c r="A72" s="66"/>
      <c r="B72" s="66" t="s">
        <v>3925</v>
      </c>
      <c r="C72" s="16" t="s">
        <v>674</v>
      </c>
      <c r="D72" s="146" t="s">
        <v>235</v>
      </c>
      <c r="E72" s="99">
        <v>45658</v>
      </c>
      <c r="F72" s="99">
        <v>46022</v>
      </c>
      <c r="G72" s="66" t="s">
        <v>5830</v>
      </c>
      <c r="H72" s="66"/>
      <c r="I72" s="66"/>
      <c r="J72" s="66"/>
      <c r="K72" s="192"/>
      <c r="L72" s="66"/>
      <c r="M72" s="66"/>
      <c r="N72" s="66"/>
      <c r="O72" s="86"/>
      <c r="P72" s="87"/>
      <c r="Q72" s="86"/>
      <c r="R72" s="86"/>
      <c r="S72" s="86"/>
      <c r="T72" s="200"/>
      <c r="U72" s="117"/>
      <c r="V72" s="88"/>
    </row>
    <row r="73" spans="1:22" s="72" customFormat="1" x14ac:dyDescent="0.2">
      <c r="A73" s="66"/>
      <c r="B73" s="66" t="s">
        <v>3925</v>
      </c>
      <c r="C73" s="66" t="s">
        <v>5271</v>
      </c>
      <c r="D73" s="149" t="s">
        <v>54</v>
      </c>
      <c r="E73" s="99">
        <v>45658</v>
      </c>
      <c r="F73" s="99">
        <v>45688</v>
      </c>
      <c r="G73" s="66" t="s">
        <v>5827</v>
      </c>
      <c r="H73" s="66"/>
      <c r="I73" s="66"/>
      <c r="J73" s="66"/>
      <c r="K73" s="192"/>
      <c r="L73" s="66"/>
      <c r="M73" s="66"/>
      <c r="N73" s="66"/>
      <c r="O73" s="86"/>
      <c r="P73" s="87"/>
      <c r="Q73" s="86"/>
      <c r="R73" s="86"/>
      <c r="S73" s="86"/>
      <c r="T73" s="200"/>
      <c r="U73" s="117"/>
      <c r="V73" s="88"/>
    </row>
    <row r="74" spans="1:22" s="72" customFormat="1" x14ac:dyDescent="0.2">
      <c r="A74" s="66"/>
      <c r="B74" s="66" t="s">
        <v>3925</v>
      </c>
      <c r="C74" s="16" t="s">
        <v>5102</v>
      </c>
      <c r="D74" s="146" t="s">
        <v>3115</v>
      </c>
      <c r="E74" s="99">
        <v>45495</v>
      </c>
      <c r="F74" s="99">
        <v>45823</v>
      </c>
      <c r="G74" s="66" t="s">
        <v>5713</v>
      </c>
      <c r="H74" s="66" t="s">
        <v>5470</v>
      </c>
      <c r="I74" s="66"/>
      <c r="J74" s="66"/>
      <c r="K74" s="192"/>
      <c r="L74" s="66"/>
      <c r="M74" s="66"/>
      <c r="N74" s="66"/>
      <c r="O74" s="86"/>
      <c r="P74" s="87"/>
      <c r="Q74" s="86"/>
      <c r="R74" s="86"/>
      <c r="S74" s="86"/>
      <c r="T74" s="200"/>
      <c r="U74" s="117"/>
      <c r="V74" s="88"/>
    </row>
    <row r="75" spans="1:22" s="72" customFormat="1" x14ac:dyDescent="0.2">
      <c r="A75" s="66"/>
      <c r="B75" s="66" t="s">
        <v>4439</v>
      </c>
      <c r="C75" s="16" t="s">
        <v>518</v>
      </c>
      <c r="D75" s="149" t="s">
        <v>299</v>
      </c>
      <c r="E75" s="99">
        <v>45658</v>
      </c>
      <c r="F75" s="99">
        <v>45838</v>
      </c>
      <c r="G75" s="66" t="s">
        <v>5837</v>
      </c>
      <c r="H75" s="66"/>
      <c r="I75" s="66"/>
      <c r="J75" s="66"/>
      <c r="K75" s="192"/>
      <c r="L75" s="66"/>
      <c r="M75" s="66"/>
      <c r="N75" s="66"/>
      <c r="O75" s="86"/>
      <c r="P75" s="87"/>
      <c r="Q75" s="86"/>
      <c r="R75" s="86"/>
      <c r="S75" s="86"/>
      <c r="T75" s="200"/>
      <c r="U75" s="117"/>
      <c r="V75" s="88"/>
    </row>
    <row r="76" spans="1:22" s="72" customFormat="1" x14ac:dyDescent="0.2">
      <c r="A76" s="66"/>
      <c r="B76" s="66" t="s">
        <v>4439</v>
      </c>
      <c r="C76" s="16" t="s">
        <v>518</v>
      </c>
      <c r="D76" s="149" t="s">
        <v>299</v>
      </c>
      <c r="E76" s="99">
        <v>45839</v>
      </c>
      <c r="F76" s="99">
        <v>46022</v>
      </c>
      <c r="G76" s="66" t="s">
        <v>6047</v>
      </c>
      <c r="H76" s="66"/>
      <c r="I76" s="66"/>
      <c r="J76" s="66"/>
      <c r="K76" s="192"/>
      <c r="L76" s="66"/>
      <c r="M76" s="66"/>
      <c r="N76" s="66"/>
      <c r="O76" s="86"/>
      <c r="P76" s="87"/>
      <c r="Q76" s="86"/>
      <c r="R76" s="86"/>
      <c r="S76" s="86"/>
      <c r="T76" s="200"/>
      <c r="U76" s="117"/>
      <c r="V76" s="88"/>
    </row>
    <row r="77" spans="1:22" s="72" customFormat="1" x14ac:dyDescent="0.2">
      <c r="A77" s="66"/>
      <c r="B77" s="66" t="s">
        <v>5794</v>
      </c>
      <c r="C77" s="16" t="s">
        <v>4460</v>
      </c>
      <c r="D77" s="149" t="s">
        <v>121</v>
      </c>
      <c r="E77" s="99">
        <v>45658</v>
      </c>
      <c r="F77" s="99">
        <v>45838</v>
      </c>
      <c r="G77" s="66" t="s">
        <v>5842</v>
      </c>
      <c r="H77" s="66"/>
      <c r="I77" s="66"/>
      <c r="J77" s="66"/>
      <c r="K77" s="192"/>
      <c r="L77" s="66"/>
      <c r="M77" s="66"/>
      <c r="N77" s="66"/>
      <c r="O77" s="86"/>
      <c r="P77" s="87"/>
      <c r="Q77" s="86"/>
      <c r="R77" s="86"/>
      <c r="S77" s="86"/>
      <c r="T77" s="200"/>
      <c r="U77" s="117"/>
      <c r="V77" s="88"/>
    </row>
    <row r="78" spans="1:22" s="72" customFormat="1" x14ac:dyDescent="0.2">
      <c r="A78" s="66"/>
      <c r="B78" s="66" t="s">
        <v>5794</v>
      </c>
      <c r="C78" s="16" t="s">
        <v>2326</v>
      </c>
      <c r="D78" s="149" t="s">
        <v>85</v>
      </c>
      <c r="E78" s="99">
        <v>45658</v>
      </c>
      <c r="F78" s="99">
        <v>45838</v>
      </c>
      <c r="G78" s="66" t="s">
        <v>5842</v>
      </c>
      <c r="H78" s="66"/>
      <c r="I78" s="66"/>
      <c r="J78" s="66"/>
      <c r="K78" s="192"/>
      <c r="L78" s="66"/>
      <c r="M78" s="66"/>
      <c r="N78" s="66"/>
      <c r="O78" s="86"/>
      <c r="P78" s="87"/>
      <c r="Q78" s="86"/>
      <c r="R78" s="86"/>
      <c r="S78" s="86"/>
      <c r="T78" s="200"/>
      <c r="U78" s="117"/>
      <c r="V78" s="88"/>
    </row>
    <row r="79" spans="1:22" s="72" customFormat="1" x14ac:dyDescent="0.2">
      <c r="A79" s="66"/>
      <c r="B79" s="66" t="s">
        <v>5794</v>
      </c>
      <c r="C79" s="16" t="s">
        <v>3973</v>
      </c>
      <c r="D79" s="149" t="s">
        <v>2608</v>
      </c>
      <c r="E79" s="99">
        <v>45658</v>
      </c>
      <c r="F79" s="99">
        <v>45838</v>
      </c>
      <c r="G79" s="66" t="s">
        <v>5842</v>
      </c>
      <c r="H79" s="66"/>
      <c r="I79" s="66"/>
      <c r="J79" s="66"/>
      <c r="K79" s="192"/>
      <c r="L79" s="66"/>
      <c r="M79" s="66"/>
      <c r="N79" s="66"/>
      <c r="O79" s="86"/>
      <c r="P79" s="87"/>
      <c r="Q79" s="86"/>
      <c r="R79" s="86"/>
      <c r="S79" s="86"/>
      <c r="T79" s="200"/>
      <c r="U79" s="117"/>
      <c r="V79" s="88"/>
    </row>
    <row r="80" spans="1:22" s="72" customFormat="1" x14ac:dyDescent="0.2">
      <c r="A80" s="66"/>
      <c r="B80" s="66" t="s">
        <v>5794</v>
      </c>
      <c r="C80" s="16" t="s">
        <v>2606</v>
      </c>
      <c r="D80" s="149" t="s">
        <v>1298</v>
      </c>
      <c r="E80" s="99">
        <v>45658</v>
      </c>
      <c r="F80" s="99">
        <v>45838</v>
      </c>
      <c r="G80" s="66" t="s">
        <v>5842</v>
      </c>
      <c r="H80" s="66"/>
      <c r="I80" s="66"/>
      <c r="J80" s="66"/>
      <c r="K80" s="192"/>
      <c r="L80" s="66"/>
      <c r="M80" s="66"/>
      <c r="N80" s="66"/>
      <c r="O80" s="86"/>
      <c r="P80" s="87"/>
      <c r="Q80" s="86"/>
      <c r="R80" s="86"/>
      <c r="S80" s="86"/>
      <c r="T80" s="200"/>
      <c r="U80" s="117"/>
      <c r="V80" s="88"/>
    </row>
    <row r="81" spans="1:22" s="72" customFormat="1" x14ac:dyDescent="0.2">
      <c r="A81" s="66"/>
      <c r="B81" s="66" t="s">
        <v>5794</v>
      </c>
      <c r="C81" s="16" t="s">
        <v>2354</v>
      </c>
      <c r="D81" s="149" t="s">
        <v>2319</v>
      </c>
      <c r="E81" s="99">
        <v>45658</v>
      </c>
      <c r="F81" s="99">
        <v>45838</v>
      </c>
      <c r="G81" s="66" t="s">
        <v>5842</v>
      </c>
      <c r="H81" s="66"/>
      <c r="I81" s="66"/>
      <c r="J81" s="66"/>
      <c r="K81" s="192"/>
      <c r="L81" s="66"/>
      <c r="M81" s="66"/>
      <c r="N81" s="66"/>
      <c r="O81" s="86"/>
      <c r="P81" s="87"/>
      <c r="Q81" s="86"/>
      <c r="R81" s="86"/>
      <c r="S81" s="86"/>
      <c r="T81" s="200"/>
      <c r="U81" s="117"/>
      <c r="V81" s="88"/>
    </row>
    <row r="82" spans="1:22" s="72" customFormat="1" x14ac:dyDescent="0.2">
      <c r="A82" s="66"/>
      <c r="B82" s="66" t="s">
        <v>5794</v>
      </c>
      <c r="C82" s="16" t="s">
        <v>2604</v>
      </c>
      <c r="D82" s="149" t="s">
        <v>434</v>
      </c>
      <c r="E82" s="99">
        <v>45689</v>
      </c>
      <c r="F82" s="99">
        <v>45838</v>
      </c>
      <c r="G82" s="66" t="s">
        <v>5842</v>
      </c>
      <c r="H82" s="66"/>
      <c r="I82" s="66"/>
      <c r="J82" s="66"/>
      <c r="K82" s="192"/>
      <c r="L82" s="66"/>
      <c r="M82" s="66"/>
      <c r="N82" s="66"/>
      <c r="O82" s="86"/>
      <c r="P82" s="87"/>
      <c r="Q82" s="86"/>
      <c r="R82" s="86"/>
      <c r="S82" s="86"/>
      <c r="T82" s="200"/>
      <c r="U82" s="117"/>
      <c r="V82" s="88"/>
    </row>
    <row r="83" spans="1:22" s="72" customFormat="1" x14ac:dyDescent="0.2">
      <c r="A83" s="66"/>
      <c r="B83" s="66" t="s">
        <v>5926</v>
      </c>
      <c r="C83" s="16" t="s">
        <v>304</v>
      </c>
      <c r="D83" s="149" t="s">
        <v>434</v>
      </c>
      <c r="E83" s="99">
        <v>45748</v>
      </c>
      <c r="F83" s="99">
        <v>46022</v>
      </c>
      <c r="G83" s="66" t="s">
        <v>5927</v>
      </c>
      <c r="H83" s="66"/>
      <c r="I83" s="66"/>
      <c r="J83" s="66"/>
      <c r="K83" s="192"/>
      <c r="L83" s="66"/>
      <c r="M83" s="66"/>
      <c r="N83" s="66"/>
      <c r="O83" s="86"/>
      <c r="P83" s="87"/>
      <c r="Q83" s="86"/>
      <c r="R83" s="86"/>
      <c r="S83" s="86"/>
      <c r="T83" s="200"/>
      <c r="U83" s="117"/>
      <c r="V83" s="88"/>
    </row>
    <row r="84" spans="1:22" s="72" customFormat="1" x14ac:dyDescent="0.2">
      <c r="A84" s="66"/>
      <c r="B84" s="66" t="s">
        <v>5926</v>
      </c>
      <c r="C84" s="16" t="s">
        <v>4964</v>
      </c>
      <c r="D84" s="149" t="s">
        <v>1994</v>
      </c>
      <c r="E84" s="99">
        <v>45748</v>
      </c>
      <c r="F84" s="99">
        <v>46022</v>
      </c>
      <c r="G84" s="66" t="s">
        <v>5927</v>
      </c>
      <c r="H84" s="66"/>
      <c r="I84" s="66"/>
      <c r="J84" s="66"/>
      <c r="K84" s="192"/>
      <c r="L84" s="66"/>
      <c r="M84" s="66"/>
      <c r="N84" s="66"/>
      <c r="O84" s="86"/>
      <c r="P84" s="87"/>
      <c r="Q84" s="86"/>
      <c r="R84" s="86"/>
      <c r="S84" s="86"/>
      <c r="T84" s="200"/>
      <c r="U84" s="117"/>
      <c r="V84" s="88"/>
    </row>
  </sheetData>
  <autoFilter ref="A3:X84" xr:uid="{008E2843-893D-4A77-83F0-98E091D44ADB}">
    <sortState xmlns:xlrd2="http://schemas.microsoft.com/office/spreadsheetml/2017/richdata2" ref="A3:X8">
      <sortCondition descending="1" ref="C3"/>
    </sortState>
  </autoFilter>
  <mergeCells count="3">
    <mergeCell ref="E1:U1"/>
    <mergeCell ref="A2:N2"/>
    <mergeCell ref="O2:U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FB82-B699-48AC-832D-218F3B5F1C8F}">
  <dimension ref="A1:W33"/>
  <sheetViews>
    <sheetView topLeftCell="B1" workbookViewId="0">
      <pane ySplit="2" topLeftCell="A3" activePane="bottomLeft" state="frozen"/>
      <selection activeCell="B1" sqref="B1"/>
      <selection pane="bottomLeft" activeCell="G27" sqref="G27"/>
    </sheetView>
  </sheetViews>
  <sheetFormatPr baseColWidth="10" defaultColWidth="8.83203125" defaultRowHeight="15" x14ac:dyDescent="0.2"/>
  <cols>
    <col min="1" max="1" width="22" hidden="1" customWidth="1"/>
    <col min="3" max="3" width="25.5" customWidth="1"/>
    <col min="4" max="4" width="19.1640625" customWidth="1"/>
    <col min="5" max="5" width="18.5" customWidth="1"/>
    <col min="6" max="6" width="13.83203125" customWidth="1"/>
    <col min="7" max="7" width="16.1640625" customWidth="1"/>
    <col min="8" max="8" width="28.1640625" customWidth="1"/>
    <col min="9" max="9" width="60.5" customWidth="1"/>
    <col min="10" max="10" width="52.1640625" customWidth="1"/>
    <col min="11" max="11" width="8.83203125" customWidth="1"/>
    <col min="12" max="13" width="6" customWidth="1"/>
    <col min="14" max="14" width="20.5" customWidth="1"/>
    <col min="15" max="15" width="15.5" customWidth="1"/>
    <col min="16" max="16" width="20.5" customWidth="1"/>
    <col min="17" max="17" width="10.83203125" customWidth="1"/>
    <col min="18" max="18" width="20.1640625" customWidth="1"/>
    <col min="19" max="19" width="19.5" bestFit="1" customWidth="1"/>
    <col min="20" max="20" width="29.1640625" bestFit="1" customWidth="1"/>
    <col min="21" max="21" width="17.1640625" style="14" customWidth="1"/>
    <col min="22" max="22" width="25" customWidth="1"/>
    <col min="23" max="24" width="18.83203125" bestFit="1" customWidth="1"/>
  </cols>
  <sheetData>
    <row r="1" spans="1:23" s="72" customFormat="1" ht="34.5" customHeight="1" x14ac:dyDescent="0.3">
      <c r="B1" s="69"/>
      <c r="C1" s="70"/>
      <c r="D1" s="70"/>
      <c r="E1" s="70"/>
      <c r="F1" s="357" t="s">
        <v>2556</v>
      </c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71"/>
    </row>
    <row r="2" spans="1:23" s="72" customFormat="1" ht="40.5" customHeight="1" x14ac:dyDescent="0.2">
      <c r="B2" s="351" t="s">
        <v>1224</v>
      </c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352"/>
      <c r="W2" s="73"/>
    </row>
    <row r="3" spans="1:23" s="14" customFormat="1" ht="32" x14ac:dyDescent="0.2">
      <c r="A3" s="14" t="s">
        <v>3002</v>
      </c>
      <c r="B3" s="29" t="s">
        <v>2700</v>
      </c>
      <c r="C3" s="29" t="s">
        <v>2559</v>
      </c>
      <c r="D3" s="29" t="s">
        <v>491</v>
      </c>
      <c r="E3" s="29" t="s">
        <v>492</v>
      </c>
      <c r="F3" s="29" t="s">
        <v>2557</v>
      </c>
      <c r="G3" s="29" t="s">
        <v>2558</v>
      </c>
      <c r="H3" s="29" t="s">
        <v>501</v>
      </c>
      <c r="I3" s="29" t="s">
        <v>2460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506</v>
      </c>
      <c r="V3" s="15" t="s">
        <v>2744</v>
      </c>
      <c r="W3" s="15" t="s">
        <v>2745</v>
      </c>
    </row>
    <row r="4" spans="1:23" s="72" customFormat="1" x14ac:dyDescent="0.2">
      <c r="B4" s="66"/>
      <c r="C4" s="66" t="s">
        <v>4915</v>
      </c>
      <c r="D4" s="149" t="s">
        <v>4916</v>
      </c>
      <c r="E4" s="66" t="s">
        <v>989</v>
      </c>
      <c r="F4" s="183">
        <v>45658</v>
      </c>
      <c r="G4" s="183">
        <v>45838</v>
      </c>
      <c r="H4" s="66"/>
      <c r="I4" s="66"/>
      <c r="J4" s="66"/>
      <c r="K4" s="66"/>
      <c r="L4" s="192"/>
      <c r="M4" s="66"/>
      <c r="N4" s="66"/>
      <c r="O4" s="66"/>
      <c r="P4" s="86"/>
      <c r="Q4" s="87"/>
      <c r="R4" s="86"/>
      <c r="S4" s="86"/>
      <c r="T4" s="86"/>
      <c r="U4" s="200"/>
      <c r="V4" s="94"/>
      <c r="W4" s="203"/>
    </row>
    <row r="5" spans="1:23" s="72" customFormat="1" x14ac:dyDescent="0.2">
      <c r="B5" s="66"/>
      <c r="C5" s="66" t="s">
        <v>4915</v>
      </c>
      <c r="D5" s="149" t="s">
        <v>4916</v>
      </c>
      <c r="E5" s="66" t="s">
        <v>989</v>
      </c>
      <c r="F5" s="183">
        <v>45901</v>
      </c>
      <c r="G5" s="183">
        <v>46022</v>
      </c>
      <c r="H5" s="66"/>
      <c r="I5" s="66"/>
      <c r="J5" s="66"/>
      <c r="K5" s="66"/>
      <c r="L5" s="192"/>
      <c r="M5" s="66"/>
      <c r="N5" s="66"/>
      <c r="O5" s="66"/>
      <c r="P5" s="86"/>
      <c r="Q5" s="87"/>
      <c r="R5" s="86"/>
      <c r="S5" s="86"/>
      <c r="T5" s="86"/>
      <c r="U5" s="200"/>
      <c r="V5" s="94"/>
      <c r="W5" s="203"/>
    </row>
    <row r="6" spans="1:23" s="72" customFormat="1" x14ac:dyDescent="0.2">
      <c r="B6" s="66"/>
      <c r="C6" s="66" t="s">
        <v>5212</v>
      </c>
      <c r="D6" s="149" t="s">
        <v>2453</v>
      </c>
      <c r="E6" s="66" t="s">
        <v>516</v>
      </c>
      <c r="F6" s="183">
        <v>45658</v>
      </c>
      <c r="G6" s="183">
        <v>45747</v>
      </c>
      <c r="H6" s="66"/>
      <c r="I6" s="66"/>
      <c r="J6" s="66"/>
      <c r="K6" s="66"/>
      <c r="L6" s="192"/>
      <c r="M6" s="66"/>
      <c r="N6" s="66"/>
      <c r="O6" s="66"/>
      <c r="P6" s="86"/>
      <c r="Q6" s="87"/>
      <c r="R6" s="86"/>
      <c r="S6" s="86"/>
      <c r="T6" s="86"/>
      <c r="U6" s="200"/>
      <c r="V6" s="94"/>
      <c r="W6" s="203"/>
    </row>
    <row r="7" spans="1:23" s="72" customFormat="1" x14ac:dyDescent="0.2">
      <c r="B7" s="66"/>
      <c r="C7" s="66" t="s">
        <v>5212</v>
      </c>
      <c r="D7" s="149" t="s">
        <v>2132</v>
      </c>
      <c r="E7" s="66" t="s">
        <v>112</v>
      </c>
      <c r="F7" s="183">
        <v>45658</v>
      </c>
      <c r="G7" s="183">
        <v>45747</v>
      </c>
      <c r="H7" s="66"/>
      <c r="I7" s="66"/>
      <c r="J7" s="66"/>
      <c r="K7" s="66"/>
      <c r="L7" s="192"/>
      <c r="M7" s="66"/>
      <c r="N7" s="66"/>
      <c r="O7" s="66"/>
      <c r="P7" s="86"/>
      <c r="Q7" s="87"/>
      <c r="R7" s="86"/>
      <c r="S7" s="86"/>
      <c r="T7" s="86"/>
      <c r="U7" s="200"/>
      <c r="V7" s="94"/>
      <c r="W7" s="203"/>
    </row>
    <row r="8" spans="1:23" s="72" customFormat="1" x14ac:dyDescent="0.2">
      <c r="B8" s="66"/>
      <c r="C8" s="66" t="s">
        <v>5212</v>
      </c>
      <c r="D8" s="149" t="s">
        <v>3281</v>
      </c>
      <c r="E8" s="66" t="s">
        <v>3303</v>
      </c>
      <c r="F8" s="183">
        <v>45658</v>
      </c>
      <c r="G8" s="183">
        <v>45747</v>
      </c>
      <c r="H8" s="66"/>
      <c r="I8" s="66"/>
      <c r="J8" s="66"/>
      <c r="K8" s="66"/>
      <c r="L8" s="192"/>
      <c r="M8" s="66"/>
      <c r="N8" s="66"/>
      <c r="O8" s="66"/>
      <c r="P8" s="86"/>
      <c r="Q8" s="87"/>
      <c r="R8" s="86"/>
      <c r="S8" s="86"/>
      <c r="T8" s="86"/>
      <c r="U8" s="200"/>
      <c r="V8" s="94"/>
      <c r="W8" s="203"/>
    </row>
    <row r="9" spans="1:23" s="72" customFormat="1" x14ac:dyDescent="0.2">
      <c r="B9" s="66"/>
      <c r="C9" s="66" t="s">
        <v>5212</v>
      </c>
      <c r="D9" s="149" t="s">
        <v>4746</v>
      </c>
      <c r="E9" s="66" t="s">
        <v>4747</v>
      </c>
      <c r="F9" s="183">
        <v>45658</v>
      </c>
      <c r="G9" s="183">
        <v>45747</v>
      </c>
      <c r="H9" s="66"/>
      <c r="I9" s="66"/>
      <c r="J9" s="66"/>
      <c r="K9" s="66"/>
      <c r="L9" s="192"/>
      <c r="M9" s="66"/>
      <c r="N9" s="66"/>
      <c r="O9" s="66"/>
      <c r="P9" s="86"/>
      <c r="Q9" s="87"/>
      <c r="R9" s="86"/>
      <c r="S9" s="86"/>
      <c r="T9" s="86"/>
      <c r="U9" s="200"/>
      <c r="V9" s="94"/>
      <c r="W9" s="203"/>
    </row>
    <row r="10" spans="1:23" s="72" customFormat="1" x14ac:dyDescent="0.2">
      <c r="B10" s="66"/>
      <c r="C10" s="66" t="s">
        <v>5212</v>
      </c>
      <c r="D10" s="149" t="s">
        <v>4510</v>
      </c>
      <c r="E10" s="66" t="s">
        <v>434</v>
      </c>
      <c r="F10" s="183">
        <v>45658</v>
      </c>
      <c r="G10" s="183">
        <v>45747</v>
      </c>
      <c r="H10" s="66"/>
      <c r="I10" s="66"/>
      <c r="J10" s="66"/>
      <c r="K10" s="66"/>
      <c r="L10" s="192"/>
      <c r="M10" s="66"/>
      <c r="N10" s="66"/>
      <c r="O10" s="66"/>
      <c r="P10" s="86"/>
      <c r="Q10" s="87"/>
      <c r="R10" s="86"/>
      <c r="S10" s="86"/>
      <c r="T10" s="86"/>
      <c r="U10" s="200"/>
      <c r="V10" s="94"/>
      <c r="W10" s="203"/>
    </row>
    <row r="11" spans="1:23" s="72" customFormat="1" x14ac:dyDescent="0.2">
      <c r="B11" s="66"/>
      <c r="C11" s="66" t="s">
        <v>5212</v>
      </c>
      <c r="D11" s="149" t="s">
        <v>3690</v>
      </c>
      <c r="E11" s="66" t="s">
        <v>100</v>
      </c>
      <c r="F11" s="183">
        <v>45658</v>
      </c>
      <c r="G11" s="206">
        <v>45725</v>
      </c>
      <c r="H11" s="66"/>
      <c r="I11" s="66"/>
      <c r="J11" s="66"/>
      <c r="K11" s="66"/>
      <c r="L11" s="192"/>
      <c r="M11" s="66"/>
      <c r="N11" s="66"/>
      <c r="O11" s="66"/>
      <c r="P11" s="86"/>
      <c r="Q11" s="87"/>
      <c r="R11" s="86"/>
      <c r="S11" s="86"/>
      <c r="T11" s="86"/>
      <c r="U11" s="200"/>
      <c r="V11" s="94"/>
      <c r="W11" s="203"/>
    </row>
    <row r="12" spans="1:23" s="72" customFormat="1" x14ac:dyDescent="0.2">
      <c r="B12" s="66"/>
      <c r="C12" s="66" t="s">
        <v>5212</v>
      </c>
      <c r="D12" s="149" t="s">
        <v>3746</v>
      </c>
      <c r="E12" s="66" t="s">
        <v>434</v>
      </c>
      <c r="F12" s="183">
        <v>45658</v>
      </c>
      <c r="G12" s="183">
        <v>45747</v>
      </c>
      <c r="H12" s="66"/>
      <c r="I12" s="66"/>
      <c r="J12" s="66"/>
      <c r="K12" s="66"/>
      <c r="L12" s="192"/>
      <c r="M12" s="66"/>
      <c r="N12" s="66"/>
      <c r="O12" s="66"/>
      <c r="P12" s="86"/>
      <c r="Q12" s="87"/>
      <c r="R12" s="86"/>
      <c r="S12" s="86"/>
      <c r="T12" s="86"/>
      <c r="U12" s="200"/>
      <c r="V12" s="94"/>
      <c r="W12" s="203"/>
    </row>
    <row r="13" spans="1:23" s="72" customFormat="1" x14ac:dyDescent="0.2">
      <c r="B13" s="66"/>
      <c r="C13" s="66" t="s">
        <v>5212</v>
      </c>
      <c r="D13" s="149" t="s">
        <v>4040</v>
      </c>
      <c r="E13" s="66" t="s">
        <v>97</v>
      </c>
      <c r="F13" s="183">
        <v>45658</v>
      </c>
      <c r="G13" s="183">
        <v>45747</v>
      </c>
      <c r="H13" s="66"/>
      <c r="I13" s="66"/>
      <c r="J13" s="66"/>
      <c r="K13" s="66"/>
      <c r="L13" s="192"/>
      <c r="M13" s="66"/>
      <c r="N13" s="66"/>
      <c r="O13" s="66"/>
      <c r="P13" s="86"/>
      <c r="Q13" s="87"/>
      <c r="R13" s="86"/>
      <c r="S13" s="86"/>
      <c r="T13" s="86"/>
      <c r="U13" s="200"/>
      <c r="V13" s="94"/>
      <c r="W13" s="203"/>
    </row>
    <row r="14" spans="1:23" s="72" customFormat="1" x14ac:dyDescent="0.2">
      <c r="B14" s="66"/>
      <c r="C14" s="66" t="s">
        <v>5212</v>
      </c>
      <c r="D14" s="149" t="s">
        <v>3699</v>
      </c>
      <c r="E14" s="66" t="s">
        <v>228</v>
      </c>
      <c r="F14" s="183">
        <v>45658</v>
      </c>
      <c r="G14" s="183">
        <v>45747</v>
      </c>
      <c r="H14" s="66"/>
      <c r="I14" s="66"/>
      <c r="J14" s="66"/>
      <c r="K14" s="66"/>
      <c r="L14" s="192"/>
      <c r="M14" s="66"/>
      <c r="N14" s="66"/>
      <c r="O14" s="66"/>
      <c r="P14" s="86"/>
      <c r="Q14" s="87"/>
      <c r="R14" s="86"/>
      <c r="S14" s="86"/>
      <c r="T14" s="86"/>
      <c r="U14" s="200"/>
      <c r="V14" s="94"/>
      <c r="W14" s="203"/>
    </row>
    <row r="15" spans="1:23" s="72" customFormat="1" x14ac:dyDescent="0.2">
      <c r="B15" s="66"/>
      <c r="C15" s="66" t="s">
        <v>5212</v>
      </c>
      <c r="D15" s="149" t="s">
        <v>4188</v>
      </c>
      <c r="E15" s="66" t="s">
        <v>235</v>
      </c>
      <c r="F15" s="183">
        <v>45658</v>
      </c>
      <c r="G15" s="183">
        <v>45747</v>
      </c>
      <c r="H15" s="66"/>
      <c r="I15" s="66"/>
      <c r="J15" s="66"/>
      <c r="K15" s="66"/>
      <c r="L15" s="192"/>
      <c r="M15" s="66"/>
      <c r="N15" s="66"/>
      <c r="O15" s="66"/>
      <c r="P15" s="86"/>
      <c r="Q15" s="87"/>
      <c r="R15" s="86"/>
      <c r="S15" s="86"/>
      <c r="T15" s="86"/>
      <c r="U15" s="200"/>
      <c r="V15" s="94"/>
      <c r="W15" s="203"/>
    </row>
    <row r="16" spans="1:23" s="72" customFormat="1" x14ac:dyDescent="0.2">
      <c r="B16" s="66"/>
      <c r="C16" s="66" t="s">
        <v>5212</v>
      </c>
      <c r="D16" s="149" t="s">
        <v>4919</v>
      </c>
      <c r="E16" s="66" t="s">
        <v>4920</v>
      </c>
      <c r="F16" s="183">
        <v>45360</v>
      </c>
      <c r="G16" s="206">
        <v>45724</v>
      </c>
      <c r="H16" s="66"/>
      <c r="I16" s="66"/>
      <c r="J16" s="66"/>
      <c r="K16" s="66"/>
      <c r="L16" s="192"/>
      <c r="M16" s="66"/>
      <c r="N16" s="66"/>
      <c r="O16" s="66"/>
      <c r="P16" s="86"/>
      <c r="Q16" s="87"/>
      <c r="R16" s="86"/>
      <c r="S16" s="86"/>
      <c r="T16" s="86"/>
      <c r="U16" s="200"/>
      <c r="V16" s="94"/>
      <c r="W16" s="203"/>
    </row>
    <row r="17" spans="1:23" s="72" customFormat="1" x14ac:dyDescent="0.2">
      <c r="B17" s="66"/>
      <c r="C17" s="66" t="s">
        <v>5212</v>
      </c>
      <c r="D17" s="149" t="s">
        <v>5360</v>
      </c>
      <c r="E17" s="66" t="s">
        <v>330</v>
      </c>
      <c r="F17" s="183">
        <v>45658</v>
      </c>
      <c r="G17" s="183">
        <v>45747</v>
      </c>
      <c r="H17" s="66"/>
      <c r="I17" s="66"/>
      <c r="J17" s="66"/>
      <c r="K17" s="66"/>
      <c r="L17" s="192"/>
      <c r="M17" s="66"/>
      <c r="N17" s="66"/>
      <c r="O17" s="66"/>
      <c r="P17" s="86"/>
      <c r="Q17" s="87"/>
      <c r="R17" s="86"/>
      <c r="S17" s="86"/>
      <c r="T17" s="86"/>
      <c r="U17" s="200"/>
      <c r="V17" s="94"/>
      <c r="W17" s="203"/>
    </row>
    <row r="18" spans="1:23" s="72" customFormat="1" x14ac:dyDescent="0.2">
      <c r="B18" s="66"/>
      <c r="C18" s="66" t="s">
        <v>5212</v>
      </c>
      <c r="D18" s="149" t="s">
        <v>5632</v>
      </c>
      <c r="E18" s="66" t="s">
        <v>5633</v>
      </c>
      <c r="F18" s="183">
        <v>45658</v>
      </c>
      <c r="G18" s="183">
        <v>45747</v>
      </c>
      <c r="H18" s="66"/>
      <c r="I18" s="66"/>
      <c r="J18" s="66"/>
      <c r="K18" s="66"/>
      <c r="L18" s="192"/>
      <c r="M18" s="66"/>
      <c r="N18" s="66"/>
      <c r="O18" s="66"/>
      <c r="P18" s="86"/>
      <c r="Q18" s="87"/>
      <c r="R18" s="86"/>
      <c r="S18" s="86"/>
      <c r="T18" s="86"/>
      <c r="U18" s="200"/>
      <c r="V18" s="94"/>
      <c r="W18" s="203"/>
    </row>
    <row r="19" spans="1:23" s="72" customFormat="1" x14ac:dyDescent="0.2">
      <c r="B19" s="66"/>
      <c r="C19" s="66" t="s">
        <v>5212</v>
      </c>
      <c r="D19" s="149" t="s">
        <v>5744</v>
      </c>
      <c r="E19" s="66" t="s">
        <v>5745</v>
      </c>
      <c r="F19" s="183">
        <v>45658</v>
      </c>
      <c r="G19" s="183">
        <v>45747</v>
      </c>
      <c r="H19" s="66"/>
      <c r="I19" s="66"/>
      <c r="J19" s="66"/>
      <c r="K19" s="66"/>
      <c r="L19" s="192"/>
      <c r="M19" s="66"/>
      <c r="N19" s="66"/>
      <c r="O19" s="66"/>
      <c r="P19" s="86"/>
      <c r="Q19" s="87"/>
      <c r="R19" s="86"/>
      <c r="S19" s="86"/>
      <c r="T19" s="86"/>
      <c r="U19" s="200"/>
      <c r="V19" s="94"/>
      <c r="W19" s="203"/>
    </row>
    <row r="20" spans="1:23" s="72" customFormat="1" x14ac:dyDescent="0.2">
      <c r="B20" s="66"/>
      <c r="C20" s="66" t="s">
        <v>5212</v>
      </c>
      <c r="D20" s="149" t="s">
        <v>5760</v>
      </c>
      <c r="E20" s="66" t="s">
        <v>667</v>
      </c>
      <c r="F20" s="183">
        <v>45658</v>
      </c>
      <c r="G20" s="183">
        <v>45747</v>
      </c>
      <c r="H20" s="66"/>
      <c r="I20" s="66"/>
      <c r="J20" s="66"/>
      <c r="K20" s="66"/>
      <c r="L20" s="192"/>
      <c r="M20" s="66"/>
      <c r="N20" s="66"/>
      <c r="O20" s="66"/>
      <c r="P20" s="86"/>
      <c r="Q20" s="87"/>
      <c r="R20" s="86"/>
      <c r="S20" s="86"/>
      <c r="T20" s="86"/>
      <c r="U20" s="200"/>
      <c r="V20" s="94"/>
      <c r="W20" s="203"/>
    </row>
    <row r="21" spans="1:23" s="72" customFormat="1" x14ac:dyDescent="0.2">
      <c r="B21" s="66"/>
      <c r="C21" s="66" t="s">
        <v>5212</v>
      </c>
      <c r="D21" s="149" t="s">
        <v>4985</v>
      </c>
      <c r="E21" s="66" t="s">
        <v>42</v>
      </c>
      <c r="F21" s="183">
        <v>45659</v>
      </c>
      <c r="G21" s="183">
        <v>45747</v>
      </c>
      <c r="H21" s="66"/>
      <c r="I21" s="66"/>
      <c r="J21" s="66"/>
      <c r="K21" s="66"/>
      <c r="L21" s="192"/>
      <c r="M21" s="66"/>
      <c r="N21" s="66"/>
      <c r="O21" s="66"/>
      <c r="P21" s="86"/>
      <c r="Q21" s="87"/>
      <c r="R21" s="86"/>
      <c r="S21" s="86"/>
      <c r="T21" s="200"/>
      <c r="U21" s="200"/>
      <c r="V21" s="94"/>
      <c r="W21" s="345"/>
    </row>
    <row r="22" spans="1:23" s="72" customFormat="1" x14ac:dyDescent="0.2">
      <c r="B22" s="66"/>
      <c r="C22" s="66" t="s">
        <v>5212</v>
      </c>
      <c r="D22" s="149" t="s">
        <v>5897</v>
      </c>
      <c r="E22" s="66" t="s">
        <v>5898</v>
      </c>
      <c r="F22" s="183">
        <v>45724</v>
      </c>
      <c r="G22" s="183">
        <v>45747</v>
      </c>
      <c r="H22" s="66" t="s">
        <v>5899</v>
      </c>
      <c r="I22" s="66"/>
      <c r="J22" s="66"/>
      <c r="K22" s="66"/>
      <c r="L22" s="192"/>
      <c r="M22" s="66"/>
      <c r="N22" s="66"/>
      <c r="O22" s="66"/>
      <c r="P22" s="86"/>
      <c r="Q22" s="87"/>
      <c r="R22" s="86"/>
      <c r="S22" s="86"/>
      <c r="T22" s="200"/>
      <c r="U22" s="200"/>
      <c r="V22" s="94"/>
      <c r="W22" s="345"/>
    </row>
    <row r="23" spans="1:23" s="72" customFormat="1" x14ac:dyDescent="0.2">
      <c r="B23" s="66"/>
      <c r="C23" s="66" t="s">
        <v>6009</v>
      </c>
      <c r="D23" s="149" t="s">
        <v>2453</v>
      </c>
      <c r="E23" s="66" t="s">
        <v>516</v>
      </c>
      <c r="F23" s="183">
        <v>45748</v>
      </c>
      <c r="G23" s="183">
        <v>46022</v>
      </c>
      <c r="H23" s="66"/>
      <c r="I23" s="66"/>
      <c r="J23" s="66"/>
      <c r="K23" s="66"/>
      <c r="L23" s="192"/>
      <c r="M23" s="66"/>
      <c r="N23" s="66"/>
      <c r="O23" s="66"/>
      <c r="P23" s="86"/>
      <c r="Q23" s="87"/>
      <c r="R23" s="86"/>
      <c r="S23" s="86"/>
      <c r="T23" s="86"/>
      <c r="U23" s="200"/>
      <c r="V23" s="94"/>
      <c r="W23" s="203"/>
    </row>
    <row r="24" spans="1:23" s="72" customFormat="1" x14ac:dyDescent="0.2">
      <c r="B24" s="66"/>
      <c r="C24" s="66" t="s">
        <v>6009</v>
      </c>
      <c r="D24" s="149" t="s">
        <v>4188</v>
      </c>
      <c r="E24" s="66" t="s">
        <v>235</v>
      </c>
      <c r="F24" s="183">
        <v>45748</v>
      </c>
      <c r="G24" s="183">
        <v>46022</v>
      </c>
      <c r="H24" s="66"/>
      <c r="I24" s="66"/>
      <c r="J24" s="66"/>
      <c r="K24" s="66"/>
      <c r="L24" s="192"/>
      <c r="M24" s="66"/>
      <c r="N24" s="66"/>
      <c r="O24" s="66"/>
      <c r="P24" s="86"/>
      <c r="Q24" s="87"/>
      <c r="R24" s="86"/>
      <c r="S24" s="86"/>
      <c r="T24" s="86"/>
      <c r="U24" s="200"/>
      <c r="V24" s="94"/>
      <c r="W24" s="203"/>
    </row>
    <row r="25" spans="1:23" s="72" customFormat="1" x14ac:dyDescent="0.2">
      <c r="B25" s="66"/>
      <c r="C25" s="66" t="s">
        <v>6009</v>
      </c>
      <c r="D25" s="149" t="s">
        <v>2132</v>
      </c>
      <c r="E25" s="66" t="s">
        <v>112</v>
      </c>
      <c r="F25" s="183">
        <v>45748</v>
      </c>
      <c r="G25" s="183">
        <v>46022</v>
      </c>
      <c r="H25" s="66"/>
      <c r="I25" s="66"/>
      <c r="J25" s="66"/>
      <c r="K25" s="66"/>
      <c r="L25" s="192"/>
      <c r="M25" s="66"/>
      <c r="N25" s="66"/>
      <c r="O25" s="66"/>
      <c r="P25" s="86"/>
      <c r="Q25" s="87"/>
      <c r="R25" s="86"/>
      <c r="S25" s="86"/>
      <c r="T25" s="200"/>
      <c r="U25" s="200"/>
      <c r="V25" s="94"/>
      <c r="W25" s="345"/>
    </row>
    <row r="26" spans="1:23" s="72" customFormat="1" x14ac:dyDescent="0.2">
      <c r="B26" s="66"/>
      <c r="C26" s="66" t="s">
        <v>6009</v>
      </c>
      <c r="D26" s="149" t="s">
        <v>4919</v>
      </c>
      <c r="E26" s="66" t="s">
        <v>4920</v>
      </c>
      <c r="F26" s="183">
        <v>45761</v>
      </c>
      <c r="G26" s="183">
        <v>45900</v>
      </c>
      <c r="H26" s="66" t="s">
        <v>6053</v>
      </c>
      <c r="I26" s="66"/>
      <c r="J26" s="66"/>
      <c r="K26" s="66"/>
      <c r="L26" s="192"/>
      <c r="M26" s="66"/>
      <c r="N26" s="66"/>
      <c r="O26" s="66"/>
      <c r="P26" s="86"/>
      <c r="Q26" s="87"/>
      <c r="R26" s="86"/>
      <c r="S26" s="86"/>
      <c r="T26" s="200"/>
      <c r="U26" s="200"/>
      <c r="V26" s="94"/>
      <c r="W26" s="345"/>
    </row>
    <row r="27" spans="1:23" s="72" customFormat="1" x14ac:dyDescent="0.2">
      <c r="B27" s="66"/>
      <c r="C27" s="66" t="s">
        <v>6009</v>
      </c>
      <c r="D27" s="149" t="s">
        <v>4919</v>
      </c>
      <c r="E27" s="66" t="s">
        <v>4920</v>
      </c>
      <c r="F27" s="183">
        <v>45901</v>
      </c>
      <c r="G27" s="183">
        <v>46022</v>
      </c>
      <c r="H27" s="66"/>
      <c r="I27" s="66"/>
      <c r="J27" s="66"/>
      <c r="K27" s="66"/>
      <c r="L27" s="192"/>
      <c r="M27" s="66"/>
      <c r="N27" s="66"/>
      <c r="O27" s="66"/>
      <c r="P27" s="86"/>
      <c r="Q27" s="87"/>
      <c r="R27" s="86"/>
      <c r="S27" s="86"/>
      <c r="T27" s="200"/>
      <c r="U27" s="200"/>
      <c r="V27" s="94"/>
      <c r="W27" s="345"/>
    </row>
    <row r="28" spans="1:23" s="72" customFormat="1" x14ac:dyDescent="0.2">
      <c r="A28" s="66"/>
      <c r="B28" s="66"/>
      <c r="C28" s="66" t="s">
        <v>4832</v>
      </c>
      <c r="D28" s="16" t="s">
        <v>5699</v>
      </c>
      <c r="E28" s="149" t="s">
        <v>553</v>
      </c>
      <c r="F28" s="99">
        <v>45488</v>
      </c>
      <c r="G28" s="99">
        <v>45852</v>
      </c>
      <c r="H28" s="66" t="s">
        <v>5700</v>
      </c>
      <c r="I28" s="66"/>
      <c r="J28" s="66"/>
      <c r="K28" s="192"/>
      <c r="L28" s="66"/>
      <c r="M28" s="66"/>
      <c r="N28" s="66"/>
      <c r="O28" s="86"/>
      <c r="P28" s="87"/>
      <c r="Q28" s="86"/>
      <c r="R28" s="86"/>
      <c r="S28" s="86"/>
      <c r="T28" s="200"/>
      <c r="U28" s="117"/>
      <c r="V28" s="88"/>
    </row>
    <row r="29" spans="1:23" s="72" customFormat="1" x14ac:dyDescent="0.2">
      <c r="A29" s="66"/>
      <c r="B29" s="66"/>
      <c r="C29" s="66" t="s">
        <v>4832</v>
      </c>
      <c r="D29" s="16" t="s">
        <v>5699</v>
      </c>
      <c r="E29" s="149" t="s">
        <v>553</v>
      </c>
      <c r="F29" s="99">
        <v>45853</v>
      </c>
      <c r="G29" s="99">
        <v>46022</v>
      </c>
      <c r="H29" s="66"/>
      <c r="I29" s="66"/>
      <c r="J29" s="66"/>
      <c r="K29" s="192"/>
      <c r="L29" s="66"/>
      <c r="M29" s="66"/>
      <c r="N29" s="66"/>
      <c r="O29" s="86"/>
      <c r="P29" s="87"/>
      <c r="Q29" s="86"/>
      <c r="R29" s="86"/>
      <c r="S29" s="86"/>
      <c r="T29" s="200"/>
      <c r="U29" s="117"/>
      <c r="V29" s="88"/>
    </row>
    <row r="30" spans="1:23" s="72" customFormat="1" x14ac:dyDescent="0.2">
      <c r="B30" s="66"/>
      <c r="C30" s="66" t="s">
        <v>5889</v>
      </c>
      <c r="D30" s="16" t="s">
        <v>5670</v>
      </c>
      <c r="E30" s="149"/>
      <c r="F30" s="99">
        <v>45712</v>
      </c>
      <c r="G30" s="99">
        <v>45869</v>
      </c>
      <c r="H30" s="66"/>
      <c r="I30" s="66"/>
      <c r="J30" s="66"/>
      <c r="K30" s="192"/>
      <c r="L30" s="66"/>
      <c r="M30" s="66"/>
      <c r="N30" s="66"/>
      <c r="O30" s="86"/>
      <c r="P30" s="87"/>
      <c r="Q30" s="86"/>
      <c r="R30" s="86"/>
      <c r="S30" s="86"/>
      <c r="T30" s="200"/>
      <c r="U30" s="117"/>
      <c r="V30" s="189"/>
    </row>
    <row r="31" spans="1:23" s="72" customFormat="1" x14ac:dyDescent="0.2">
      <c r="B31" s="66"/>
      <c r="C31" s="66" t="s">
        <v>5457</v>
      </c>
      <c r="D31" s="149" t="s">
        <v>5458</v>
      </c>
      <c r="E31" s="66" t="s">
        <v>5459</v>
      </c>
      <c r="F31" s="183">
        <v>45658</v>
      </c>
      <c r="G31" s="183">
        <v>46022</v>
      </c>
      <c r="H31" s="66"/>
      <c r="I31" s="66"/>
      <c r="J31" s="66"/>
      <c r="K31" s="66"/>
      <c r="L31" s="192"/>
      <c r="M31" s="66"/>
      <c r="N31" s="66"/>
      <c r="O31" s="66"/>
      <c r="P31" s="86"/>
      <c r="Q31" s="87"/>
      <c r="R31" s="86"/>
      <c r="S31" s="86"/>
      <c r="T31" s="86"/>
      <c r="U31" s="200"/>
      <c r="V31" s="94"/>
      <c r="W31" s="203"/>
    </row>
    <row r="32" spans="1:23" s="72" customFormat="1" x14ac:dyDescent="0.2">
      <c r="B32" s="66"/>
      <c r="C32" s="66" t="s">
        <v>5850</v>
      </c>
      <c r="D32" s="149" t="s">
        <v>5851</v>
      </c>
      <c r="E32" s="66" t="s">
        <v>2316</v>
      </c>
      <c r="F32" s="183">
        <v>45658</v>
      </c>
      <c r="G32" s="183">
        <v>45838</v>
      </c>
      <c r="H32" s="66"/>
      <c r="I32" s="66"/>
      <c r="J32" s="66"/>
      <c r="K32" s="66"/>
      <c r="L32" s="192"/>
      <c r="M32" s="66"/>
      <c r="N32" s="66"/>
      <c r="O32" s="66"/>
      <c r="P32" s="86"/>
      <c r="Q32" s="87"/>
      <c r="R32" s="86"/>
      <c r="S32" s="86"/>
      <c r="T32" s="86"/>
      <c r="U32" s="200"/>
      <c r="V32" s="94"/>
      <c r="W32" s="203"/>
    </row>
    <row r="33" spans="2:23" s="72" customFormat="1" x14ac:dyDescent="0.2">
      <c r="B33" s="66"/>
      <c r="C33" s="66" t="s">
        <v>6048</v>
      </c>
      <c r="D33" s="149" t="s">
        <v>6049</v>
      </c>
      <c r="E33" s="66" t="s">
        <v>6050</v>
      </c>
      <c r="F33" s="183">
        <v>45839</v>
      </c>
      <c r="G33" s="183">
        <v>46022</v>
      </c>
      <c r="H33" s="66"/>
      <c r="I33" s="66"/>
      <c r="J33" s="66"/>
      <c r="K33" s="66"/>
      <c r="L33" s="192"/>
      <c r="M33" s="66"/>
      <c r="N33" s="66"/>
      <c r="O33" s="66"/>
      <c r="P33" s="86"/>
      <c r="Q33" s="87"/>
      <c r="R33" s="86"/>
      <c r="S33" s="86"/>
      <c r="T33" s="86"/>
      <c r="U33" s="200"/>
      <c r="V33" s="94"/>
      <c r="W33" s="203"/>
    </row>
  </sheetData>
  <autoFilter ref="B3:X32" xr:uid="{EB594EB8-C774-47DD-ADAD-3920EECE1908}"/>
  <mergeCells count="3">
    <mergeCell ref="F1:V1"/>
    <mergeCell ref="B2:O2"/>
    <mergeCell ref="P2:V2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3E337-33A2-487C-B15E-4608454FC62A}">
  <dimension ref="A1:V86"/>
  <sheetViews>
    <sheetView workbookViewId="0">
      <pane xSplit="4" ySplit="3" topLeftCell="E58" activePane="bottomRight" state="frozen"/>
      <selection activeCell="B1" sqref="B1"/>
      <selection pane="topRight" activeCell="F1" sqref="F1"/>
      <selection pane="bottomLeft" activeCell="B10" sqref="B10"/>
      <selection pane="bottomRight" activeCell="A65" sqref="A65:XFD65"/>
    </sheetView>
  </sheetViews>
  <sheetFormatPr baseColWidth="10" defaultColWidth="19.1640625" defaultRowHeight="15" x14ac:dyDescent="0.2"/>
  <cols>
    <col min="1" max="1" width="6.5" customWidth="1"/>
    <col min="2" max="2" width="26.83203125" customWidth="1"/>
    <col min="5" max="5" width="19.1640625" customWidth="1"/>
    <col min="6" max="6" width="13.5" customWidth="1"/>
    <col min="7" max="7" width="38.5" customWidth="1"/>
    <col min="8" max="8" width="23.1640625" customWidth="1"/>
    <col min="20" max="20" width="19.1640625" style="14"/>
  </cols>
  <sheetData>
    <row r="1" spans="1:22" s="72" customFormat="1" ht="34.5" customHeight="1" x14ac:dyDescent="0.3">
      <c r="A1" s="69"/>
      <c r="B1" s="70"/>
      <c r="C1" s="70"/>
      <c r="D1" s="70"/>
      <c r="E1" s="357" t="s">
        <v>2556</v>
      </c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71"/>
    </row>
    <row r="2" spans="1:22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8"/>
      <c r="O2" s="351" t="s">
        <v>1225</v>
      </c>
      <c r="P2" s="352"/>
      <c r="Q2" s="352"/>
      <c r="R2" s="352"/>
      <c r="S2" s="352"/>
      <c r="T2" s="352"/>
      <c r="U2" s="352"/>
      <c r="V2" s="73"/>
    </row>
    <row r="3" spans="1:22" s="14" customFormat="1" ht="30" x14ac:dyDescent="0.2">
      <c r="A3" s="29" t="s">
        <v>2700</v>
      </c>
      <c r="B3" s="29" t="s">
        <v>3623</v>
      </c>
      <c r="C3" s="29" t="s">
        <v>491</v>
      </c>
      <c r="D3" s="29" t="s">
        <v>492</v>
      </c>
      <c r="E3" s="29" t="s">
        <v>2557</v>
      </c>
      <c r="F3" s="29" t="s">
        <v>2558</v>
      </c>
      <c r="G3" s="29" t="s">
        <v>3653</v>
      </c>
      <c r="H3" s="29" t="s">
        <v>3653</v>
      </c>
      <c r="I3" s="29" t="s">
        <v>494</v>
      </c>
      <c r="J3" s="29" t="s">
        <v>481</v>
      </c>
      <c r="K3" s="29" t="s">
        <v>495</v>
      </c>
      <c r="L3" s="29" t="s">
        <v>500</v>
      </c>
      <c r="M3" s="29" t="s">
        <v>508</v>
      </c>
      <c r="N3" s="15" t="s">
        <v>686</v>
      </c>
      <c r="O3" s="15" t="s">
        <v>502</v>
      </c>
      <c r="P3" s="15" t="s">
        <v>503</v>
      </c>
      <c r="Q3" s="15" t="s">
        <v>504</v>
      </c>
      <c r="R3" s="15" t="s">
        <v>555</v>
      </c>
      <c r="S3" s="15" t="s">
        <v>556</v>
      </c>
      <c r="T3" s="15" t="s">
        <v>506</v>
      </c>
      <c r="U3" s="15" t="s">
        <v>2744</v>
      </c>
      <c r="V3" s="15" t="s">
        <v>2745</v>
      </c>
    </row>
    <row r="4" spans="1:22" s="72" customFormat="1" x14ac:dyDescent="0.2">
      <c r="A4" s="66"/>
      <c r="B4" s="66" t="s">
        <v>4945</v>
      </c>
      <c r="C4" s="66" t="s">
        <v>4943</v>
      </c>
      <c r="D4" s="149" t="s">
        <v>4944</v>
      </c>
      <c r="E4" s="183">
        <v>45293</v>
      </c>
      <c r="F4" s="183">
        <v>45657</v>
      </c>
      <c r="G4" s="66" t="s">
        <v>5320</v>
      </c>
      <c r="H4" s="66" t="s">
        <v>5461</v>
      </c>
      <c r="I4" s="66"/>
      <c r="J4" s="66"/>
      <c r="K4" s="192"/>
      <c r="L4" s="66"/>
      <c r="M4" s="66"/>
      <c r="N4" s="66"/>
      <c r="O4" s="86"/>
      <c r="P4" s="87"/>
      <c r="Q4" s="86"/>
      <c r="R4" s="86"/>
      <c r="S4" s="86"/>
      <c r="T4" s="200"/>
      <c r="U4" s="117"/>
      <c r="V4" s="88"/>
    </row>
    <row r="5" spans="1:22" s="72" customFormat="1" x14ac:dyDescent="0.2">
      <c r="A5" s="66"/>
      <c r="B5" s="66" t="s">
        <v>4945</v>
      </c>
      <c r="C5" s="66" t="s">
        <v>4418</v>
      </c>
      <c r="D5" s="149" t="s">
        <v>112</v>
      </c>
      <c r="E5" s="183">
        <v>45293</v>
      </c>
      <c r="F5" s="183">
        <v>45657</v>
      </c>
      <c r="G5" s="66" t="s">
        <v>5320</v>
      </c>
      <c r="H5" s="66" t="s">
        <v>5461</v>
      </c>
      <c r="I5" s="66"/>
      <c r="J5" s="66"/>
      <c r="K5" s="192"/>
      <c r="L5" s="66"/>
      <c r="M5" s="66"/>
      <c r="N5" s="66"/>
      <c r="O5" s="86"/>
      <c r="P5" s="87"/>
      <c r="Q5" s="86"/>
      <c r="R5" s="86"/>
      <c r="S5" s="86"/>
      <c r="T5" s="200"/>
      <c r="U5" s="117"/>
      <c r="V5" s="88"/>
    </row>
    <row r="6" spans="1:22" s="72" customFormat="1" x14ac:dyDescent="0.2">
      <c r="A6" s="66"/>
      <c r="B6" s="66" t="s">
        <v>4945</v>
      </c>
      <c r="C6" s="66" t="s">
        <v>2334</v>
      </c>
      <c r="D6" s="149" t="s">
        <v>315</v>
      </c>
      <c r="E6" s="183">
        <v>45293</v>
      </c>
      <c r="F6" s="183">
        <v>45657</v>
      </c>
      <c r="G6" s="66" t="s">
        <v>5320</v>
      </c>
      <c r="H6" s="66" t="s">
        <v>5461</v>
      </c>
      <c r="I6" s="66"/>
      <c r="J6" s="66"/>
      <c r="K6" s="192"/>
      <c r="L6" s="66"/>
      <c r="M6" s="66"/>
      <c r="N6" s="66"/>
      <c r="O6" s="86"/>
      <c r="P6" s="87"/>
      <c r="Q6" s="86"/>
      <c r="R6" s="86"/>
      <c r="S6" s="86"/>
      <c r="T6" s="200"/>
      <c r="U6" s="117"/>
      <c r="V6" s="88"/>
    </row>
    <row r="7" spans="1:22" s="72" customFormat="1" x14ac:dyDescent="0.2">
      <c r="A7" s="66"/>
      <c r="B7" s="66" t="s">
        <v>4945</v>
      </c>
      <c r="C7" s="66" t="s">
        <v>5246</v>
      </c>
      <c r="D7" s="149" t="s">
        <v>1652</v>
      </c>
      <c r="E7" s="183">
        <v>45293</v>
      </c>
      <c r="F7" s="183">
        <v>45657</v>
      </c>
      <c r="G7" s="66" t="s">
        <v>5320</v>
      </c>
      <c r="H7" s="66" t="s">
        <v>5461</v>
      </c>
      <c r="I7" s="66"/>
      <c r="J7" s="66"/>
      <c r="K7" s="192"/>
      <c r="L7" s="66"/>
      <c r="M7" s="66"/>
      <c r="N7" s="66"/>
      <c r="O7" s="86"/>
      <c r="P7" s="87"/>
      <c r="Q7" s="86"/>
      <c r="R7" s="86"/>
      <c r="S7" s="86"/>
      <c r="T7" s="200"/>
      <c r="U7" s="117"/>
      <c r="V7" s="88"/>
    </row>
    <row r="8" spans="1:22" s="72" customFormat="1" x14ac:dyDescent="0.2">
      <c r="A8" s="66"/>
      <c r="B8" s="66" t="s">
        <v>5322</v>
      </c>
      <c r="C8" s="16" t="s">
        <v>1481</v>
      </c>
      <c r="D8" s="149" t="s">
        <v>254</v>
      </c>
      <c r="E8" s="99">
        <v>45293</v>
      </c>
      <c r="F8" s="99">
        <v>45382</v>
      </c>
      <c r="G8" s="66" t="s">
        <v>5323</v>
      </c>
      <c r="H8" s="66"/>
      <c r="I8" s="66"/>
      <c r="J8" s="66"/>
      <c r="K8" s="192"/>
      <c r="L8" s="66"/>
      <c r="M8" s="66"/>
      <c r="N8" s="66"/>
      <c r="O8" s="86"/>
      <c r="P8" s="87"/>
      <c r="Q8" s="86"/>
      <c r="R8" s="86"/>
      <c r="S8" s="86"/>
      <c r="T8" s="200"/>
      <c r="U8" s="117"/>
      <c r="V8" s="88"/>
    </row>
    <row r="9" spans="1:22" s="72" customFormat="1" x14ac:dyDescent="0.2">
      <c r="A9" s="66"/>
      <c r="B9" s="66" t="s">
        <v>5322</v>
      </c>
      <c r="C9" s="16" t="s">
        <v>1476</v>
      </c>
      <c r="D9" s="149" t="s">
        <v>1477</v>
      </c>
      <c r="E9" s="99">
        <v>45293</v>
      </c>
      <c r="F9" s="99">
        <v>45382</v>
      </c>
      <c r="G9" s="66" t="s">
        <v>5323</v>
      </c>
      <c r="H9" s="66"/>
      <c r="I9" s="66"/>
      <c r="J9" s="66"/>
      <c r="K9" s="192"/>
      <c r="L9" s="66"/>
      <c r="M9" s="66"/>
      <c r="N9" s="66"/>
      <c r="O9" s="86"/>
      <c r="P9" s="87"/>
      <c r="Q9" s="86"/>
      <c r="R9" s="86"/>
      <c r="S9" s="86"/>
      <c r="T9" s="200"/>
      <c r="U9" s="117"/>
      <c r="V9" s="88"/>
    </row>
    <row r="10" spans="1:22" s="72" customFormat="1" x14ac:dyDescent="0.2">
      <c r="A10" s="66"/>
      <c r="B10" s="66" t="s">
        <v>4832</v>
      </c>
      <c r="C10" s="16" t="s">
        <v>4803</v>
      </c>
      <c r="D10" s="149" t="s">
        <v>85</v>
      </c>
      <c r="E10" s="99">
        <v>45635</v>
      </c>
      <c r="F10" s="99">
        <v>45838</v>
      </c>
      <c r="G10" s="66" t="s">
        <v>5829</v>
      </c>
      <c r="H10" s="66"/>
      <c r="I10" s="66"/>
      <c r="J10" s="66"/>
      <c r="K10" s="192"/>
      <c r="L10" s="66"/>
      <c r="M10" s="66"/>
      <c r="N10" s="66"/>
      <c r="O10" s="86"/>
      <c r="P10" s="87"/>
      <c r="Q10" s="86"/>
      <c r="R10" s="86"/>
      <c r="S10" s="86"/>
      <c r="T10" s="200"/>
      <c r="U10" s="117"/>
      <c r="V10" s="88"/>
    </row>
    <row r="11" spans="1:22" s="72" customFormat="1" x14ac:dyDescent="0.2">
      <c r="A11" s="66"/>
      <c r="B11" s="66" t="s">
        <v>4110</v>
      </c>
      <c r="C11" s="66" t="s">
        <v>5081</v>
      </c>
      <c r="D11" s="149" t="s">
        <v>5082</v>
      </c>
      <c r="E11" s="99">
        <v>45089</v>
      </c>
      <c r="F11" s="99">
        <v>45303</v>
      </c>
      <c r="G11" s="66" t="s">
        <v>5089</v>
      </c>
      <c r="H11" s="66"/>
      <c r="I11" s="66"/>
      <c r="J11" s="66"/>
      <c r="K11" s="192"/>
      <c r="L11" s="66"/>
      <c r="M11" s="66"/>
      <c r="N11" s="66"/>
      <c r="O11" s="86"/>
      <c r="P11" s="87"/>
      <c r="Q11" s="86"/>
      <c r="R11" s="86"/>
      <c r="S11" s="86"/>
      <c r="T11" s="200"/>
      <c r="U11" s="117"/>
      <c r="V11" s="88"/>
    </row>
    <row r="12" spans="1:22" s="326" customFormat="1" x14ac:dyDescent="0.2">
      <c r="A12" s="280"/>
      <c r="B12" s="280" t="s">
        <v>5425</v>
      </c>
      <c r="C12" s="280" t="s">
        <v>5081</v>
      </c>
      <c r="D12" s="318" t="s">
        <v>5082</v>
      </c>
      <c r="E12" s="319">
        <v>45306</v>
      </c>
      <c r="F12" s="319">
        <v>45473</v>
      </c>
      <c r="G12" s="280" t="s">
        <v>5359</v>
      </c>
      <c r="H12" s="280" t="s">
        <v>5462</v>
      </c>
      <c r="I12" s="280"/>
      <c r="J12" s="280"/>
      <c r="K12" s="320"/>
      <c r="L12" s="280"/>
      <c r="M12" s="280"/>
      <c r="N12" s="280"/>
      <c r="O12" s="321"/>
      <c r="P12" s="322"/>
      <c r="Q12" s="321"/>
      <c r="R12" s="321"/>
      <c r="S12" s="321"/>
      <c r="T12" s="323"/>
      <c r="U12" s="324"/>
      <c r="V12" s="325"/>
    </row>
    <row r="13" spans="1:22" s="72" customFormat="1" x14ac:dyDescent="0.2">
      <c r="A13" s="66"/>
      <c r="B13" s="66" t="s">
        <v>5425</v>
      </c>
      <c r="C13" s="16" t="s">
        <v>5081</v>
      </c>
      <c r="D13" s="149" t="s">
        <v>5082</v>
      </c>
      <c r="E13" s="99">
        <v>45474</v>
      </c>
      <c r="F13" s="99">
        <v>45657</v>
      </c>
      <c r="G13" s="66" t="s">
        <v>5663</v>
      </c>
      <c r="H13" s="66" t="s">
        <v>5462</v>
      </c>
      <c r="I13" s="66"/>
      <c r="J13" s="66"/>
      <c r="K13" s="192"/>
      <c r="L13" s="66"/>
      <c r="M13" s="66"/>
      <c r="N13" s="66"/>
      <c r="O13" s="86"/>
      <c r="P13" s="87"/>
      <c r="Q13" s="86"/>
      <c r="R13" s="86"/>
      <c r="S13" s="86"/>
      <c r="T13" s="200"/>
      <c r="U13" s="117"/>
      <c r="V13" s="88"/>
    </row>
    <row r="14" spans="1:22" s="326" customFormat="1" x14ac:dyDescent="0.2">
      <c r="A14" s="280"/>
      <c r="B14" s="327" t="s">
        <v>4110</v>
      </c>
      <c r="C14" s="327" t="s">
        <v>4754</v>
      </c>
      <c r="D14" s="318" t="s">
        <v>88</v>
      </c>
      <c r="E14" s="319">
        <v>45293</v>
      </c>
      <c r="F14" s="319">
        <v>45473</v>
      </c>
      <c r="G14" s="280" t="s">
        <v>5319</v>
      </c>
      <c r="H14" s="280" t="s">
        <v>5463</v>
      </c>
      <c r="I14" s="280" t="s">
        <v>5464</v>
      </c>
      <c r="J14" s="280"/>
      <c r="K14" s="320"/>
      <c r="L14" s="280"/>
      <c r="M14" s="280"/>
      <c r="N14" s="280"/>
      <c r="O14" s="321"/>
      <c r="P14" s="322"/>
      <c r="Q14" s="321"/>
      <c r="R14" s="321"/>
      <c r="S14" s="321"/>
      <c r="T14" s="323"/>
      <c r="U14" s="324"/>
      <c r="V14" s="325"/>
    </row>
    <row r="15" spans="1:22" s="72" customFormat="1" x14ac:dyDescent="0.2">
      <c r="A15" s="66"/>
      <c r="B15" s="77" t="s">
        <v>4110</v>
      </c>
      <c r="C15" s="77" t="s">
        <v>4754</v>
      </c>
      <c r="D15" s="146" t="s">
        <v>88</v>
      </c>
      <c r="E15" s="99">
        <v>45474</v>
      </c>
      <c r="F15" s="99">
        <v>45657</v>
      </c>
      <c r="G15" s="66" t="s">
        <v>5663</v>
      </c>
      <c r="H15" s="66" t="s">
        <v>5463</v>
      </c>
      <c r="I15" s="66" t="s">
        <v>5464</v>
      </c>
      <c r="J15" s="66"/>
      <c r="K15" s="192"/>
      <c r="L15" s="66"/>
      <c r="M15" s="66"/>
      <c r="N15" s="66"/>
      <c r="O15" s="86"/>
      <c r="P15" s="87"/>
      <c r="Q15" s="86"/>
      <c r="R15" s="86"/>
      <c r="S15" s="86"/>
      <c r="T15" s="200"/>
      <c r="U15" s="117"/>
      <c r="V15" s="88"/>
    </row>
    <row r="16" spans="1:22" s="72" customFormat="1" x14ac:dyDescent="0.2">
      <c r="A16" s="280"/>
      <c r="B16" s="280" t="s">
        <v>4110</v>
      </c>
      <c r="C16" s="280" t="s">
        <v>5286</v>
      </c>
      <c r="D16" s="318" t="s">
        <v>434</v>
      </c>
      <c r="E16" s="319">
        <v>45292</v>
      </c>
      <c r="F16" s="319">
        <v>45596</v>
      </c>
      <c r="G16" s="280" t="s">
        <v>5358</v>
      </c>
      <c r="H16" s="280" t="s">
        <v>5465</v>
      </c>
      <c r="I16" s="280" t="s">
        <v>5466</v>
      </c>
      <c r="J16" s="66"/>
      <c r="K16" s="192"/>
      <c r="L16" s="66"/>
      <c r="M16" s="66"/>
      <c r="N16" s="66"/>
      <c r="O16" s="86"/>
      <c r="P16" s="87"/>
      <c r="Q16" s="86"/>
      <c r="R16" s="86"/>
      <c r="S16" s="86"/>
      <c r="T16" s="200"/>
      <c r="U16" s="117"/>
      <c r="V16" s="88"/>
    </row>
    <row r="17" spans="1:22" s="72" customFormat="1" x14ac:dyDescent="0.2">
      <c r="A17" s="66"/>
      <c r="B17" s="66" t="s">
        <v>4110</v>
      </c>
      <c r="C17" s="66" t="s">
        <v>5286</v>
      </c>
      <c r="D17" s="149" t="s">
        <v>434</v>
      </c>
      <c r="E17" s="183">
        <v>45597</v>
      </c>
      <c r="F17" s="183">
        <v>45657</v>
      </c>
      <c r="G17" s="66" t="s">
        <v>5358</v>
      </c>
      <c r="H17" s="66" t="s">
        <v>5465</v>
      </c>
      <c r="I17" s="66" t="s">
        <v>5466</v>
      </c>
      <c r="J17" s="66"/>
      <c r="K17" s="192"/>
      <c r="L17" s="66"/>
      <c r="M17" s="66"/>
      <c r="N17" s="66"/>
      <c r="O17" s="86"/>
      <c r="P17" s="87"/>
      <c r="Q17" s="86"/>
      <c r="R17" s="86"/>
      <c r="S17" s="86"/>
      <c r="T17" s="200"/>
      <c r="U17" s="117"/>
      <c r="V17" s="88"/>
    </row>
    <row r="18" spans="1:22" s="72" customFormat="1" x14ac:dyDescent="0.2">
      <c r="A18" s="66"/>
      <c r="B18" s="66" t="s">
        <v>4110</v>
      </c>
      <c r="C18" s="66" t="s">
        <v>1298</v>
      </c>
      <c r="D18" s="149" t="s">
        <v>396</v>
      </c>
      <c r="E18" s="99">
        <v>45089</v>
      </c>
      <c r="F18" s="99">
        <v>45303</v>
      </c>
      <c r="G18" s="66" t="s">
        <v>5071</v>
      </c>
      <c r="H18" s="66"/>
      <c r="I18" s="66"/>
      <c r="J18" s="66"/>
      <c r="K18" s="192"/>
      <c r="L18" s="66"/>
      <c r="M18" s="66"/>
      <c r="N18" s="66"/>
      <c r="O18" s="86"/>
      <c r="P18" s="87"/>
      <c r="Q18" s="86"/>
      <c r="R18" s="86"/>
      <c r="S18" s="86"/>
      <c r="T18" s="200"/>
      <c r="U18" s="117"/>
      <c r="V18" s="88"/>
    </row>
    <row r="19" spans="1:22" s="326" customFormat="1" x14ac:dyDescent="0.2">
      <c r="A19" s="280"/>
      <c r="B19" s="280" t="s">
        <v>4110</v>
      </c>
      <c r="C19" s="280" t="s">
        <v>5357</v>
      </c>
      <c r="D19" s="318" t="s">
        <v>396</v>
      </c>
      <c r="E19" s="319">
        <v>45306</v>
      </c>
      <c r="F19" s="319">
        <v>45473</v>
      </c>
      <c r="G19" s="280" t="s">
        <v>5359</v>
      </c>
      <c r="H19" s="280" t="s">
        <v>5463</v>
      </c>
      <c r="I19" s="280" t="s">
        <v>5464</v>
      </c>
      <c r="J19" s="280"/>
      <c r="K19" s="320"/>
      <c r="L19" s="280"/>
      <c r="M19" s="280"/>
      <c r="N19" s="280"/>
      <c r="O19" s="321"/>
      <c r="P19" s="322"/>
      <c r="Q19" s="321"/>
      <c r="R19" s="321"/>
      <c r="S19" s="321"/>
      <c r="T19" s="323"/>
      <c r="U19" s="324"/>
      <c r="V19" s="325"/>
    </row>
    <row r="20" spans="1:22" s="72" customFormat="1" x14ac:dyDescent="0.2">
      <c r="A20" s="66"/>
      <c r="B20" s="66" t="s">
        <v>4110</v>
      </c>
      <c r="C20" s="66" t="s">
        <v>5357</v>
      </c>
      <c r="D20" s="149" t="s">
        <v>396</v>
      </c>
      <c r="E20" s="99">
        <v>45474</v>
      </c>
      <c r="F20" s="99">
        <v>45657</v>
      </c>
      <c r="G20" s="66" t="s">
        <v>5663</v>
      </c>
      <c r="H20" s="66" t="s">
        <v>5463</v>
      </c>
      <c r="I20" s="66" t="s">
        <v>5464</v>
      </c>
      <c r="J20" s="66"/>
      <c r="K20" s="192"/>
      <c r="L20" s="66"/>
      <c r="M20" s="66"/>
      <c r="N20" s="66"/>
      <c r="O20" s="86"/>
      <c r="P20" s="87"/>
      <c r="Q20" s="86"/>
      <c r="R20" s="86"/>
      <c r="S20" s="86"/>
      <c r="T20" s="200"/>
      <c r="U20" s="117"/>
      <c r="V20" s="88"/>
    </row>
    <row r="21" spans="1:22" s="72" customFormat="1" x14ac:dyDescent="0.2">
      <c r="A21" s="66"/>
      <c r="B21" s="66" t="s">
        <v>4110</v>
      </c>
      <c r="C21" s="66" t="s">
        <v>3545</v>
      </c>
      <c r="D21" s="149" t="s">
        <v>5381</v>
      </c>
      <c r="E21" s="183">
        <v>45369</v>
      </c>
      <c r="F21" s="183">
        <v>45657</v>
      </c>
      <c r="G21" s="66" t="s">
        <v>5474</v>
      </c>
      <c r="H21" s="66" t="s">
        <v>5465</v>
      </c>
      <c r="I21" s="66" t="s">
        <v>5473</v>
      </c>
      <c r="J21" s="66"/>
      <c r="K21" s="192"/>
      <c r="L21" s="66"/>
      <c r="M21" s="66"/>
      <c r="N21" s="66"/>
      <c r="O21" s="86"/>
      <c r="P21" s="87"/>
      <c r="Q21" s="86"/>
      <c r="R21" s="86"/>
      <c r="S21" s="86"/>
      <c r="T21" s="200"/>
      <c r="U21" s="117"/>
      <c r="V21" s="88"/>
    </row>
    <row r="22" spans="1:22" s="72" customFormat="1" x14ac:dyDescent="0.2">
      <c r="A22" s="66"/>
      <c r="B22" s="66" t="s">
        <v>4110</v>
      </c>
      <c r="C22" s="66" t="s">
        <v>5530</v>
      </c>
      <c r="D22" s="149" t="s">
        <v>2607</v>
      </c>
      <c r="E22" s="183">
        <v>45384</v>
      </c>
      <c r="F22" s="183">
        <v>45657</v>
      </c>
      <c r="G22" s="66" t="s">
        <v>5546</v>
      </c>
      <c r="H22" s="66" t="s">
        <v>5465</v>
      </c>
      <c r="I22" s="66" t="s">
        <v>5473</v>
      </c>
      <c r="J22" s="66"/>
      <c r="K22" s="192"/>
      <c r="L22" s="66"/>
      <c r="M22" s="66"/>
      <c r="N22" s="66"/>
      <c r="O22" s="86"/>
      <c r="P22" s="87"/>
      <c r="Q22" s="86"/>
      <c r="R22" s="86"/>
      <c r="S22" s="86"/>
      <c r="T22" s="200"/>
      <c r="U22" s="117"/>
      <c r="V22" s="88"/>
    </row>
    <row r="23" spans="1:22" s="72" customFormat="1" x14ac:dyDescent="0.2">
      <c r="A23" s="66"/>
      <c r="B23" s="66" t="s">
        <v>4451</v>
      </c>
      <c r="C23" s="16" t="s">
        <v>5099</v>
      </c>
      <c r="D23" s="149" t="s">
        <v>5033</v>
      </c>
      <c r="E23" s="99">
        <v>45292</v>
      </c>
      <c r="F23" s="247">
        <v>45401</v>
      </c>
      <c r="G23" s="66" t="s">
        <v>5333</v>
      </c>
      <c r="H23" s="66" t="s">
        <v>5467</v>
      </c>
      <c r="I23" s="66"/>
      <c r="J23" s="66"/>
      <c r="K23" s="192"/>
      <c r="L23" s="66"/>
      <c r="M23" s="66"/>
      <c r="N23" s="66"/>
      <c r="O23" s="86"/>
      <c r="P23" s="87"/>
      <c r="Q23" s="86"/>
      <c r="R23" s="86"/>
      <c r="S23" s="86"/>
      <c r="T23" s="200"/>
      <c r="U23" s="117"/>
      <c r="V23" s="88"/>
    </row>
    <row r="24" spans="1:22" s="72" customFormat="1" x14ac:dyDescent="0.2">
      <c r="A24" s="66"/>
      <c r="B24" s="66" t="s">
        <v>4451</v>
      </c>
      <c r="C24" s="16" t="s">
        <v>2541</v>
      </c>
      <c r="D24" s="149" t="s">
        <v>100</v>
      </c>
      <c r="E24" s="99">
        <v>45292</v>
      </c>
      <c r="F24" s="99">
        <v>45657</v>
      </c>
      <c r="G24" s="66" t="s">
        <v>5333</v>
      </c>
      <c r="H24" s="66" t="s">
        <v>5467</v>
      </c>
      <c r="I24" s="66"/>
      <c r="J24" s="66"/>
      <c r="K24" s="192"/>
      <c r="L24" s="66"/>
      <c r="M24" s="66"/>
      <c r="N24" s="66"/>
      <c r="O24" s="86"/>
      <c r="P24" s="87"/>
      <c r="Q24" s="86"/>
      <c r="R24" s="86"/>
      <c r="S24" s="86"/>
      <c r="T24" s="200"/>
      <c r="U24" s="117"/>
      <c r="V24" s="88"/>
    </row>
    <row r="25" spans="1:22" s="72" customFormat="1" x14ac:dyDescent="0.2">
      <c r="A25" s="66"/>
      <c r="B25" s="66" t="s">
        <v>4451</v>
      </c>
      <c r="C25" s="16" t="s">
        <v>3668</v>
      </c>
      <c r="D25" s="149" t="s">
        <v>220</v>
      </c>
      <c r="E25" s="99">
        <v>45292</v>
      </c>
      <c r="F25" s="99">
        <v>45657</v>
      </c>
      <c r="G25" s="66" t="s">
        <v>5333</v>
      </c>
      <c r="H25" s="66" t="s">
        <v>5467</v>
      </c>
      <c r="I25" s="66"/>
      <c r="J25" s="66"/>
      <c r="K25" s="192"/>
      <c r="L25" s="66"/>
      <c r="M25" s="66"/>
      <c r="N25" s="66"/>
      <c r="O25" s="86"/>
      <c r="P25" s="87"/>
      <c r="Q25" s="86"/>
      <c r="R25" s="86"/>
      <c r="S25" s="86"/>
      <c r="T25" s="200"/>
      <c r="U25" s="117"/>
      <c r="V25" s="88"/>
    </row>
    <row r="26" spans="1:22" s="72" customFormat="1" x14ac:dyDescent="0.2">
      <c r="A26" s="66"/>
      <c r="B26" s="66" t="s">
        <v>4451</v>
      </c>
      <c r="C26" s="16" t="s">
        <v>1339</v>
      </c>
      <c r="D26" s="149" t="s">
        <v>1340</v>
      </c>
      <c r="E26" s="99">
        <v>45292</v>
      </c>
      <c r="F26" s="99">
        <v>45657</v>
      </c>
      <c r="G26" s="66" t="s">
        <v>5333</v>
      </c>
      <c r="H26" s="66" t="s">
        <v>5467</v>
      </c>
      <c r="I26" s="66"/>
      <c r="J26" s="66"/>
      <c r="K26" s="192"/>
      <c r="L26" s="66"/>
      <c r="M26" s="66"/>
      <c r="N26" s="66"/>
      <c r="O26" s="86"/>
      <c r="P26" s="87"/>
      <c r="Q26" s="86"/>
      <c r="R26" s="86"/>
      <c r="S26" s="86"/>
      <c r="T26" s="200"/>
      <c r="U26" s="117"/>
      <c r="V26" s="88"/>
    </row>
    <row r="27" spans="1:22" s="72" customFormat="1" x14ac:dyDescent="0.2">
      <c r="A27" s="66"/>
      <c r="B27" s="66" t="s">
        <v>4451</v>
      </c>
      <c r="C27" s="16" t="s">
        <v>4111</v>
      </c>
      <c r="D27" s="149" t="s">
        <v>549</v>
      </c>
      <c r="E27" s="99">
        <v>45292</v>
      </c>
      <c r="F27" s="99">
        <v>45657</v>
      </c>
      <c r="G27" s="66" t="s">
        <v>5333</v>
      </c>
      <c r="H27" s="66" t="s">
        <v>5467</v>
      </c>
      <c r="I27" s="66"/>
      <c r="J27" s="66"/>
      <c r="K27" s="192"/>
      <c r="L27" s="66"/>
      <c r="M27" s="66"/>
      <c r="N27" s="66"/>
      <c r="O27" s="86"/>
      <c r="P27" s="87"/>
      <c r="Q27" s="86"/>
      <c r="R27" s="86"/>
      <c r="S27" s="86"/>
      <c r="T27" s="200"/>
      <c r="U27" s="117"/>
      <c r="V27" s="88"/>
    </row>
    <row r="28" spans="1:22" s="72" customFormat="1" x14ac:dyDescent="0.2">
      <c r="A28" s="66"/>
      <c r="B28" s="66" t="s">
        <v>4451</v>
      </c>
      <c r="C28" s="16" t="s">
        <v>2875</v>
      </c>
      <c r="D28" s="149" t="s">
        <v>2876</v>
      </c>
      <c r="E28" s="99">
        <v>45292</v>
      </c>
      <c r="F28" s="99">
        <v>45657</v>
      </c>
      <c r="G28" s="66" t="s">
        <v>5333</v>
      </c>
      <c r="H28" s="66" t="s">
        <v>5467</v>
      </c>
      <c r="I28" s="66"/>
      <c r="J28" s="66"/>
      <c r="K28" s="192"/>
      <c r="L28" s="66"/>
      <c r="M28" s="66"/>
      <c r="N28" s="66"/>
      <c r="O28" s="86"/>
      <c r="P28" s="87"/>
      <c r="Q28" s="86"/>
      <c r="R28" s="86"/>
      <c r="S28" s="86"/>
      <c r="T28" s="200"/>
      <c r="U28" s="117"/>
      <c r="V28" s="88"/>
    </row>
    <row r="29" spans="1:22" s="72" customFormat="1" x14ac:dyDescent="0.2">
      <c r="A29" s="66"/>
      <c r="B29" s="66" t="s">
        <v>3626</v>
      </c>
      <c r="C29" s="66" t="s">
        <v>5291</v>
      </c>
      <c r="D29" s="149" t="s">
        <v>396</v>
      </c>
      <c r="E29" s="99">
        <v>45293</v>
      </c>
      <c r="F29" s="99">
        <v>45473</v>
      </c>
      <c r="G29" s="66" t="s">
        <v>5365</v>
      </c>
      <c r="H29" s="66"/>
      <c r="I29" s="66"/>
      <c r="J29" s="66"/>
      <c r="K29" s="192"/>
      <c r="L29" s="66"/>
      <c r="M29" s="66"/>
      <c r="N29" s="66"/>
      <c r="O29" s="86"/>
      <c r="P29" s="87"/>
      <c r="Q29" s="86"/>
      <c r="R29" s="86"/>
      <c r="S29" s="86"/>
      <c r="T29" s="200"/>
      <c r="U29" s="117"/>
      <c r="V29" s="88"/>
    </row>
    <row r="30" spans="1:22" s="72" customFormat="1" x14ac:dyDescent="0.2">
      <c r="A30" s="66"/>
      <c r="B30" s="66" t="s">
        <v>3626</v>
      </c>
      <c r="C30" s="66" t="s">
        <v>5291</v>
      </c>
      <c r="D30" s="149" t="s">
        <v>396</v>
      </c>
      <c r="E30" s="99">
        <v>45474</v>
      </c>
      <c r="F30" s="99">
        <v>45565</v>
      </c>
      <c r="G30" s="66" t="s">
        <v>5680</v>
      </c>
      <c r="H30" s="66"/>
      <c r="I30" s="66"/>
      <c r="J30" s="66"/>
      <c r="K30" s="192"/>
      <c r="L30" s="66"/>
      <c r="M30" s="66"/>
      <c r="N30" s="66"/>
      <c r="O30" s="86"/>
      <c r="P30" s="87"/>
      <c r="Q30" s="86"/>
      <c r="R30" s="86"/>
      <c r="S30" s="86"/>
      <c r="T30" s="200"/>
      <c r="U30" s="117"/>
      <c r="V30" s="88"/>
    </row>
    <row r="31" spans="1:22" s="72" customFormat="1" x14ac:dyDescent="0.2">
      <c r="A31" s="66"/>
      <c r="B31" s="66" t="s">
        <v>3626</v>
      </c>
      <c r="C31" s="66" t="s">
        <v>5291</v>
      </c>
      <c r="D31" s="149" t="s">
        <v>396</v>
      </c>
      <c r="E31" s="99">
        <v>45566</v>
      </c>
      <c r="F31" s="99">
        <v>45626</v>
      </c>
      <c r="G31" s="66" t="s">
        <v>5787</v>
      </c>
      <c r="H31" s="66"/>
      <c r="I31" s="66"/>
      <c r="J31" s="66"/>
      <c r="K31" s="192"/>
      <c r="L31" s="66"/>
      <c r="M31" s="66"/>
      <c r="N31" s="66"/>
      <c r="O31" s="86"/>
      <c r="P31" s="87"/>
      <c r="Q31" s="86"/>
      <c r="R31" s="86"/>
      <c r="S31" s="86"/>
      <c r="T31" s="200"/>
      <c r="U31" s="117"/>
      <c r="V31" s="88"/>
    </row>
    <row r="32" spans="1:22" s="72" customFormat="1" x14ac:dyDescent="0.2">
      <c r="A32" s="66"/>
      <c r="B32" s="66" t="s">
        <v>3626</v>
      </c>
      <c r="C32" s="66" t="s">
        <v>5291</v>
      </c>
      <c r="D32" s="149" t="s">
        <v>396</v>
      </c>
      <c r="E32" s="99">
        <v>45627</v>
      </c>
      <c r="F32" s="99">
        <v>45657</v>
      </c>
      <c r="G32" s="66" t="s">
        <v>5786</v>
      </c>
      <c r="H32" s="66"/>
      <c r="I32" s="66"/>
      <c r="J32" s="66"/>
      <c r="K32" s="192"/>
      <c r="L32" s="66"/>
      <c r="M32" s="66"/>
      <c r="N32" s="66"/>
      <c r="O32" s="86"/>
      <c r="P32" s="87"/>
      <c r="Q32" s="86"/>
      <c r="R32" s="86"/>
      <c r="S32" s="86"/>
      <c r="T32" s="200"/>
      <c r="U32" s="117"/>
      <c r="V32" s="88"/>
    </row>
    <row r="33" spans="1:22" s="72" customFormat="1" x14ac:dyDescent="0.2">
      <c r="A33" s="66"/>
      <c r="B33" s="66" t="s">
        <v>3626</v>
      </c>
      <c r="C33" s="66" t="s">
        <v>5311</v>
      </c>
      <c r="D33" s="149" t="s">
        <v>220</v>
      </c>
      <c r="E33" s="99">
        <v>45306</v>
      </c>
      <c r="F33" s="99">
        <v>45473</v>
      </c>
      <c r="G33" s="66" t="s">
        <v>5364</v>
      </c>
      <c r="H33" s="66"/>
      <c r="I33" s="66"/>
      <c r="J33" s="66"/>
      <c r="K33" s="192"/>
      <c r="L33" s="66"/>
      <c r="M33" s="66"/>
      <c r="N33" s="66"/>
      <c r="O33" s="86"/>
      <c r="P33" s="87"/>
      <c r="Q33" s="86"/>
      <c r="R33" s="86"/>
      <c r="S33" s="86"/>
      <c r="T33" s="200"/>
      <c r="U33" s="117"/>
      <c r="V33" s="88"/>
    </row>
    <row r="34" spans="1:22" s="72" customFormat="1" x14ac:dyDescent="0.2">
      <c r="A34" s="66"/>
      <c r="B34" s="66" t="s">
        <v>3626</v>
      </c>
      <c r="C34" s="66" t="s">
        <v>5311</v>
      </c>
      <c r="D34" s="149" t="s">
        <v>220</v>
      </c>
      <c r="E34" s="99">
        <v>45474</v>
      </c>
      <c r="F34" s="99">
        <v>45565</v>
      </c>
      <c r="G34" s="66" t="s">
        <v>5680</v>
      </c>
      <c r="H34" s="66"/>
      <c r="I34" s="66"/>
      <c r="J34" s="66"/>
      <c r="K34" s="192"/>
      <c r="L34" s="66"/>
      <c r="M34" s="66"/>
      <c r="N34" s="66"/>
      <c r="O34" s="86"/>
      <c r="P34" s="87"/>
      <c r="Q34" s="86"/>
      <c r="R34" s="86"/>
      <c r="S34" s="86"/>
      <c r="T34" s="200"/>
      <c r="U34" s="117"/>
      <c r="V34" s="88"/>
    </row>
    <row r="35" spans="1:22" s="72" customFormat="1" x14ac:dyDescent="0.2">
      <c r="A35" s="66"/>
      <c r="B35" s="66" t="s">
        <v>3626</v>
      </c>
      <c r="C35" s="66" t="s">
        <v>5311</v>
      </c>
      <c r="D35" s="149" t="s">
        <v>220</v>
      </c>
      <c r="E35" s="99">
        <v>45566</v>
      </c>
      <c r="F35" s="99">
        <v>45626</v>
      </c>
      <c r="G35" s="66" t="s">
        <v>5787</v>
      </c>
      <c r="H35" s="66"/>
      <c r="I35" s="66"/>
      <c r="J35" s="66"/>
      <c r="K35" s="192"/>
      <c r="L35" s="66"/>
      <c r="M35" s="66"/>
      <c r="N35" s="66"/>
      <c r="O35" s="86"/>
      <c r="P35" s="87"/>
      <c r="Q35" s="86"/>
      <c r="R35" s="86"/>
      <c r="S35" s="86"/>
      <c r="T35" s="200"/>
      <c r="U35" s="117"/>
      <c r="V35" s="88"/>
    </row>
    <row r="36" spans="1:22" s="72" customFormat="1" x14ac:dyDescent="0.2">
      <c r="A36" s="66"/>
      <c r="B36" s="66" t="s">
        <v>3626</v>
      </c>
      <c r="C36" s="66" t="s">
        <v>5311</v>
      </c>
      <c r="D36" s="149" t="s">
        <v>220</v>
      </c>
      <c r="E36" s="99">
        <v>45627</v>
      </c>
      <c r="F36" s="99">
        <v>45657</v>
      </c>
      <c r="G36" s="66" t="s">
        <v>5786</v>
      </c>
      <c r="H36" s="66"/>
      <c r="I36" s="66"/>
      <c r="J36" s="66"/>
      <c r="K36" s="192"/>
      <c r="L36" s="66"/>
      <c r="M36" s="66"/>
      <c r="N36" s="66"/>
      <c r="O36" s="86"/>
      <c r="P36" s="87"/>
      <c r="Q36" s="86"/>
      <c r="R36" s="86"/>
      <c r="S36" s="86"/>
      <c r="T36" s="200"/>
      <c r="U36" s="117"/>
      <c r="V36" s="88"/>
    </row>
    <row r="37" spans="1:22" s="72" customFormat="1" x14ac:dyDescent="0.2">
      <c r="A37" s="66"/>
      <c r="B37" s="66" t="s">
        <v>4375</v>
      </c>
      <c r="C37" s="66" t="s">
        <v>5264</v>
      </c>
      <c r="D37" s="149" t="s">
        <v>5265</v>
      </c>
      <c r="E37" s="99">
        <v>45245</v>
      </c>
      <c r="F37" s="99">
        <v>45473</v>
      </c>
      <c r="G37" s="66" t="s">
        <v>5283</v>
      </c>
      <c r="H37" s="66" t="s">
        <v>5284</v>
      </c>
      <c r="I37" s="66"/>
      <c r="J37" s="66"/>
      <c r="K37" s="192"/>
      <c r="L37" s="66"/>
      <c r="M37" s="66"/>
      <c r="N37" s="66"/>
      <c r="O37" s="86"/>
      <c r="P37" s="87"/>
      <c r="Q37" s="86"/>
      <c r="R37" s="86"/>
      <c r="S37" s="86"/>
      <c r="T37" s="200"/>
      <c r="U37" s="117"/>
      <c r="V37" s="88"/>
    </row>
    <row r="38" spans="1:22" s="72" customFormat="1" x14ac:dyDescent="0.2">
      <c r="A38" s="66"/>
      <c r="B38" s="66" t="s">
        <v>4375</v>
      </c>
      <c r="C38" s="66" t="s">
        <v>5264</v>
      </c>
      <c r="D38" s="149" t="s">
        <v>5265</v>
      </c>
      <c r="E38" s="99">
        <v>45474</v>
      </c>
      <c r="F38" s="99">
        <v>45657</v>
      </c>
      <c r="G38" s="66" t="s">
        <v>5663</v>
      </c>
      <c r="H38" s="66" t="s">
        <v>5284</v>
      </c>
      <c r="I38" s="66"/>
      <c r="J38" s="66"/>
      <c r="K38" s="192"/>
      <c r="L38" s="66"/>
      <c r="M38" s="66"/>
      <c r="N38" s="66"/>
      <c r="O38" s="86"/>
      <c r="P38" s="87"/>
      <c r="Q38" s="86"/>
      <c r="R38" s="86"/>
      <c r="S38" s="86"/>
      <c r="T38" s="200"/>
      <c r="U38" s="117"/>
      <c r="V38" s="88"/>
    </row>
    <row r="39" spans="1:22" s="72" customFormat="1" x14ac:dyDescent="0.2">
      <c r="A39" s="66"/>
      <c r="B39" s="66" t="s">
        <v>4375</v>
      </c>
      <c r="C39" s="16" t="s">
        <v>844</v>
      </c>
      <c r="D39" s="149" t="s">
        <v>543</v>
      </c>
      <c r="E39" s="99">
        <v>45292</v>
      </c>
      <c r="F39" s="99">
        <v>45657</v>
      </c>
      <c r="G39" s="66" t="s">
        <v>5334</v>
      </c>
      <c r="H39" s="66" t="s">
        <v>5284</v>
      </c>
      <c r="I39" s="66"/>
      <c r="J39" s="66"/>
      <c r="K39" s="192"/>
      <c r="L39" s="66"/>
      <c r="M39" s="66"/>
      <c r="N39" s="66"/>
      <c r="O39" s="86"/>
      <c r="P39" s="87"/>
      <c r="Q39" s="86"/>
      <c r="R39" s="86"/>
      <c r="S39" s="86"/>
      <c r="T39" s="200"/>
      <c r="U39" s="117"/>
      <c r="V39" s="88"/>
    </row>
    <row r="40" spans="1:22" s="72" customFormat="1" x14ac:dyDescent="0.2">
      <c r="A40" s="66"/>
      <c r="B40" s="66" t="s">
        <v>4375</v>
      </c>
      <c r="C40" s="66" t="s">
        <v>513</v>
      </c>
      <c r="D40" s="149" t="s">
        <v>42</v>
      </c>
      <c r="E40" s="99">
        <v>45293</v>
      </c>
      <c r="F40" s="99">
        <v>45473</v>
      </c>
      <c r="G40" s="66" t="s">
        <v>5435</v>
      </c>
      <c r="H40" s="66" t="s">
        <v>5011</v>
      </c>
      <c r="I40" s="66"/>
      <c r="J40" s="66"/>
      <c r="K40" s="192"/>
      <c r="L40" s="66"/>
      <c r="M40" s="66"/>
      <c r="N40" s="66"/>
      <c r="O40" s="86"/>
      <c r="P40" s="87"/>
      <c r="Q40" s="86"/>
      <c r="R40" s="86"/>
      <c r="S40" s="86"/>
      <c r="T40" s="200"/>
      <c r="U40" s="117"/>
      <c r="V40" s="88"/>
    </row>
    <row r="41" spans="1:22" s="72" customFormat="1" x14ac:dyDescent="0.2">
      <c r="A41" s="66"/>
      <c r="B41" s="66" t="s">
        <v>4375</v>
      </c>
      <c r="C41" s="66" t="s">
        <v>513</v>
      </c>
      <c r="D41" s="149" t="s">
        <v>42</v>
      </c>
      <c r="E41" s="99">
        <v>45474</v>
      </c>
      <c r="F41" s="99">
        <v>45657</v>
      </c>
      <c r="G41" s="66" t="s">
        <v>5671</v>
      </c>
      <c r="H41" s="66" t="s">
        <v>5011</v>
      </c>
      <c r="I41" s="66"/>
      <c r="J41" s="66"/>
      <c r="K41" s="192"/>
      <c r="L41" s="66"/>
      <c r="M41" s="66"/>
      <c r="N41" s="66"/>
      <c r="O41" s="86"/>
      <c r="P41" s="87"/>
      <c r="Q41" s="86"/>
      <c r="R41" s="86"/>
      <c r="S41" s="86"/>
      <c r="T41" s="200"/>
      <c r="U41" s="117"/>
      <c r="V41" s="88"/>
    </row>
    <row r="42" spans="1:22" s="72" customFormat="1" x14ac:dyDescent="0.2">
      <c r="A42" s="66"/>
      <c r="B42" s="66" t="s">
        <v>4375</v>
      </c>
      <c r="C42" s="66" t="s">
        <v>4376</v>
      </c>
      <c r="D42" s="149" t="s">
        <v>100</v>
      </c>
      <c r="E42" s="99">
        <v>45293</v>
      </c>
      <c r="F42" s="99">
        <v>45473</v>
      </c>
      <c r="G42" s="66" t="s">
        <v>5435</v>
      </c>
      <c r="H42" s="66" t="s">
        <v>5011</v>
      </c>
      <c r="I42" s="66"/>
      <c r="J42" s="66"/>
      <c r="K42" s="192"/>
      <c r="L42" s="66"/>
      <c r="M42" s="66"/>
      <c r="N42" s="66"/>
      <c r="O42" s="86"/>
      <c r="P42" s="87"/>
      <c r="Q42" s="86"/>
      <c r="R42" s="86"/>
      <c r="S42" s="86"/>
      <c r="T42" s="200"/>
      <c r="U42" s="117"/>
      <c r="V42" s="88"/>
    </row>
    <row r="43" spans="1:22" s="72" customFormat="1" x14ac:dyDescent="0.2">
      <c r="A43" s="66"/>
      <c r="B43" s="66" t="s">
        <v>4375</v>
      </c>
      <c r="C43" s="66" t="s">
        <v>4376</v>
      </c>
      <c r="D43" s="149" t="s">
        <v>100</v>
      </c>
      <c r="E43" s="99">
        <v>45474</v>
      </c>
      <c r="F43" s="99">
        <v>45657</v>
      </c>
      <c r="G43" s="66" t="s">
        <v>5671</v>
      </c>
      <c r="H43" s="66" t="s">
        <v>5011</v>
      </c>
      <c r="I43" s="66"/>
      <c r="J43" s="66"/>
      <c r="K43" s="192"/>
      <c r="L43" s="66"/>
      <c r="M43" s="66"/>
      <c r="N43" s="66"/>
      <c r="O43" s="86"/>
      <c r="P43" s="87"/>
      <c r="Q43" s="86"/>
      <c r="R43" s="86"/>
      <c r="S43" s="86"/>
      <c r="T43" s="200"/>
      <c r="U43" s="117"/>
      <c r="V43" s="88"/>
    </row>
    <row r="44" spans="1:22" s="72" customFormat="1" x14ac:dyDescent="0.2">
      <c r="A44" s="66"/>
      <c r="B44" s="66" t="s">
        <v>4375</v>
      </c>
      <c r="C44" s="66" t="s">
        <v>4354</v>
      </c>
      <c r="D44" s="149" t="s">
        <v>220</v>
      </c>
      <c r="E44" s="99">
        <v>45293</v>
      </c>
      <c r="F44" s="99">
        <v>45473</v>
      </c>
      <c r="G44" s="66" t="s">
        <v>5435</v>
      </c>
      <c r="H44" s="66" t="s">
        <v>5011</v>
      </c>
      <c r="I44" s="66"/>
      <c r="J44" s="66"/>
      <c r="K44" s="192"/>
      <c r="L44" s="66"/>
      <c r="M44" s="66"/>
      <c r="N44" s="66"/>
      <c r="O44" s="86"/>
      <c r="P44" s="87"/>
      <c r="Q44" s="86"/>
      <c r="R44" s="86"/>
      <c r="S44" s="86"/>
      <c r="T44" s="200"/>
      <c r="U44" s="117"/>
      <c r="V44" s="88"/>
    </row>
    <row r="45" spans="1:22" s="72" customFormat="1" x14ac:dyDescent="0.2">
      <c r="A45" s="66"/>
      <c r="B45" s="66" t="s">
        <v>4375</v>
      </c>
      <c r="C45" s="66" t="s">
        <v>4354</v>
      </c>
      <c r="D45" s="149" t="s">
        <v>220</v>
      </c>
      <c r="E45" s="99">
        <v>45474</v>
      </c>
      <c r="F45" s="99">
        <v>45657</v>
      </c>
      <c r="G45" s="66" t="s">
        <v>5671</v>
      </c>
      <c r="H45" s="66" t="s">
        <v>5011</v>
      </c>
      <c r="I45" s="66"/>
      <c r="J45" s="66"/>
      <c r="K45" s="192"/>
      <c r="L45" s="66"/>
      <c r="M45" s="66"/>
      <c r="N45" s="66"/>
      <c r="O45" s="86"/>
      <c r="P45" s="87"/>
      <c r="Q45" s="86"/>
      <c r="R45" s="86"/>
      <c r="S45" s="86"/>
      <c r="T45" s="200"/>
      <c r="U45" s="117"/>
      <c r="V45" s="88"/>
    </row>
    <row r="46" spans="1:22" s="72" customFormat="1" x14ac:dyDescent="0.2">
      <c r="A46" s="66"/>
      <c r="B46" s="66" t="s">
        <v>4375</v>
      </c>
      <c r="C46" s="66" t="s">
        <v>4365</v>
      </c>
      <c r="D46" s="149" t="s">
        <v>4366</v>
      </c>
      <c r="E46" s="99">
        <v>45293</v>
      </c>
      <c r="F46" s="99">
        <v>45473</v>
      </c>
      <c r="G46" s="66" t="s">
        <v>5435</v>
      </c>
      <c r="H46" s="66" t="s">
        <v>5011</v>
      </c>
      <c r="I46" s="66"/>
      <c r="J46" s="66"/>
      <c r="K46" s="192"/>
      <c r="L46" s="66"/>
      <c r="M46" s="66"/>
      <c r="N46" s="66"/>
      <c r="O46" s="86"/>
      <c r="P46" s="87"/>
      <c r="Q46" s="86"/>
      <c r="R46" s="86"/>
      <c r="S46" s="86"/>
      <c r="T46" s="200"/>
      <c r="U46" s="117"/>
      <c r="V46" s="88"/>
    </row>
    <row r="47" spans="1:22" s="72" customFormat="1" x14ac:dyDescent="0.2">
      <c r="A47" s="66"/>
      <c r="B47" s="66" t="s">
        <v>4375</v>
      </c>
      <c r="C47" s="66" t="s">
        <v>4365</v>
      </c>
      <c r="D47" s="149" t="s">
        <v>4366</v>
      </c>
      <c r="E47" s="99">
        <v>45474</v>
      </c>
      <c r="F47" s="99">
        <v>45527</v>
      </c>
      <c r="G47" s="66" t="s">
        <v>5671</v>
      </c>
      <c r="H47" s="66" t="s">
        <v>5011</v>
      </c>
      <c r="I47" s="66"/>
      <c r="J47" s="66"/>
      <c r="K47" s="192"/>
      <c r="L47" s="66"/>
      <c r="M47" s="66"/>
      <c r="N47" s="66"/>
      <c r="O47" s="86"/>
      <c r="P47" s="87"/>
      <c r="Q47" s="86"/>
      <c r="R47" s="86"/>
      <c r="S47" s="86"/>
      <c r="T47" s="200"/>
      <c r="U47" s="117"/>
      <c r="V47" s="88"/>
    </row>
    <row r="48" spans="1:22" s="72" customFormat="1" x14ac:dyDescent="0.2">
      <c r="A48" s="66"/>
      <c r="B48" s="66" t="s">
        <v>4375</v>
      </c>
      <c r="C48" s="66" t="s">
        <v>5099</v>
      </c>
      <c r="D48" s="149" t="s">
        <v>5033</v>
      </c>
      <c r="E48" s="99">
        <v>45530</v>
      </c>
      <c r="F48" s="99">
        <v>45581</v>
      </c>
      <c r="G48" s="66" t="s">
        <v>5746</v>
      </c>
      <c r="H48" s="66"/>
      <c r="I48" s="66"/>
      <c r="J48" s="66"/>
      <c r="K48" s="192"/>
      <c r="L48" s="66"/>
      <c r="M48" s="66"/>
      <c r="N48" s="66"/>
      <c r="O48" s="86"/>
      <c r="P48" s="87"/>
      <c r="Q48" s="86"/>
      <c r="R48" s="86"/>
      <c r="S48" s="86"/>
      <c r="T48" s="200"/>
      <c r="U48" s="117"/>
      <c r="V48" s="88"/>
    </row>
    <row r="49" spans="1:22" s="72" customFormat="1" x14ac:dyDescent="0.2">
      <c r="A49" s="66"/>
      <c r="B49" s="66" t="s">
        <v>4375</v>
      </c>
      <c r="C49" s="66" t="s">
        <v>5797</v>
      </c>
      <c r="D49" s="149" t="s">
        <v>5798</v>
      </c>
      <c r="E49" s="99">
        <v>45622</v>
      </c>
      <c r="F49" s="99">
        <v>45657</v>
      </c>
      <c r="G49" s="66" t="s">
        <v>5671</v>
      </c>
      <c r="H49" s="66"/>
      <c r="I49" s="66"/>
      <c r="J49" s="66"/>
      <c r="K49" s="192"/>
      <c r="L49" s="66"/>
      <c r="M49" s="66"/>
      <c r="N49" s="66"/>
      <c r="O49" s="86"/>
      <c r="P49" s="87"/>
      <c r="Q49" s="86"/>
      <c r="R49" s="86"/>
      <c r="S49" s="86"/>
      <c r="T49" s="200"/>
      <c r="U49" s="117"/>
      <c r="V49" s="88"/>
    </row>
    <row r="50" spans="1:22" s="72" customFormat="1" x14ac:dyDescent="0.2">
      <c r="A50" s="66"/>
      <c r="B50" s="66" t="s">
        <v>5262</v>
      </c>
      <c r="C50" s="16" t="s">
        <v>832</v>
      </c>
      <c r="D50" s="149" t="s">
        <v>105</v>
      </c>
      <c r="E50" s="99">
        <v>45292</v>
      </c>
      <c r="F50" s="99">
        <v>45322</v>
      </c>
      <c r="G50" s="66" t="s">
        <v>5263</v>
      </c>
      <c r="H50" s="66"/>
      <c r="I50" s="66"/>
      <c r="J50" s="66"/>
      <c r="K50" s="192"/>
      <c r="L50" s="66"/>
      <c r="M50" s="66"/>
      <c r="N50" s="66"/>
      <c r="O50" s="86"/>
      <c r="P50" s="87"/>
      <c r="Q50" s="86"/>
      <c r="R50" s="86"/>
      <c r="S50" s="86"/>
      <c r="T50" s="200"/>
      <c r="U50" s="117"/>
      <c r="V50" s="88"/>
    </row>
    <row r="51" spans="1:22" s="72" customFormat="1" x14ac:dyDescent="0.2">
      <c r="A51" s="66"/>
      <c r="B51" s="66" t="s">
        <v>4993</v>
      </c>
      <c r="C51" s="16" t="s">
        <v>304</v>
      </c>
      <c r="D51" s="149" t="s">
        <v>434</v>
      </c>
      <c r="E51" s="99">
        <v>45293</v>
      </c>
      <c r="F51" s="99">
        <v>45382</v>
      </c>
      <c r="G51" s="66" t="s">
        <v>5320</v>
      </c>
      <c r="H51" s="66" t="s">
        <v>5468</v>
      </c>
      <c r="I51" s="66"/>
      <c r="J51" s="66"/>
      <c r="K51" s="192"/>
      <c r="L51" s="66"/>
      <c r="M51" s="66"/>
      <c r="N51" s="66"/>
      <c r="O51" s="86"/>
      <c r="P51" s="87"/>
      <c r="Q51" s="86"/>
      <c r="R51" s="86"/>
      <c r="S51" s="86"/>
      <c r="T51" s="200"/>
      <c r="U51" s="117"/>
      <c r="V51" s="88"/>
    </row>
    <row r="52" spans="1:22" s="72" customFormat="1" x14ac:dyDescent="0.2">
      <c r="A52" s="66"/>
      <c r="B52" s="66" t="s">
        <v>4993</v>
      </c>
      <c r="C52" s="16" t="s">
        <v>4964</v>
      </c>
      <c r="D52" s="149" t="s">
        <v>1994</v>
      </c>
      <c r="E52" s="99">
        <v>45292</v>
      </c>
      <c r="F52" s="99">
        <v>45382</v>
      </c>
      <c r="G52" s="66" t="s">
        <v>5320</v>
      </c>
      <c r="H52" s="66" t="s">
        <v>5468</v>
      </c>
      <c r="I52" s="66"/>
      <c r="J52" s="66"/>
      <c r="K52" s="192"/>
      <c r="L52" s="66"/>
      <c r="M52" s="66"/>
      <c r="N52" s="66"/>
      <c r="O52" s="86"/>
      <c r="P52" s="87"/>
      <c r="Q52" s="86"/>
      <c r="R52" s="86"/>
      <c r="S52" s="86"/>
      <c r="T52" s="200"/>
      <c r="U52" s="117"/>
      <c r="V52" s="88"/>
    </row>
    <row r="53" spans="1:22" s="72" customFormat="1" x14ac:dyDescent="0.2">
      <c r="A53" s="66"/>
      <c r="B53" s="66" t="s">
        <v>4993</v>
      </c>
      <c r="C53" s="16" t="s">
        <v>304</v>
      </c>
      <c r="D53" s="149" t="s">
        <v>434</v>
      </c>
      <c r="E53" s="99">
        <v>45383</v>
      </c>
      <c r="F53" s="99">
        <v>45657</v>
      </c>
      <c r="G53" s="66" t="s">
        <v>5528</v>
      </c>
      <c r="H53" s="66" t="s">
        <v>5468</v>
      </c>
      <c r="I53" s="66"/>
      <c r="J53" s="66"/>
      <c r="K53" s="192"/>
      <c r="L53" s="66"/>
      <c r="M53" s="66"/>
      <c r="N53" s="66"/>
      <c r="O53" s="86"/>
      <c r="P53" s="87"/>
      <c r="Q53" s="86"/>
      <c r="R53" s="86"/>
      <c r="S53" s="86"/>
      <c r="T53" s="200"/>
      <c r="U53" s="117"/>
      <c r="V53" s="88"/>
    </row>
    <row r="54" spans="1:22" s="72" customFormat="1" x14ac:dyDescent="0.2">
      <c r="A54" s="66"/>
      <c r="B54" s="66" t="s">
        <v>4993</v>
      </c>
      <c r="C54" s="16" t="s">
        <v>4964</v>
      </c>
      <c r="D54" s="149" t="s">
        <v>1994</v>
      </c>
      <c r="E54" s="99">
        <v>45383</v>
      </c>
      <c r="F54" s="99">
        <v>45657</v>
      </c>
      <c r="G54" s="66" t="s">
        <v>5528</v>
      </c>
      <c r="H54" s="66" t="s">
        <v>5468</v>
      </c>
      <c r="I54" s="66"/>
      <c r="J54" s="66"/>
      <c r="K54" s="192"/>
      <c r="L54" s="66"/>
      <c r="M54" s="66"/>
      <c r="N54" s="66"/>
      <c r="O54" s="86"/>
      <c r="P54" s="87"/>
      <c r="Q54" s="86"/>
      <c r="R54" s="86"/>
      <c r="S54" s="86"/>
      <c r="T54" s="200"/>
      <c r="U54" s="117"/>
      <c r="V54" s="88"/>
    </row>
    <row r="55" spans="1:22" s="72" customFormat="1" x14ac:dyDescent="0.2">
      <c r="A55" s="66"/>
      <c r="B55" s="66" t="s">
        <v>3925</v>
      </c>
      <c r="C55" s="66" t="s">
        <v>3385</v>
      </c>
      <c r="D55" s="149" t="s">
        <v>42</v>
      </c>
      <c r="E55" s="99">
        <v>45292</v>
      </c>
      <c r="F55" s="99">
        <v>45657</v>
      </c>
      <c r="G55" s="66" t="s">
        <v>5301</v>
      </c>
      <c r="H55" s="66" t="s">
        <v>5469</v>
      </c>
      <c r="I55" s="66"/>
      <c r="J55" s="66"/>
      <c r="K55" s="192"/>
      <c r="L55" s="66"/>
      <c r="M55" s="66"/>
      <c r="N55" s="66"/>
      <c r="O55" s="86"/>
      <c r="P55" s="87"/>
      <c r="Q55" s="86"/>
      <c r="R55" s="86"/>
      <c r="S55" s="86"/>
      <c r="T55" s="200"/>
      <c r="U55" s="117"/>
      <c r="V55" s="88"/>
    </row>
    <row r="56" spans="1:22" s="72" customFormat="1" x14ac:dyDescent="0.2">
      <c r="A56" s="66"/>
      <c r="B56" s="66" t="s">
        <v>3925</v>
      </c>
      <c r="C56" s="66" t="s">
        <v>973</v>
      </c>
      <c r="D56" s="149" t="s">
        <v>76</v>
      </c>
      <c r="E56" s="99">
        <v>45292</v>
      </c>
      <c r="F56" s="99">
        <v>45657</v>
      </c>
      <c r="G56" s="66" t="s">
        <v>5301</v>
      </c>
      <c r="H56" s="66" t="s">
        <v>5469</v>
      </c>
      <c r="I56" s="66"/>
      <c r="J56" s="66"/>
      <c r="K56" s="192"/>
      <c r="L56" s="66"/>
      <c r="M56" s="66"/>
      <c r="N56" s="66"/>
      <c r="O56" s="86"/>
      <c r="P56" s="87"/>
      <c r="Q56" s="86"/>
      <c r="R56" s="86"/>
      <c r="S56" s="86"/>
      <c r="T56" s="200"/>
      <c r="U56" s="117"/>
      <c r="V56" s="88"/>
    </row>
    <row r="57" spans="1:22" s="72" customFormat="1" x14ac:dyDescent="0.2">
      <c r="A57" s="66"/>
      <c r="B57" s="66" t="s">
        <v>3925</v>
      </c>
      <c r="C57" s="66" t="s">
        <v>972</v>
      </c>
      <c r="D57" s="149" t="s">
        <v>987</v>
      </c>
      <c r="E57" s="99">
        <v>45292</v>
      </c>
      <c r="F57" s="99">
        <v>45657</v>
      </c>
      <c r="G57" s="66" t="s">
        <v>5301</v>
      </c>
      <c r="H57" s="66" t="s">
        <v>5469</v>
      </c>
      <c r="I57" s="66"/>
      <c r="J57" s="66"/>
      <c r="K57" s="192"/>
      <c r="L57" s="66"/>
      <c r="M57" s="66"/>
      <c r="N57" s="66"/>
      <c r="O57" s="86"/>
      <c r="P57" s="87"/>
      <c r="Q57" s="86"/>
      <c r="R57" s="86"/>
      <c r="S57" s="86"/>
      <c r="T57" s="200"/>
      <c r="U57" s="117"/>
      <c r="V57" s="88"/>
    </row>
    <row r="58" spans="1:22" s="72" customFormat="1" x14ac:dyDescent="0.2">
      <c r="A58" s="66"/>
      <c r="B58" s="66" t="s">
        <v>3925</v>
      </c>
      <c r="C58" s="66" t="s">
        <v>3054</v>
      </c>
      <c r="D58" s="149" t="s">
        <v>220</v>
      </c>
      <c r="E58" s="99">
        <v>45292</v>
      </c>
      <c r="F58" s="99">
        <v>45657</v>
      </c>
      <c r="G58" s="66" t="s">
        <v>5301</v>
      </c>
      <c r="H58" s="66" t="s">
        <v>5469</v>
      </c>
      <c r="I58" s="66"/>
      <c r="J58" s="66"/>
      <c r="K58" s="192"/>
      <c r="L58" s="66"/>
      <c r="M58" s="66"/>
      <c r="N58" s="66"/>
      <c r="O58" s="86"/>
      <c r="P58" s="87"/>
      <c r="Q58" s="86"/>
      <c r="R58" s="86"/>
      <c r="S58" s="86"/>
      <c r="T58" s="200"/>
      <c r="U58" s="117"/>
      <c r="V58" s="88"/>
    </row>
    <row r="59" spans="1:22" s="72" customFormat="1" x14ac:dyDescent="0.2">
      <c r="A59" s="66"/>
      <c r="B59" s="66" t="s">
        <v>3925</v>
      </c>
      <c r="C59" s="66" t="s">
        <v>4582</v>
      </c>
      <c r="D59" s="149" t="s">
        <v>100</v>
      </c>
      <c r="E59" s="99">
        <v>45292</v>
      </c>
      <c r="F59" s="99">
        <v>45657</v>
      </c>
      <c r="G59" s="66" t="s">
        <v>5301</v>
      </c>
      <c r="H59" s="66" t="s">
        <v>5469</v>
      </c>
      <c r="I59" s="66"/>
      <c r="J59" s="66"/>
      <c r="K59" s="192"/>
      <c r="L59" s="66"/>
      <c r="M59" s="66"/>
      <c r="N59" s="66"/>
      <c r="O59" s="86"/>
      <c r="P59" s="87"/>
      <c r="Q59" s="86"/>
      <c r="R59" s="86"/>
      <c r="S59" s="86"/>
      <c r="T59" s="200"/>
      <c r="U59" s="117"/>
      <c r="V59" s="88"/>
    </row>
    <row r="60" spans="1:22" s="72" customFormat="1" x14ac:dyDescent="0.2">
      <c r="A60" s="66"/>
      <c r="B60" s="66" t="s">
        <v>3925</v>
      </c>
      <c r="C60" s="66" t="s">
        <v>5271</v>
      </c>
      <c r="D60" s="149" t="s">
        <v>54</v>
      </c>
      <c r="E60" s="99">
        <v>45250</v>
      </c>
      <c r="F60" s="99">
        <v>45657</v>
      </c>
      <c r="G60" s="66" t="s">
        <v>5301</v>
      </c>
      <c r="H60" s="66" t="s">
        <v>5469</v>
      </c>
      <c r="I60" s="66"/>
      <c r="J60" s="66"/>
      <c r="K60" s="192"/>
      <c r="L60" s="66"/>
      <c r="M60" s="66"/>
      <c r="N60" s="66"/>
      <c r="O60" s="86"/>
      <c r="P60" s="87"/>
      <c r="Q60" s="86"/>
      <c r="R60" s="86"/>
      <c r="S60" s="86"/>
      <c r="T60" s="200"/>
      <c r="U60" s="117"/>
      <c r="V60" s="88"/>
    </row>
    <row r="61" spans="1:22" s="72" customFormat="1" x14ac:dyDescent="0.2">
      <c r="A61" s="66"/>
      <c r="B61" s="66" t="s">
        <v>3925</v>
      </c>
      <c r="C61" s="16" t="s">
        <v>5102</v>
      </c>
      <c r="D61" s="146" t="s">
        <v>3115</v>
      </c>
      <c r="E61" s="99">
        <v>45274</v>
      </c>
      <c r="F61" s="99">
        <v>45322</v>
      </c>
      <c r="G61" s="66" t="s">
        <v>5308</v>
      </c>
      <c r="H61" s="66"/>
      <c r="I61" s="66"/>
      <c r="J61" s="66"/>
      <c r="K61" s="192"/>
      <c r="L61" s="66"/>
      <c r="M61" s="66"/>
      <c r="N61" s="66"/>
      <c r="O61" s="86"/>
      <c r="P61" s="87"/>
      <c r="Q61" s="86"/>
      <c r="R61" s="86"/>
      <c r="S61" s="86"/>
      <c r="T61" s="200"/>
      <c r="U61" s="117"/>
      <c r="V61" s="88"/>
    </row>
    <row r="62" spans="1:22" s="72" customFormat="1" x14ac:dyDescent="0.2">
      <c r="A62" s="66"/>
      <c r="B62" s="66" t="s">
        <v>3925</v>
      </c>
      <c r="C62" s="16" t="s">
        <v>5102</v>
      </c>
      <c r="D62" s="146" t="s">
        <v>3115</v>
      </c>
      <c r="E62" s="99">
        <v>45323</v>
      </c>
      <c r="F62" s="99">
        <v>45351</v>
      </c>
      <c r="G62" s="66" t="s">
        <v>5308</v>
      </c>
      <c r="H62" s="66" t="s">
        <v>5470</v>
      </c>
      <c r="I62" s="66"/>
      <c r="J62" s="66"/>
      <c r="K62" s="192"/>
      <c r="L62" s="66"/>
      <c r="M62" s="66"/>
      <c r="N62" s="66"/>
      <c r="O62" s="86"/>
      <c r="P62" s="87"/>
      <c r="Q62" s="86"/>
      <c r="R62" s="86"/>
      <c r="S62" s="86"/>
      <c r="T62" s="200"/>
      <c r="U62" s="117"/>
      <c r="V62" s="88"/>
    </row>
    <row r="63" spans="1:22" s="72" customFormat="1" x14ac:dyDescent="0.2">
      <c r="A63" s="66"/>
      <c r="B63" s="66" t="s">
        <v>3925</v>
      </c>
      <c r="C63" s="16" t="s">
        <v>5102</v>
      </c>
      <c r="D63" s="146" t="s">
        <v>3115</v>
      </c>
      <c r="E63" s="99">
        <v>45352</v>
      </c>
      <c r="F63" s="99">
        <v>45382</v>
      </c>
      <c r="G63" s="66" t="s">
        <v>5308</v>
      </c>
      <c r="H63" s="66" t="s">
        <v>5470</v>
      </c>
      <c r="I63" s="66"/>
      <c r="J63" s="66"/>
      <c r="K63" s="192"/>
      <c r="L63" s="66"/>
      <c r="M63" s="66"/>
      <c r="N63" s="66"/>
      <c r="O63" s="86"/>
      <c r="P63" s="87"/>
      <c r="Q63" s="86"/>
      <c r="R63" s="86"/>
      <c r="S63" s="86"/>
      <c r="T63" s="200"/>
      <c r="U63" s="117"/>
      <c r="V63" s="88"/>
    </row>
    <row r="64" spans="1:22" s="72" customFormat="1" x14ac:dyDescent="0.2">
      <c r="A64" s="66"/>
      <c r="B64" s="66" t="s">
        <v>3925</v>
      </c>
      <c r="C64" s="16" t="s">
        <v>5102</v>
      </c>
      <c r="D64" s="146" t="s">
        <v>3115</v>
      </c>
      <c r="E64" s="99">
        <v>45383</v>
      </c>
      <c r="F64" s="99">
        <v>45473</v>
      </c>
      <c r="G64" s="66" t="s">
        <v>5308</v>
      </c>
      <c r="H64" s="66" t="s">
        <v>5470</v>
      </c>
      <c r="I64" s="66"/>
      <c r="J64" s="66"/>
      <c r="K64" s="192"/>
      <c r="L64" s="66"/>
      <c r="M64" s="66"/>
      <c r="N64" s="66"/>
      <c r="O64" s="86"/>
      <c r="P64" s="87"/>
      <c r="Q64" s="86"/>
      <c r="R64" s="86"/>
      <c r="S64" s="86"/>
      <c r="T64" s="200"/>
      <c r="U64" s="117"/>
      <c r="V64" s="88"/>
    </row>
    <row r="65" spans="1:22" s="72" customFormat="1" x14ac:dyDescent="0.2">
      <c r="A65" s="66"/>
      <c r="B65" s="66" t="s">
        <v>3925</v>
      </c>
      <c r="C65" s="16" t="s">
        <v>5102</v>
      </c>
      <c r="D65" s="146" t="s">
        <v>3115</v>
      </c>
      <c r="E65" s="99">
        <v>45495</v>
      </c>
      <c r="F65" s="99">
        <v>45859</v>
      </c>
      <c r="G65" s="66" t="s">
        <v>5713</v>
      </c>
      <c r="H65" s="66" t="s">
        <v>5470</v>
      </c>
      <c r="I65" s="66"/>
      <c r="J65" s="66"/>
      <c r="K65" s="192"/>
      <c r="L65" s="66"/>
      <c r="M65" s="66"/>
      <c r="N65" s="66"/>
      <c r="O65" s="86"/>
      <c r="P65" s="87"/>
      <c r="Q65" s="86"/>
      <c r="R65" s="86"/>
      <c r="S65" s="86"/>
      <c r="T65" s="200"/>
      <c r="U65" s="117"/>
      <c r="V65" s="88"/>
    </row>
    <row r="66" spans="1:22" s="72" customFormat="1" x14ac:dyDescent="0.2">
      <c r="A66" s="66"/>
      <c r="B66" s="66" t="s">
        <v>3925</v>
      </c>
      <c r="C66" s="16" t="s">
        <v>674</v>
      </c>
      <c r="D66" s="146" t="s">
        <v>235</v>
      </c>
      <c r="E66" s="99">
        <v>45292</v>
      </c>
      <c r="F66" s="99">
        <v>45657</v>
      </c>
      <c r="G66" s="66" t="s">
        <v>5309</v>
      </c>
      <c r="H66" s="66" t="s">
        <v>5471</v>
      </c>
      <c r="I66" s="66"/>
      <c r="J66" s="66"/>
      <c r="K66" s="192"/>
      <c r="L66" s="66"/>
      <c r="M66" s="66"/>
      <c r="N66" s="66"/>
      <c r="O66" s="86"/>
      <c r="P66" s="87"/>
      <c r="Q66" s="86"/>
      <c r="R66" s="86"/>
      <c r="S66" s="86"/>
      <c r="T66" s="200"/>
      <c r="U66" s="117"/>
      <c r="V66" s="88"/>
    </row>
    <row r="67" spans="1:22" s="72" customFormat="1" x14ac:dyDescent="0.2">
      <c r="A67" s="66"/>
      <c r="B67" s="66" t="s">
        <v>3925</v>
      </c>
      <c r="C67" s="16" t="s">
        <v>5672</v>
      </c>
      <c r="D67" s="146" t="s">
        <v>1075</v>
      </c>
      <c r="E67" s="99">
        <v>45467</v>
      </c>
      <c r="F67" s="99">
        <v>45688</v>
      </c>
      <c r="G67" s="66" t="s">
        <v>5681</v>
      </c>
      <c r="H67" s="66"/>
      <c r="I67" s="66"/>
      <c r="J67" s="66"/>
      <c r="K67" s="192"/>
      <c r="L67" s="66"/>
      <c r="M67" s="66"/>
      <c r="N67" s="66"/>
      <c r="O67" s="86"/>
      <c r="P67" s="87"/>
      <c r="Q67" s="86"/>
      <c r="R67" s="86"/>
      <c r="S67" s="86"/>
      <c r="T67" s="200"/>
      <c r="U67" s="117"/>
      <c r="V67" s="88"/>
    </row>
    <row r="68" spans="1:22" s="72" customFormat="1" x14ac:dyDescent="0.2">
      <c r="A68" s="66"/>
      <c r="B68" s="66" t="s">
        <v>3925</v>
      </c>
      <c r="C68" s="16" t="s">
        <v>5817</v>
      </c>
      <c r="D68" s="146" t="s">
        <v>549</v>
      </c>
      <c r="E68" s="99">
        <v>45638</v>
      </c>
      <c r="F68" s="99">
        <v>45645</v>
      </c>
      <c r="G68" s="66" t="s">
        <v>5827</v>
      </c>
      <c r="H68" s="66"/>
      <c r="I68" s="66"/>
      <c r="J68" s="66"/>
      <c r="K68" s="192"/>
      <c r="L68" s="66"/>
      <c r="M68" s="66"/>
      <c r="N68" s="66"/>
      <c r="O68" s="86"/>
      <c r="P68" s="87"/>
      <c r="Q68" s="86"/>
      <c r="R68" s="86"/>
      <c r="S68" s="86"/>
      <c r="T68" s="200"/>
      <c r="U68" s="117"/>
      <c r="V68" s="88"/>
    </row>
    <row r="69" spans="1:22" s="72" customFormat="1" x14ac:dyDescent="0.2">
      <c r="A69" s="66"/>
      <c r="B69" s="66" t="s">
        <v>4439</v>
      </c>
      <c r="C69" s="16" t="s">
        <v>518</v>
      </c>
      <c r="D69" s="149" t="s">
        <v>299</v>
      </c>
      <c r="E69" s="99">
        <v>45292</v>
      </c>
      <c r="F69" s="99">
        <v>45656</v>
      </c>
      <c r="G69" s="66" t="s">
        <v>5333</v>
      </c>
      <c r="H69" s="66"/>
      <c r="I69" s="66"/>
      <c r="J69" s="66"/>
      <c r="K69" s="192"/>
      <c r="L69" s="66"/>
      <c r="M69" s="66"/>
      <c r="N69" s="66"/>
      <c r="O69" s="86"/>
      <c r="P69" s="87"/>
      <c r="Q69" s="86"/>
      <c r="R69" s="86"/>
      <c r="S69" s="86"/>
      <c r="T69" s="200"/>
      <c r="U69" s="117"/>
      <c r="V69" s="88"/>
    </row>
    <row r="70" spans="1:22" s="72" customFormat="1" x14ac:dyDescent="0.2">
      <c r="A70" s="66"/>
      <c r="B70" s="66" t="s">
        <v>5788</v>
      </c>
      <c r="C70" s="16" t="s">
        <v>521</v>
      </c>
      <c r="D70" s="149" t="s">
        <v>121</v>
      </c>
      <c r="E70" s="99">
        <v>45579</v>
      </c>
      <c r="F70" s="99">
        <v>45657</v>
      </c>
      <c r="G70" s="66" t="s">
        <v>5789</v>
      </c>
      <c r="H70" s="66"/>
      <c r="I70" s="66"/>
      <c r="J70" s="66"/>
      <c r="K70" s="192"/>
      <c r="L70" s="66"/>
      <c r="M70" s="66"/>
      <c r="N70" s="66"/>
      <c r="O70" s="86"/>
      <c r="P70" s="87"/>
      <c r="Q70" s="86"/>
      <c r="R70" s="86"/>
      <c r="S70" s="86"/>
      <c r="T70" s="200"/>
      <c r="U70" s="117"/>
      <c r="V70" s="88"/>
    </row>
    <row r="71" spans="1:22" s="72" customFormat="1" x14ac:dyDescent="0.2">
      <c r="A71" s="66"/>
      <c r="B71" s="66" t="s">
        <v>5788</v>
      </c>
      <c r="C71" s="16" t="s">
        <v>552</v>
      </c>
      <c r="D71" s="149" t="s">
        <v>553</v>
      </c>
      <c r="E71" s="99">
        <v>45579</v>
      </c>
      <c r="F71" s="99">
        <v>45657</v>
      </c>
      <c r="G71" s="66" t="s">
        <v>5789</v>
      </c>
      <c r="H71" s="66"/>
      <c r="I71" s="66"/>
      <c r="J71" s="66"/>
      <c r="K71" s="192"/>
      <c r="L71" s="66"/>
      <c r="M71" s="66"/>
      <c r="N71" s="66"/>
      <c r="O71" s="86"/>
      <c r="P71" s="87"/>
      <c r="Q71" s="86"/>
      <c r="R71" s="86"/>
      <c r="S71" s="86"/>
      <c r="T71" s="200"/>
      <c r="U71" s="117"/>
      <c r="V71" s="88"/>
    </row>
    <row r="72" spans="1:22" s="72" customFormat="1" x14ac:dyDescent="0.2">
      <c r="A72" s="66"/>
      <c r="B72" s="66" t="s">
        <v>5289</v>
      </c>
      <c r="C72" s="16" t="s">
        <v>227</v>
      </c>
      <c r="D72" s="149" t="s">
        <v>525</v>
      </c>
      <c r="E72" s="99">
        <v>45200</v>
      </c>
      <c r="F72" s="99">
        <v>45322</v>
      </c>
      <c r="G72" s="66"/>
      <c r="H72" s="66"/>
      <c r="I72" s="66"/>
      <c r="J72" s="66"/>
      <c r="K72" s="192"/>
      <c r="L72" s="66"/>
      <c r="M72" s="66"/>
      <c r="N72" s="66"/>
      <c r="O72" s="86"/>
      <c r="P72" s="87"/>
      <c r="Q72" s="86"/>
      <c r="R72" s="86"/>
      <c r="S72" s="86"/>
      <c r="T72" s="200"/>
      <c r="U72" s="117"/>
      <c r="V72" s="88"/>
    </row>
    <row r="73" spans="1:22" s="72" customFormat="1" x14ac:dyDescent="0.2">
      <c r="A73" s="66"/>
      <c r="B73" s="66" t="s">
        <v>5289</v>
      </c>
      <c r="C73" s="16" t="s">
        <v>1332</v>
      </c>
      <c r="D73" s="149" t="s">
        <v>1333</v>
      </c>
      <c r="E73" s="99">
        <v>45200</v>
      </c>
      <c r="F73" s="99">
        <v>45322</v>
      </c>
      <c r="G73" s="66"/>
      <c r="H73" s="66"/>
      <c r="I73" s="66"/>
      <c r="J73" s="66"/>
      <c r="K73" s="192"/>
      <c r="L73" s="66"/>
      <c r="M73" s="66"/>
      <c r="N73" s="66"/>
      <c r="O73" s="86"/>
      <c r="P73" s="87"/>
      <c r="Q73" s="86"/>
      <c r="R73" s="86"/>
      <c r="S73" s="86"/>
      <c r="T73" s="200"/>
      <c r="U73" s="117"/>
      <c r="V73" s="88"/>
    </row>
    <row r="74" spans="1:22" s="72" customFormat="1" x14ac:dyDescent="0.2">
      <c r="A74" s="66"/>
      <c r="B74" s="66" t="s">
        <v>5289</v>
      </c>
      <c r="C74" s="16" t="s">
        <v>5290</v>
      </c>
      <c r="D74" s="149" t="s">
        <v>121</v>
      </c>
      <c r="E74" s="99">
        <v>45200</v>
      </c>
      <c r="F74" s="99">
        <v>45322</v>
      </c>
      <c r="G74" s="66"/>
      <c r="H74" s="66"/>
      <c r="I74" s="66"/>
      <c r="J74" s="66"/>
      <c r="K74" s="192"/>
      <c r="L74" s="66"/>
      <c r="M74" s="66"/>
      <c r="N74" s="66"/>
      <c r="O74" s="86"/>
      <c r="P74" s="87"/>
      <c r="Q74" s="86"/>
      <c r="R74" s="86"/>
      <c r="S74" s="86"/>
      <c r="T74" s="200"/>
      <c r="U74" s="117"/>
      <c r="V74" s="88"/>
    </row>
    <row r="75" spans="1:22" s="72" customFormat="1" x14ac:dyDescent="0.2">
      <c r="A75" s="66"/>
      <c r="B75" s="66" t="s">
        <v>5517</v>
      </c>
      <c r="C75" s="66" t="s">
        <v>2440</v>
      </c>
      <c r="D75" s="149" t="s">
        <v>2441</v>
      </c>
      <c r="E75" s="183">
        <v>45352</v>
      </c>
      <c r="F75" s="183">
        <v>45657</v>
      </c>
      <c r="G75" s="66" t="s">
        <v>5775</v>
      </c>
      <c r="H75" s="66"/>
      <c r="I75" s="66"/>
      <c r="J75" s="66"/>
      <c r="K75" s="192"/>
      <c r="L75" s="66"/>
      <c r="M75" s="66"/>
      <c r="N75" s="66"/>
      <c r="O75" s="86"/>
      <c r="P75" s="87"/>
      <c r="Q75" s="86"/>
      <c r="R75" s="86"/>
      <c r="S75" s="86"/>
      <c r="T75" s="200"/>
      <c r="U75" s="117"/>
      <c r="V75" s="88"/>
    </row>
    <row r="76" spans="1:22" s="72" customFormat="1" x14ac:dyDescent="0.2">
      <c r="A76" s="66"/>
      <c r="B76" s="66" t="s">
        <v>5517</v>
      </c>
      <c r="C76" s="66" t="s">
        <v>2349</v>
      </c>
      <c r="D76" s="149" t="s">
        <v>1994</v>
      </c>
      <c r="E76" s="183">
        <v>45593</v>
      </c>
      <c r="F76" s="183">
        <v>45623</v>
      </c>
      <c r="G76" s="66" t="s">
        <v>5774</v>
      </c>
      <c r="H76" s="66"/>
      <c r="I76" s="66"/>
      <c r="J76" s="66"/>
      <c r="K76" s="192"/>
      <c r="L76" s="66"/>
      <c r="M76" s="66"/>
      <c r="N76" s="66"/>
      <c r="O76" s="86"/>
      <c r="P76" s="87"/>
      <c r="Q76" s="86"/>
      <c r="R76" s="86"/>
      <c r="S76" s="86"/>
      <c r="T76" s="200"/>
      <c r="U76" s="117"/>
      <c r="V76" s="88"/>
    </row>
    <row r="77" spans="1:22" s="72" customFormat="1" x14ac:dyDescent="0.2">
      <c r="A77" s="66"/>
      <c r="B77" s="66" t="s">
        <v>5517</v>
      </c>
      <c r="C77" s="66" t="s">
        <v>2349</v>
      </c>
      <c r="D77" s="149" t="s">
        <v>1994</v>
      </c>
      <c r="E77" s="183">
        <v>45624</v>
      </c>
      <c r="F77" s="183">
        <v>45657</v>
      </c>
      <c r="G77" s="66" t="s">
        <v>5774</v>
      </c>
      <c r="H77" s="66"/>
      <c r="I77" s="66"/>
      <c r="J77" s="66"/>
      <c r="K77" s="192"/>
      <c r="L77" s="66"/>
      <c r="M77" s="66"/>
      <c r="N77" s="66"/>
      <c r="O77" s="86"/>
      <c r="P77" s="87"/>
      <c r="Q77" s="86"/>
      <c r="R77" s="86"/>
      <c r="S77" s="86"/>
      <c r="T77" s="200"/>
      <c r="U77" s="117"/>
      <c r="V77" s="88"/>
    </row>
    <row r="78" spans="1:22" s="72" customFormat="1" x14ac:dyDescent="0.2">
      <c r="A78" s="66"/>
      <c r="B78" s="66" t="s">
        <v>5517</v>
      </c>
      <c r="C78" s="66" t="s">
        <v>3555</v>
      </c>
      <c r="D78" s="149" t="s">
        <v>985</v>
      </c>
      <c r="E78" s="183">
        <v>45593</v>
      </c>
      <c r="F78" s="183">
        <v>45657</v>
      </c>
      <c r="G78" s="66" t="s">
        <v>5774</v>
      </c>
      <c r="H78" s="66"/>
      <c r="I78" s="66"/>
      <c r="J78" s="66"/>
      <c r="K78" s="192"/>
      <c r="L78" s="66"/>
      <c r="M78" s="66"/>
      <c r="N78" s="66"/>
      <c r="O78" s="86"/>
      <c r="P78" s="87"/>
      <c r="Q78" s="86"/>
      <c r="R78" s="86"/>
      <c r="S78" s="86"/>
      <c r="T78" s="200"/>
      <c r="U78" s="117"/>
      <c r="V78" s="88"/>
    </row>
    <row r="79" spans="1:22" s="72" customFormat="1" x14ac:dyDescent="0.2">
      <c r="A79" s="66"/>
      <c r="B79" s="66" t="s">
        <v>5518</v>
      </c>
      <c r="C79" s="16" t="s">
        <v>5290</v>
      </c>
      <c r="D79" s="149" t="s">
        <v>121</v>
      </c>
      <c r="E79" s="99">
        <v>45371</v>
      </c>
      <c r="F79" s="99">
        <v>45473</v>
      </c>
      <c r="G79" s="66" t="s">
        <v>5529</v>
      </c>
      <c r="H79" s="66"/>
      <c r="I79" s="66"/>
      <c r="J79" s="66"/>
      <c r="K79" s="192"/>
      <c r="L79" s="66"/>
      <c r="M79" s="66"/>
      <c r="N79" s="66"/>
      <c r="O79" s="86"/>
      <c r="P79" s="87"/>
      <c r="Q79" s="86"/>
      <c r="R79" s="86"/>
      <c r="S79" s="86"/>
      <c r="T79" s="200"/>
      <c r="U79" s="117"/>
      <c r="V79" s="88"/>
    </row>
    <row r="80" spans="1:22" s="72" customFormat="1" x14ac:dyDescent="0.2">
      <c r="A80" s="66"/>
      <c r="B80" s="66" t="s">
        <v>5518</v>
      </c>
      <c r="C80" s="16" t="s">
        <v>227</v>
      </c>
      <c r="D80" s="149" t="s">
        <v>525</v>
      </c>
      <c r="E80" s="99">
        <v>45371</v>
      </c>
      <c r="F80" s="99">
        <v>45446</v>
      </c>
      <c r="G80" s="66" t="s">
        <v>5529</v>
      </c>
      <c r="H80" s="66"/>
      <c r="I80" s="66"/>
      <c r="J80" s="66"/>
      <c r="K80" s="192"/>
      <c r="L80" s="66"/>
      <c r="M80" s="66"/>
      <c r="N80" s="66"/>
      <c r="O80" s="86"/>
      <c r="P80" s="87"/>
      <c r="Q80" s="86"/>
      <c r="R80" s="86"/>
      <c r="S80" s="86"/>
      <c r="T80" s="200"/>
      <c r="U80" s="117"/>
      <c r="V80" s="88"/>
    </row>
    <row r="81" spans="1:22" s="72" customFormat="1" x14ac:dyDescent="0.2">
      <c r="A81" s="66"/>
      <c r="B81" s="66" t="s">
        <v>5518</v>
      </c>
      <c r="C81" s="16" t="s">
        <v>1332</v>
      </c>
      <c r="D81" s="149" t="s">
        <v>1333</v>
      </c>
      <c r="E81" s="99">
        <v>45371</v>
      </c>
      <c r="F81" s="99">
        <v>45473</v>
      </c>
      <c r="G81" s="66" t="s">
        <v>5529</v>
      </c>
      <c r="H81" s="66"/>
      <c r="I81" s="66"/>
      <c r="J81" s="66"/>
      <c r="K81" s="192"/>
      <c r="L81" s="66"/>
      <c r="M81" s="66"/>
      <c r="N81" s="66"/>
      <c r="O81" s="86"/>
      <c r="P81" s="87"/>
      <c r="Q81" s="86"/>
      <c r="R81" s="86"/>
      <c r="S81" s="86"/>
      <c r="T81" s="200"/>
      <c r="U81" s="117"/>
      <c r="V81" s="88"/>
    </row>
    <row r="82" spans="1:22" s="72" customFormat="1" x14ac:dyDescent="0.2">
      <c r="A82" s="66"/>
      <c r="B82" s="66" t="s">
        <v>5794</v>
      </c>
      <c r="C82" s="16" t="s">
        <v>4460</v>
      </c>
      <c r="D82" s="149" t="s">
        <v>121</v>
      </c>
      <c r="E82" s="99">
        <v>45603</v>
      </c>
      <c r="F82" s="99">
        <v>45657</v>
      </c>
      <c r="G82" s="66" t="s">
        <v>5795</v>
      </c>
      <c r="H82" s="66"/>
      <c r="I82" s="66"/>
      <c r="J82" s="66"/>
      <c r="K82" s="192"/>
      <c r="L82" s="66"/>
      <c r="M82" s="66"/>
      <c r="N82" s="66"/>
      <c r="O82" s="86"/>
      <c r="P82" s="87"/>
      <c r="Q82" s="86"/>
      <c r="R82" s="86"/>
      <c r="S82" s="86"/>
      <c r="T82" s="200"/>
      <c r="U82" s="117"/>
      <c r="V82" s="88"/>
    </row>
    <row r="83" spans="1:22" s="72" customFormat="1" x14ac:dyDescent="0.2">
      <c r="A83" s="66"/>
      <c r="B83" s="66" t="s">
        <v>5794</v>
      </c>
      <c r="C83" s="16" t="s">
        <v>2326</v>
      </c>
      <c r="D83" s="149" t="s">
        <v>85</v>
      </c>
      <c r="E83" s="99">
        <v>45603</v>
      </c>
      <c r="F83" s="99">
        <v>45657</v>
      </c>
      <c r="G83" s="66" t="s">
        <v>5795</v>
      </c>
      <c r="H83" s="66"/>
      <c r="I83" s="66"/>
      <c r="J83" s="66"/>
      <c r="K83" s="192"/>
      <c r="L83" s="66"/>
      <c r="M83" s="66"/>
      <c r="N83" s="66"/>
      <c r="O83" s="86"/>
      <c r="P83" s="87"/>
      <c r="Q83" s="86"/>
      <c r="R83" s="86"/>
      <c r="S83" s="86"/>
      <c r="T83" s="200"/>
      <c r="U83" s="117"/>
      <c r="V83" s="88"/>
    </row>
    <row r="84" spans="1:22" s="72" customFormat="1" x14ac:dyDescent="0.2">
      <c r="A84" s="66"/>
      <c r="B84" s="66" t="s">
        <v>5794</v>
      </c>
      <c r="C84" s="16" t="s">
        <v>3973</v>
      </c>
      <c r="D84" s="149" t="s">
        <v>2608</v>
      </c>
      <c r="E84" s="99">
        <v>45603</v>
      </c>
      <c r="F84" s="99">
        <v>45657</v>
      </c>
      <c r="G84" s="66" t="s">
        <v>5795</v>
      </c>
      <c r="H84" s="66"/>
      <c r="I84" s="66"/>
      <c r="J84" s="66"/>
      <c r="K84" s="192"/>
      <c r="L84" s="66"/>
      <c r="M84" s="66"/>
      <c r="N84" s="66"/>
      <c r="O84" s="86"/>
      <c r="P84" s="87"/>
      <c r="Q84" s="86"/>
      <c r="R84" s="86"/>
      <c r="S84" s="86"/>
      <c r="T84" s="200"/>
      <c r="U84" s="117"/>
      <c r="V84" s="88"/>
    </row>
    <row r="85" spans="1:22" s="72" customFormat="1" x14ac:dyDescent="0.2">
      <c r="A85" s="66"/>
      <c r="B85" s="66" t="s">
        <v>5794</v>
      </c>
      <c r="C85" s="16" t="s">
        <v>2606</v>
      </c>
      <c r="D85" s="149" t="s">
        <v>1298</v>
      </c>
      <c r="E85" s="99">
        <v>45603</v>
      </c>
      <c r="F85" s="99">
        <v>45657</v>
      </c>
      <c r="G85" s="66" t="s">
        <v>5795</v>
      </c>
      <c r="H85" s="66"/>
      <c r="I85" s="66"/>
      <c r="J85" s="66"/>
      <c r="K85" s="192"/>
      <c r="L85" s="66"/>
      <c r="M85" s="66"/>
      <c r="N85" s="66"/>
      <c r="O85" s="86"/>
      <c r="P85" s="87"/>
      <c r="Q85" s="86"/>
      <c r="R85" s="86"/>
      <c r="S85" s="86"/>
      <c r="T85" s="200"/>
      <c r="U85" s="117"/>
      <c r="V85" s="88"/>
    </row>
    <row r="86" spans="1:22" s="72" customFormat="1" x14ac:dyDescent="0.2">
      <c r="A86" s="66"/>
      <c r="B86" s="66" t="s">
        <v>5794</v>
      </c>
      <c r="C86" s="16" t="s">
        <v>2354</v>
      </c>
      <c r="D86" s="149" t="s">
        <v>2319</v>
      </c>
      <c r="E86" s="99">
        <v>45628</v>
      </c>
      <c r="F86" s="99">
        <v>45657</v>
      </c>
      <c r="G86" s="66" t="s">
        <v>5795</v>
      </c>
      <c r="H86" s="66"/>
      <c r="I86" s="66"/>
      <c r="J86" s="66"/>
      <c r="K86" s="192"/>
      <c r="L86" s="66"/>
      <c r="M86" s="66"/>
      <c r="N86" s="66"/>
      <c r="O86" s="86"/>
      <c r="P86" s="87"/>
      <c r="Q86" s="86"/>
      <c r="R86" s="86"/>
      <c r="S86" s="86"/>
      <c r="T86" s="200"/>
      <c r="U86" s="117"/>
      <c r="V86" s="88"/>
    </row>
  </sheetData>
  <autoFilter ref="A3:X86" xr:uid="{008E2843-893D-4A77-83F0-98E091D44ADB}">
    <sortState xmlns:xlrd2="http://schemas.microsoft.com/office/spreadsheetml/2017/richdata2" ref="A4:X9">
      <sortCondition descending="1" ref="C3:C9"/>
    </sortState>
  </autoFilter>
  <sortState xmlns:xlrd2="http://schemas.microsoft.com/office/spreadsheetml/2017/richdata2" ref="A4:W74">
    <sortCondition ref="B4:B74"/>
  </sortState>
  <mergeCells count="3">
    <mergeCell ref="E1:U1"/>
    <mergeCell ref="A2:N2"/>
    <mergeCell ref="O2:U2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9474-B030-4E44-9CBB-7E13F19A4CC9}">
  <dimension ref="A1:W34"/>
  <sheetViews>
    <sheetView topLeftCell="B1" workbookViewId="0">
      <pane ySplit="2" topLeftCell="A3" activePane="bottomLeft" state="frozen"/>
      <selection activeCell="B1" sqref="B1"/>
      <selection pane="bottomLeft" activeCell="C4" sqref="C4:E4"/>
    </sheetView>
  </sheetViews>
  <sheetFormatPr baseColWidth="10" defaultColWidth="8.83203125" defaultRowHeight="15" x14ac:dyDescent="0.2"/>
  <cols>
    <col min="1" max="1" width="22" hidden="1" customWidth="1"/>
    <col min="3" max="3" width="25.5" customWidth="1"/>
    <col min="4" max="4" width="19.1640625" customWidth="1"/>
    <col min="5" max="5" width="18.5" customWidth="1"/>
    <col min="6" max="6" width="13.83203125" customWidth="1"/>
    <col min="7" max="7" width="16.1640625" customWidth="1"/>
    <col min="8" max="8" width="28.1640625" customWidth="1"/>
    <col min="9" max="9" width="60.5" customWidth="1"/>
    <col min="10" max="10" width="52.1640625" customWidth="1"/>
    <col min="11" max="11" width="8.83203125" customWidth="1"/>
    <col min="12" max="13" width="6" customWidth="1"/>
    <col min="14" max="14" width="20.5" customWidth="1"/>
    <col min="15" max="15" width="15.5" customWidth="1"/>
    <col min="16" max="16" width="20.5" customWidth="1"/>
    <col min="17" max="17" width="10.83203125" customWidth="1"/>
    <col min="18" max="18" width="20.1640625" customWidth="1"/>
    <col min="19" max="19" width="19.5" bestFit="1" customWidth="1"/>
    <col min="20" max="20" width="29.1640625" bestFit="1" customWidth="1"/>
    <col min="21" max="21" width="17.1640625" style="14" customWidth="1"/>
    <col min="22" max="22" width="25" customWidth="1"/>
    <col min="23" max="24" width="18.83203125" bestFit="1" customWidth="1"/>
  </cols>
  <sheetData>
    <row r="1" spans="1:23" s="72" customFormat="1" ht="34.5" customHeight="1" x14ac:dyDescent="0.3">
      <c r="B1" s="69"/>
      <c r="C1" s="70"/>
      <c r="D1" s="70"/>
      <c r="E1" s="70"/>
      <c r="F1" s="357" t="s">
        <v>2556</v>
      </c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71"/>
    </row>
    <row r="2" spans="1:23" s="72" customFormat="1" ht="40.5" customHeight="1" x14ac:dyDescent="0.2">
      <c r="B2" s="351" t="s">
        <v>1224</v>
      </c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352"/>
      <c r="W2" s="73"/>
    </row>
    <row r="3" spans="1:23" s="14" customFormat="1" ht="32" x14ac:dyDescent="0.2">
      <c r="A3" s="14" t="s">
        <v>3002</v>
      </c>
      <c r="B3" s="29" t="s">
        <v>2700</v>
      </c>
      <c r="C3" s="29" t="s">
        <v>2559</v>
      </c>
      <c r="D3" s="29" t="s">
        <v>491</v>
      </c>
      <c r="E3" s="29" t="s">
        <v>492</v>
      </c>
      <c r="F3" s="29" t="s">
        <v>2557</v>
      </c>
      <c r="G3" s="29" t="s">
        <v>2558</v>
      </c>
      <c r="H3" s="29" t="s">
        <v>501</v>
      </c>
      <c r="I3" s="29" t="s">
        <v>2460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506</v>
      </c>
      <c r="V3" s="15" t="s">
        <v>2744</v>
      </c>
      <c r="W3" s="15" t="s">
        <v>2745</v>
      </c>
    </row>
    <row r="4" spans="1:23" s="72" customFormat="1" x14ac:dyDescent="0.2">
      <c r="B4" s="66"/>
      <c r="C4" s="66" t="s">
        <v>4915</v>
      </c>
      <c r="D4" s="149" t="s">
        <v>4916</v>
      </c>
      <c r="E4" s="66" t="s">
        <v>989</v>
      </c>
      <c r="F4" s="183">
        <v>45292</v>
      </c>
      <c r="G4" s="183">
        <v>45657</v>
      </c>
      <c r="H4" s="66"/>
      <c r="I4" s="66"/>
      <c r="J4" s="66"/>
      <c r="K4" s="66"/>
      <c r="L4" s="192"/>
      <c r="M4" s="66"/>
      <c r="N4" s="66"/>
      <c r="O4" s="66"/>
      <c r="P4" s="86"/>
      <c r="Q4" s="87"/>
      <c r="R4" s="86"/>
      <c r="S4" s="86"/>
      <c r="T4" s="86"/>
      <c r="U4" s="200"/>
      <c r="V4" s="94"/>
      <c r="W4" s="203"/>
    </row>
    <row r="5" spans="1:23" s="72" customFormat="1" x14ac:dyDescent="0.2">
      <c r="B5" s="66"/>
      <c r="C5" s="66" t="s">
        <v>5212</v>
      </c>
      <c r="D5" s="149" t="s">
        <v>2453</v>
      </c>
      <c r="E5" s="66" t="s">
        <v>516</v>
      </c>
      <c r="F5" s="183">
        <v>45292</v>
      </c>
      <c r="G5" s="183">
        <v>45657</v>
      </c>
      <c r="H5" s="66"/>
      <c r="I5" s="66"/>
      <c r="J5" s="66"/>
      <c r="K5" s="66"/>
      <c r="L5" s="192"/>
      <c r="M5" s="66"/>
      <c r="N5" s="66"/>
      <c r="O5" s="66"/>
      <c r="P5" s="86"/>
      <c r="Q5" s="87"/>
      <c r="R5" s="86"/>
      <c r="S5" s="86"/>
      <c r="T5" s="86"/>
      <c r="U5" s="200"/>
      <c r="V5" s="94"/>
      <c r="W5" s="203"/>
    </row>
    <row r="6" spans="1:23" s="72" customFormat="1" x14ac:dyDescent="0.2">
      <c r="B6" s="66"/>
      <c r="C6" s="66" t="s">
        <v>5212</v>
      </c>
      <c r="D6" s="149" t="s">
        <v>2132</v>
      </c>
      <c r="E6" s="66" t="s">
        <v>112</v>
      </c>
      <c r="F6" s="183">
        <v>45292</v>
      </c>
      <c r="G6" s="183">
        <v>45657</v>
      </c>
      <c r="H6" s="66"/>
      <c r="I6" s="66"/>
      <c r="J6" s="66"/>
      <c r="K6" s="66"/>
      <c r="L6" s="192"/>
      <c r="M6" s="66"/>
      <c r="N6" s="66"/>
      <c r="O6" s="66"/>
      <c r="P6" s="86"/>
      <c r="Q6" s="87"/>
      <c r="R6" s="86"/>
      <c r="S6" s="86"/>
      <c r="T6" s="86"/>
      <c r="U6" s="200"/>
      <c r="V6" s="94"/>
      <c r="W6" s="203"/>
    </row>
    <row r="7" spans="1:23" s="72" customFormat="1" x14ac:dyDescent="0.2">
      <c r="B7" s="66"/>
      <c r="C7" s="66" t="s">
        <v>5212</v>
      </c>
      <c r="D7" s="149" t="s">
        <v>3281</v>
      </c>
      <c r="E7" s="66" t="s">
        <v>3303</v>
      </c>
      <c r="F7" s="183">
        <v>45292</v>
      </c>
      <c r="G7" s="183">
        <v>45657</v>
      </c>
      <c r="H7" s="66"/>
      <c r="I7" s="66"/>
      <c r="J7" s="66"/>
      <c r="K7" s="66"/>
      <c r="L7" s="192"/>
      <c r="M7" s="66"/>
      <c r="N7" s="66"/>
      <c r="O7" s="66"/>
      <c r="P7" s="86"/>
      <c r="Q7" s="87"/>
      <c r="R7" s="86"/>
      <c r="S7" s="86"/>
      <c r="T7" s="86"/>
      <c r="U7" s="200"/>
      <c r="V7" s="94"/>
      <c r="W7" s="203"/>
    </row>
    <row r="8" spans="1:23" s="72" customFormat="1" x14ac:dyDescent="0.2">
      <c r="B8" s="66"/>
      <c r="C8" s="66" t="s">
        <v>5212</v>
      </c>
      <c r="D8" s="149" t="s">
        <v>4746</v>
      </c>
      <c r="E8" s="66" t="s">
        <v>4747</v>
      </c>
      <c r="F8" s="183">
        <v>45292</v>
      </c>
      <c r="G8" s="183">
        <v>45657</v>
      </c>
      <c r="H8" s="66"/>
      <c r="I8" s="66"/>
      <c r="J8" s="66"/>
      <c r="K8" s="66"/>
      <c r="L8" s="192"/>
      <c r="M8" s="66"/>
      <c r="N8" s="66"/>
      <c r="O8" s="66"/>
      <c r="P8" s="86"/>
      <c r="Q8" s="87"/>
      <c r="R8" s="86"/>
      <c r="S8" s="86"/>
      <c r="T8" s="86"/>
      <c r="U8" s="200"/>
      <c r="V8" s="94"/>
      <c r="W8" s="203"/>
    </row>
    <row r="9" spans="1:23" s="72" customFormat="1" x14ac:dyDescent="0.2">
      <c r="B9" s="66"/>
      <c r="C9" s="66" t="s">
        <v>5212</v>
      </c>
      <c r="D9" s="149" t="s">
        <v>4510</v>
      </c>
      <c r="E9" s="66" t="s">
        <v>434</v>
      </c>
      <c r="F9" s="183">
        <v>45292</v>
      </c>
      <c r="G9" s="183">
        <v>45657</v>
      </c>
      <c r="H9" s="66"/>
      <c r="I9" s="66"/>
      <c r="J9" s="66"/>
      <c r="K9" s="66"/>
      <c r="L9" s="192"/>
      <c r="M9" s="66"/>
      <c r="N9" s="66"/>
      <c r="O9" s="66"/>
      <c r="P9" s="86"/>
      <c r="Q9" s="87"/>
      <c r="R9" s="86"/>
      <c r="S9" s="86"/>
      <c r="T9" s="86"/>
      <c r="U9" s="200"/>
      <c r="V9" s="94"/>
      <c r="W9" s="203"/>
    </row>
    <row r="10" spans="1:23" s="72" customFormat="1" x14ac:dyDescent="0.2">
      <c r="B10" s="66"/>
      <c r="C10" s="66" t="s">
        <v>5212</v>
      </c>
      <c r="D10" s="149" t="s">
        <v>3690</v>
      </c>
      <c r="E10" s="66" t="s">
        <v>100</v>
      </c>
      <c r="F10" s="183">
        <v>45292</v>
      </c>
      <c r="G10" s="183">
        <v>45657</v>
      </c>
      <c r="H10" s="66"/>
      <c r="I10" s="66"/>
      <c r="J10" s="66"/>
      <c r="K10" s="66"/>
      <c r="L10" s="192"/>
      <c r="M10" s="66"/>
      <c r="N10" s="66"/>
      <c r="O10" s="66"/>
      <c r="P10" s="86"/>
      <c r="Q10" s="87"/>
      <c r="R10" s="86"/>
      <c r="S10" s="86"/>
      <c r="T10" s="86"/>
      <c r="U10" s="200"/>
      <c r="V10" s="94"/>
      <c r="W10" s="203"/>
    </row>
    <row r="11" spans="1:23" s="72" customFormat="1" x14ac:dyDescent="0.2">
      <c r="B11" s="66"/>
      <c r="C11" s="66" t="s">
        <v>5212</v>
      </c>
      <c r="D11" s="149" t="s">
        <v>3746</v>
      </c>
      <c r="E11" s="66" t="s">
        <v>434</v>
      </c>
      <c r="F11" s="183">
        <v>45292</v>
      </c>
      <c r="G11" s="183">
        <v>45657</v>
      </c>
      <c r="H11" s="66"/>
      <c r="I11" s="66"/>
      <c r="J11" s="66"/>
      <c r="K11" s="66"/>
      <c r="L11" s="192"/>
      <c r="M11" s="66"/>
      <c r="N11" s="66"/>
      <c r="O11" s="66"/>
      <c r="P11" s="86"/>
      <c r="Q11" s="87"/>
      <c r="R11" s="86"/>
      <c r="S11" s="86"/>
      <c r="T11" s="86"/>
      <c r="U11" s="200"/>
      <c r="V11" s="94"/>
      <c r="W11" s="203"/>
    </row>
    <row r="12" spans="1:23" s="72" customFormat="1" x14ac:dyDescent="0.2">
      <c r="B12" s="66"/>
      <c r="C12" s="66" t="s">
        <v>5212</v>
      </c>
      <c r="D12" s="149" t="s">
        <v>4040</v>
      </c>
      <c r="E12" s="66" t="s">
        <v>97</v>
      </c>
      <c r="F12" s="183">
        <v>45292</v>
      </c>
      <c r="G12" s="183">
        <v>45657</v>
      </c>
      <c r="H12" s="66"/>
      <c r="I12" s="66"/>
      <c r="J12" s="66"/>
      <c r="K12" s="66"/>
      <c r="L12" s="192"/>
      <c r="M12" s="66"/>
      <c r="N12" s="66"/>
      <c r="O12" s="66"/>
      <c r="P12" s="86"/>
      <c r="Q12" s="87"/>
      <c r="R12" s="86"/>
      <c r="S12" s="86"/>
      <c r="T12" s="86"/>
      <c r="U12" s="200"/>
      <c r="V12" s="94"/>
      <c r="W12" s="203"/>
    </row>
    <row r="13" spans="1:23" s="72" customFormat="1" x14ac:dyDescent="0.2">
      <c r="B13" s="66"/>
      <c r="C13" s="66" t="s">
        <v>5212</v>
      </c>
      <c r="D13" s="149" t="s">
        <v>3699</v>
      </c>
      <c r="E13" s="66" t="s">
        <v>228</v>
      </c>
      <c r="F13" s="183">
        <v>45292</v>
      </c>
      <c r="G13" s="183">
        <v>45657</v>
      </c>
      <c r="H13" s="66"/>
      <c r="I13" s="66"/>
      <c r="J13" s="66"/>
      <c r="K13" s="66"/>
      <c r="L13" s="192"/>
      <c r="M13" s="66"/>
      <c r="N13" s="66"/>
      <c r="O13" s="66"/>
      <c r="P13" s="86"/>
      <c r="Q13" s="87"/>
      <c r="R13" s="86"/>
      <c r="S13" s="86"/>
      <c r="T13" s="86"/>
      <c r="U13" s="200"/>
      <c r="V13" s="94"/>
      <c r="W13" s="203"/>
    </row>
    <row r="14" spans="1:23" s="72" customFormat="1" x14ac:dyDescent="0.2">
      <c r="B14" s="66"/>
      <c r="C14" s="66" t="s">
        <v>5212</v>
      </c>
      <c r="D14" s="149" t="s">
        <v>4188</v>
      </c>
      <c r="E14" s="66" t="s">
        <v>235</v>
      </c>
      <c r="F14" s="183">
        <v>45292</v>
      </c>
      <c r="G14" s="183">
        <v>45657</v>
      </c>
      <c r="H14" s="66"/>
      <c r="I14" s="66"/>
      <c r="J14" s="66"/>
      <c r="K14" s="66"/>
      <c r="L14" s="192"/>
      <c r="M14" s="66"/>
      <c r="N14" s="66"/>
      <c r="O14" s="66"/>
      <c r="P14" s="86"/>
      <c r="Q14" s="87"/>
      <c r="R14" s="86"/>
      <c r="S14" s="86"/>
      <c r="T14" s="86"/>
      <c r="U14" s="200"/>
      <c r="V14" s="94"/>
      <c r="W14" s="203"/>
    </row>
    <row r="15" spans="1:23" s="72" customFormat="1" x14ac:dyDescent="0.2">
      <c r="B15" s="66"/>
      <c r="C15" s="66" t="s">
        <v>5212</v>
      </c>
      <c r="D15" s="149" t="s">
        <v>4919</v>
      </c>
      <c r="E15" s="66" t="s">
        <v>4920</v>
      </c>
      <c r="F15" s="183">
        <v>45292</v>
      </c>
      <c r="G15" s="183">
        <v>45359</v>
      </c>
      <c r="H15" s="66"/>
      <c r="I15" s="66"/>
      <c r="J15" s="66"/>
      <c r="K15" s="66"/>
      <c r="L15" s="192"/>
      <c r="M15" s="66"/>
      <c r="N15" s="66"/>
      <c r="O15" s="66"/>
      <c r="P15" s="86"/>
      <c r="Q15" s="87"/>
      <c r="R15" s="86"/>
      <c r="S15" s="86"/>
      <c r="T15" s="86"/>
      <c r="U15" s="200"/>
      <c r="V15" s="94"/>
      <c r="W15" s="203"/>
    </row>
    <row r="16" spans="1:23" s="72" customFormat="1" x14ac:dyDescent="0.2">
      <c r="B16" s="66"/>
      <c r="C16" s="66" t="s">
        <v>5212</v>
      </c>
      <c r="D16" s="149" t="s">
        <v>4919</v>
      </c>
      <c r="E16" s="66" t="s">
        <v>4920</v>
      </c>
      <c r="F16" s="183">
        <v>45360</v>
      </c>
      <c r="G16" s="183">
        <v>45724</v>
      </c>
      <c r="H16" s="66"/>
      <c r="I16" s="66"/>
      <c r="J16" s="66"/>
      <c r="K16" s="66"/>
      <c r="L16" s="192"/>
      <c r="M16" s="66"/>
      <c r="N16" s="66"/>
      <c r="O16" s="66"/>
      <c r="P16" s="86"/>
      <c r="Q16" s="87"/>
      <c r="R16" s="86"/>
      <c r="S16" s="86"/>
      <c r="T16" s="86"/>
      <c r="U16" s="200"/>
      <c r="V16" s="94"/>
      <c r="W16" s="203"/>
    </row>
    <row r="17" spans="1:23" s="72" customFormat="1" x14ac:dyDescent="0.2">
      <c r="B17" s="66"/>
      <c r="C17" s="137" t="s">
        <v>5212</v>
      </c>
      <c r="D17" s="150" t="s">
        <v>4558</v>
      </c>
      <c r="E17" s="137" t="s">
        <v>558</v>
      </c>
      <c r="F17" s="151">
        <v>45215</v>
      </c>
      <c r="G17" s="151">
        <v>45397</v>
      </c>
      <c r="H17" s="66"/>
      <c r="I17" s="66"/>
      <c r="J17" s="66"/>
      <c r="K17" s="66"/>
      <c r="L17" s="192"/>
      <c r="M17" s="66"/>
      <c r="N17" s="66"/>
      <c r="O17" s="66"/>
      <c r="P17" s="86"/>
      <c r="Q17" s="87"/>
      <c r="R17" s="86"/>
      <c r="S17" s="86"/>
      <c r="T17" s="86"/>
      <c r="U17" s="200"/>
      <c r="V17" s="94"/>
      <c r="W17" s="203"/>
    </row>
    <row r="18" spans="1:23" s="72" customFormat="1" x14ac:dyDescent="0.2">
      <c r="B18" s="66"/>
      <c r="C18" s="137" t="s">
        <v>5212</v>
      </c>
      <c r="D18" s="342" t="s">
        <v>5217</v>
      </c>
      <c r="E18" s="343" t="s">
        <v>97</v>
      </c>
      <c r="F18" s="151">
        <v>45215</v>
      </c>
      <c r="G18" s="151">
        <v>45397</v>
      </c>
      <c r="H18" s="66"/>
      <c r="I18" s="66"/>
      <c r="J18" s="66"/>
      <c r="K18" s="66"/>
      <c r="L18" s="192"/>
      <c r="M18" s="66"/>
      <c r="N18" s="66"/>
      <c r="O18" s="66"/>
      <c r="P18" s="86"/>
      <c r="Q18" s="87"/>
      <c r="R18" s="86"/>
      <c r="S18" s="86"/>
      <c r="T18" s="86"/>
      <c r="U18" s="200"/>
      <c r="V18" s="94"/>
      <c r="W18" s="203"/>
    </row>
    <row r="19" spans="1:23" s="72" customFormat="1" x14ac:dyDescent="0.2">
      <c r="B19" s="66"/>
      <c r="C19" s="137" t="s">
        <v>5212</v>
      </c>
      <c r="D19" s="281" t="s">
        <v>5213</v>
      </c>
      <c r="E19" s="281" t="s">
        <v>5214</v>
      </c>
      <c r="F19" s="151">
        <v>45215</v>
      </c>
      <c r="G19" s="151">
        <v>45291</v>
      </c>
      <c r="H19" s="66"/>
      <c r="I19" s="66"/>
      <c r="J19" s="66"/>
      <c r="K19" s="66"/>
      <c r="L19" s="192"/>
      <c r="M19" s="66"/>
      <c r="N19" s="66"/>
      <c r="O19" s="66"/>
      <c r="P19" s="86"/>
      <c r="Q19" s="87"/>
      <c r="R19" s="86"/>
      <c r="S19" s="86"/>
      <c r="T19" s="86"/>
      <c r="U19" s="200"/>
      <c r="V19" s="94"/>
      <c r="W19" s="203"/>
    </row>
    <row r="20" spans="1:23" s="72" customFormat="1" x14ac:dyDescent="0.2">
      <c r="B20" s="66"/>
      <c r="C20" s="137" t="s">
        <v>5212</v>
      </c>
      <c r="D20" s="150" t="s">
        <v>5215</v>
      </c>
      <c r="E20" s="137" t="s">
        <v>2322</v>
      </c>
      <c r="F20" s="151">
        <v>45215</v>
      </c>
      <c r="G20" s="151">
        <v>45611</v>
      </c>
      <c r="H20" s="66"/>
      <c r="I20" s="66"/>
      <c r="J20" s="66"/>
      <c r="K20" s="66"/>
      <c r="L20" s="192"/>
      <c r="M20" s="66"/>
      <c r="N20" s="66"/>
      <c r="O20" s="66"/>
      <c r="P20" s="86"/>
      <c r="Q20" s="87"/>
      <c r="R20" s="86"/>
      <c r="S20" s="86"/>
      <c r="T20" s="86"/>
      <c r="U20" s="200"/>
      <c r="V20" s="94"/>
      <c r="W20" s="203"/>
    </row>
    <row r="21" spans="1:23" s="72" customFormat="1" x14ac:dyDescent="0.2">
      <c r="B21" s="66"/>
      <c r="C21" s="66" t="s">
        <v>5212</v>
      </c>
      <c r="D21" s="149" t="s">
        <v>5360</v>
      </c>
      <c r="E21" s="66" t="s">
        <v>330</v>
      </c>
      <c r="F21" s="183">
        <v>45306</v>
      </c>
      <c r="G21" s="183">
        <v>45657</v>
      </c>
      <c r="H21" s="66"/>
      <c r="I21" s="66"/>
      <c r="J21" s="66"/>
      <c r="K21" s="66"/>
      <c r="L21" s="192"/>
      <c r="M21" s="66"/>
      <c r="N21" s="66"/>
      <c r="O21" s="66"/>
      <c r="P21" s="86"/>
      <c r="Q21" s="87"/>
      <c r="R21" s="86"/>
      <c r="S21" s="86"/>
      <c r="T21" s="86"/>
      <c r="U21" s="200"/>
      <c r="V21" s="94"/>
      <c r="W21" s="203"/>
    </row>
    <row r="22" spans="1:23" s="72" customFormat="1" x14ac:dyDescent="0.2">
      <c r="B22" s="66"/>
      <c r="C22" s="66" t="s">
        <v>5212</v>
      </c>
      <c r="D22" s="149" t="s">
        <v>5632</v>
      </c>
      <c r="E22" s="66" t="s">
        <v>5633</v>
      </c>
      <c r="F22" s="183">
        <v>45432</v>
      </c>
      <c r="G22" s="183">
        <v>45657</v>
      </c>
      <c r="H22" s="66"/>
      <c r="I22" s="66"/>
      <c r="J22" s="66"/>
      <c r="K22" s="66"/>
      <c r="L22" s="192"/>
      <c r="M22" s="66"/>
      <c r="N22" s="66"/>
      <c r="O22" s="66"/>
      <c r="P22" s="86"/>
      <c r="Q22" s="87"/>
      <c r="R22" s="86"/>
      <c r="S22" s="86"/>
      <c r="T22" s="86"/>
      <c r="U22" s="200"/>
      <c r="V22" s="94"/>
      <c r="W22" s="203"/>
    </row>
    <row r="23" spans="1:23" s="72" customFormat="1" x14ac:dyDescent="0.2">
      <c r="B23" s="66"/>
      <c r="C23" s="66" t="s">
        <v>5212</v>
      </c>
      <c r="D23" s="149" t="s">
        <v>5744</v>
      </c>
      <c r="E23" s="66" t="s">
        <v>5745</v>
      </c>
      <c r="F23" s="183">
        <v>45537</v>
      </c>
      <c r="G23" s="183">
        <v>45657</v>
      </c>
      <c r="H23" s="66"/>
      <c r="I23" s="66"/>
      <c r="J23" s="66"/>
      <c r="K23" s="66"/>
      <c r="L23" s="192"/>
      <c r="M23" s="66"/>
      <c r="N23" s="66"/>
      <c r="O23" s="66"/>
      <c r="P23" s="86"/>
      <c r="Q23" s="87"/>
      <c r="R23" s="86"/>
      <c r="S23" s="86"/>
      <c r="T23" s="86"/>
      <c r="U23" s="200"/>
      <c r="V23" s="94"/>
      <c r="W23" s="203"/>
    </row>
    <row r="24" spans="1:23" s="72" customFormat="1" x14ac:dyDescent="0.2">
      <c r="B24" s="66"/>
      <c r="C24" s="66" t="s">
        <v>5212</v>
      </c>
      <c r="D24" s="149" t="s">
        <v>5760</v>
      </c>
      <c r="E24" s="66" t="s">
        <v>667</v>
      </c>
      <c r="F24" s="183">
        <v>45600</v>
      </c>
      <c r="G24" s="183">
        <v>45657</v>
      </c>
      <c r="H24" s="66"/>
      <c r="I24" s="66"/>
      <c r="J24" s="66"/>
      <c r="K24" s="66"/>
      <c r="L24" s="192"/>
      <c r="M24" s="66"/>
      <c r="N24" s="66"/>
      <c r="O24" s="66"/>
      <c r="P24" s="86"/>
      <c r="Q24" s="87"/>
      <c r="R24" s="86"/>
      <c r="S24" s="86"/>
      <c r="T24" s="86"/>
      <c r="U24" s="200"/>
      <c r="V24" s="94"/>
      <c r="W24" s="203"/>
    </row>
    <row r="25" spans="1:23" s="72" customFormat="1" x14ac:dyDescent="0.2">
      <c r="B25" s="66"/>
      <c r="C25" s="66" t="s">
        <v>4896</v>
      </c>
      <c r="D25" s="149" t="s">
        <v>4897</v>
      </c>
      <c r="E25" s="66" t="s">
        <v>418</v>
      </c>
      <c r="F25" s="183">
        <v>44994</v>
      </c>
      <c r="G25" s="183">
        <v>45299</v>
      </c>
      <c r="H25" s="66"/>
      <c r="I25" s="66"/>
      <c r="J25" s="66"/>
      <c r="K25" s="66"/>
      <c r="L25" s="192"/>
      <c r="M25" s="66"/>
      <c r="N25" s="66"/>
      <c r="O25" s="66"/>
      <c r="P25" s="86"/>
      <c r="Q25" s="87"/>
      <c r="R25" s="86"/>
      <c r="S25" s="86"/>
      <c r="T25" s="86"/>
      <c r="U25" s="200"/>
      <c r="V25" s="94"/>
      <c r="W25" s="203"/>
    </row>
    <row r="26" spans="1:23" s="72" customFormat="1" x14ac:dyDescent="0.2">
      <c r="B26" s="66"/>
      <c r="C26" s="66" t="s">
        <v>4896</v>
      </c>
      <c r="D26" s="149" t="s">
        <v>4897</v>
      </c>
      <c r="E26" s="66" t="s">
        <v>418</v>
      </c>
      <c r="F26" s="183">
        <v>45300</v>
      </c>
      <c r="G26" s="183">
        <v>45317</v>
      </c>
      <c r="H26" s="66"/>
      <c r="I26" s="66"/>
      <c r="J26" s="66"/>
      <c r="K26" s="66"/>
      <c r="L26" s="192"/>
      <c r="M26" s="66"/>
      <c r="N26" s="66"/>
      <c r="O26" s="66"/>
      <c r="P26" s="86"/>
      <c r="Q26" s="87"/>
      <c r="R26" s="86"/>
      <c r="S26" s="86"/>
      <c r="T26" s="86"/>
      <c r="U26" s="200"/>
      <c r="V26" s="94"/>
      <c r="W26" s="203"/>
    </row>
    <row r="27" spans="1:23" s="72" customFormat="1" x14ac:dyDescent="0.2">
      <c r="B27" s="66"/>
      <c r="C27" s="66" t="s">
        <v>4896</v>
      </c>
      <c r="D27" s="149" t="s">
        <v>4897</v>
      </c>
      <c r="E27" s="66" t="s">
        <v>418</v>
      </c>
      <c r="F27" s="183">
        <v>45348</v>
      </c>
      <c r="G27" s="183">
        <v>45596</v>
      </c>
      <c r="H27" s="66"/>
      <c r="I27" s="66"/>
      <c r="J27" s="66"/>
      <c r="K27" s="66"/>
      <c r="L27" s="192"/>
      <c r="M27" s="66"/>
      <c r="N27" s="66"/>
      <c r="O27" s="66"/>
      <c r="P27" s="86"/>
      <c r="Q27" s="87"/>
      <c r="R27" s="86"/>
      <c r="S27" s="86"/>
      <c r="T27" s="86"/>
      <c r="U27" s="200"/>
      <c r="V27" s="94"/>
      <c r="W27" s="203"/>
    </row>
    <row r="28" spans="1:23" s="72" customFormat="1" x14ac:dyDescent="0.2">
      <c r="B28" s="66"/>
      <c r="C28" s="66" t="s">
        <v>4896</v>
      </c>
      <c r="D28" s="149" t="s">
        <v>4897</v>
      </c>
      <c r="E28" s="66" t="s">
        <v>418</v>
      </c>
      <c r="F28" s="183">
        <v>45597</v>
      </c>
      <c r="G28" s="183">
        <v>45606</v>
      </c>
      <c r="H28" s="66"/>
      <c r="I28" s="66"/>
      <c r="J28" s="66"/>
      <c r="K28" s="66"/>
      <c r="L28" s="192"/>
      <c r="M28" s="66"/>
      <c r="N28" s="66"/>
      <c r="O28" s="66"/>
      <c r="P28" s="86"/>
      <c r="Q28" s="87"/>
      <c r="R28" s="86"/>
      <c r="S28" s="86"/>
      <c r="T28" s="86"/>
      <c r="U28" s="200"/>
      <c r="V28" s="94"/>
      <c r="W28" s="203"/>
    </row>
    <row r="29" spans="1:23" s="72" customFormat="1" x14ac:dyDescent="0.2">
      <c r="B29" s="66"/>
      <c r="C29" s="66" t="s">
        <v>5457</v>
      </c>
      <c r="D29" s="149" t="s">
        <v>5458</v>
      </c>
      <c r="E29" s="66" t="s">
        <v>5459</v>
      </c>
      <c r="F29" s="183">
        <v>45362</v>
      </c>
      <c r="G29" s="183">
        <v>45657</v>
      </c>
      <c r="H29" s="66"/>
      <c r="I29" s="66"/>
      <c r="J29" s="66"/>
      <c r="K29" s="66"/>
      <c r="L29" s="192"/>
      <c r="M29" s="66"/>
      <c r="N29" s="66"/>
      <c r="O29" s="66"/>
      <c r="P29" s="86"/>
      <c r="Q29" s="87"/>
      <c r="R29" s="86"/>
      <c r="S29" s="86"/>
      <c r="T29" s="86"/>
      <c r="U29" s="200"/>
      <c r="V29" s="94"/>
      <c r="W29" s="203"/>
    </row>
    <row r="30" spans="1:23" s="72" customFormat="1" x14ac:dyDescent="0.2">
      <c r="B30" s="66"/>
      <c r="C30" s="66" t="s">
        <v>5660</v>
      </c>
      <c r="D30" s="149" t="s">
        <v>4028</v>
      </c>
      <c r="E30" s="66" t="s">
        <v>66</v>
      </c>
      <c r="F30" s="183">
        <v>45447</v>
      </c>
      <c r="G30" s="183">
        <v>45601</v>
      </c>
      <c r="H30" s="66" t="s">
        <v>5793</v>
      </c>
      <c r="I30" s="66"/>
      <c r="J30" s="66"/>
      <c r="K30" s="66"/>
      <c r="L30" s="192"/>
      <c r="M30" s="66"/>
      <c r="N30" s="66"/>
      <c r="O30" s="66"/>
      <c r="P30" s="86"/>
      <c r="Q30" s="87"/>
      <c r="R30" s="86"/>
      <c r="S30" s="86"/>
      <c r="T30" s="86"/>
      <c r="U30" s="200"/>
      <c r="V30" s="94"/>
      <c r="W30" s="203"/>
    </row>
    <row r="31" spans="1:23" s="72" customFormat="1" x14ac:dyDescent="0.2">
      <c r="B31" s="66"/>
      <c r="C31" s="66" t="s">
        <v>5660</v>
      </c>
      <c r="D31" s="149" t="s">
        <v>5670</v>
      </c>
      <c r="E31" s="66" t="s">
        <v>3115</v>
      </c>
      <c r="F31" s="183">
        <v>45467</v>
      </c>
      <c r="G31" s="183">
        <v>45604</v>
      </c>
      <c r="H31" s="66" t="s">
        <v>5793</v>
      </c>
      <c r="I31" s="66"/>
      <c r="J31" s="66"/>
      <c r="K31" s="66"/>
      <c r="L31" s="192"/>
      <c r="M31" s="66"/>
      <c r="N31" s="66"/>
      <c r="O31" s="66"/>
      <c r="P31" s="86"/>
      <c r="Q31" s="87"/>
      <c r="R31" s="86"/>
      <c r="S31" s="86"/>
      <c r="T31" s="86"/>
      <c r="U31" s="200"/>
      <c r="V31" s="94"/>
      <c r="W31" s="203"/>
    </row>
    <row r="32" spans="1:23" s="72" customFormat="1" x14ac:dyDescent="0.2">
      <c r="A32" s="66"/>
      <c r="B32" s="66"/>
      <c r="C32" s="66" t="s">
        <v>5262</v>
      </c>
      <c r="D32" s="16" t="s">
        <v>2342</v>
      </c>
      <c r="E32" s="149" t="s">
        <v>100</v>
      </c>
      <c r="F32" s="99">
        <v>45474</v>
      </c>
      <c r="G32" s="99">
        <v>45869</v>
      </c>
      <c r="H32" s="66" t="s">
        <v>5757</v>
      </c>
      <c r="I32" s="66"/>
      <c r="J32" s="66"/>
      <c r="K32" s="192"/>
      <c r="L32" s="66"/>
      <c r="M32" s="66"/>
      <c r="N32" s="66"/>
      <c r="O32" s="86"/>
      <c r="P32" s="87"/>
      <c r="Q32" s="86"/>
      <c r="R32" s="86"/>
      <c r="S32" s="86"/>
      <c r="T32" s="200"/>
      <c r="U32" s="117"/>
      <c r="V32" s="88"/>
    </row>
    <row r="33" spans="1:22" s="72" customFormat="1" x14ac:dyDescent="0.2">
      <c r="A33" s="66"/>
      <c r="B33" s="66"/>
      <c r="C33" s="66" t="s">
        <v>4832</v>
      </c>
      <c r="D33" s="16" t="s">
        <v>5699</v>
      </c>
      <c r="E33" s="149" t="s">
        <v>553</v>
      </c>
      <c r="F33" s="99">
        <v>45488</v>
      </c>
      <c r="G33" s="99">
        <v>45852</v>
      </c>
      <c r="H33" s="66" t="s">
        <v>5700</v>
      </c>
      <c r="I33" s="66"/>
      <c r="J33" s="66"/>
      <c r="K33" s="192"/>
      <c r="L33" s="66"/>
      <c r="M33" s="66"/>
      <c r="N33" s="66"/>
      <c r="O33" s="86"/>
      <c r="P33" s="87"/>
      <c r="Q33" s="86"/>
      <c r="R33" s="86"/>
      <c r="S33" s="86"/>
      <c r="T33" s="200"/>
      <c r="U33" s="117"/>
      <c r="V33" s="88"/>
    </row>
    <row r="34" spans="1:22" s="72" customFormat="1" x14ac:dyDescent="0.2">
      <c r="A34" s="66"/>
      <c r="B34" s="66"/>
      <c r="C34" s="66" t="s">
        <v>4832</v>
      </c>
      <c r="D34" s="16" t="s">
        <v>5791</v>
      </c>
      <c r="E34" s="149" t="s">
        <v>94</v>
      </c>
      <c r="F34" s="99">
        <v>45582</v>
      </c>
      <c r="G34" s="99">
        <v>45604</v>
      </c>
      <c r="H34" s="66" t="s">
        <v>5700</v>
      </c>
      <c r="I34" s="66"/>
      <c r="J34" s="66"/>
      <c r="K34" s="192"/>
      <c r="L34" s="66"/>
      <c r="M34" s="66"/>
      <c r="N34" s="66"/>
      <c r="O34" s="86"/>
      <c r="P34" s="87"/>
      <c r="Q34" s="86"/>
      <c r="R34" s="86"/>
      <c r="S34" s="86"/>
      <c r="T34" s="200"/>
      <c r="U34" s="117"/>
      <c r="V34" s="88"/>
    </row>
  </sheetData>
  <autoFilter ref="B3:X25" xr:uid="{EB594EB8-C774-47DD-ADAD-3920EECE1908}"/>
  <mergeCells count="3">
    <mergeCell ref="F1:V1"/>
    <mergeCell ref="B2:O2"/>
    <mergeCell ref="P2:V2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9D35-3739-461C-97E3-908B38AAFEBD}">
  <dimension ref="A1:M7"/>
  <sheetViews>
    <sheetView workbookViewId="0">
      <pane xSplit="4" ySplit="3" topLeftCell="E4" activePane="bottomRight" state="frozen"/>
      <selection activeCell="B1" sqref="B1"/>
      <selection pane="topRight" activeCell="F1" sqref="F1"/>
      <selection pane="bottomLeft" activeCell="B10" sqref="B10"/>
      <selection pane="bottomRight" activeCell="D15" sqref="D15"/>
    </sheetView>
  </sheetViews>
  <sheetFormatPr baseColWidth="10" defaultColWidth="19.1640625" defaultRowHeight="15" x14ac:dyDescent="0.2"/>
  <cols>
    <col min="1" max="1" width="6.5" customWidth="1"/>
    <col min="4" max="4" width="13" customWidth="1"/>
    <col min="5" max="5" width="12.5" customWidth="1"/>
    <col min="11" max="11" width="31.5" customWidth="1"/>
    <col min="12" max="12" width="19.1640625" style="14"/>
    <col min="13" max="13" width="29.83203125" customWidth="1"/>
  </cols>
  <sheetData>
    <row r="1" spans="1:13" s="72" customFormat="1" ht="34.5" customHeight="1" x14ac:dyDescent="0.3">
      <c r="A1" s="69"/>
      <c r="B1" s="70"/>
      <c r="C1" s="70"/>
      <c r="D1" s="357" t="s">
        <v>2556</v>
      </c>
      <c r="E1" s="354"/>
      <c r="F1" s="354"/>
      <c r="G1" s="354"/>
      <c r="H1" s="354"/>
      <c r="I1" s="354"/>
      <c r="J1" s="354"/>
      <c r="K1" s="354"/>
      <c r="L1" s="354"/>
      <c r="M1" s="354"/>
    </row>
    <row r="2" spans="1:13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1" t="s">
        <v>1225</v>
      </c>
      <c r="H2" s="352"/>
      <c r="I2" s="352"/>
      <c r="J2" s="352"/>
      <c r="K2" s="352"/>
      <c r="L2" s="352"/>
      <c r="M2" s="352"/>
    </row>
    <row r="3" spans="1:13" s="14" customFormat="1" ht="30" customHeight="1" x14ac:dyDescent="0.2">
      <c r="A3" s="29"/>
      <c r="B3" s="29" t="s">
        <v>491</v>
      </c>
      <c r="C3" s="29" t="s">
        <v>492</v>
      </c>
      <c r="D3" s="29" t="s">
        <v>4954</v>
      </c>
      <c r="E3" s="29" t="s">
        <v>4955</v>
      </c>
      <c r="F3" s="29" t="s">
        <v>508</v>
      </c>
      <c r="G3" s="15" t="s">
        <v>502</v>
      </c>
      <c r="H3" s="15" t="s">
        <v>503</v>
      </c>
      <c r="I3" s="15" t="s">
        <v>504</v>
      </c>
      <c r="J3" s="15" t="s">
        <v>555</v>
      </c>
      <c r="K3" s="15" t="s">
        <v>556</v>
      </c>
      <c r="L3" s="15" t="s">
        <v>506</v>
      </c>
      <c r="M3" s="15" t="s">
        <v>2744</v>
      </c>
    </row>
    <row r="4" spans="1:13" s="72" customFormat="1" x14ac:dyDescent="0.2">
      <c r="A4" s="66" t="s">
        <v>509</v>
      </c>
      <c r="B4" s="16" t="s">
        <v>5042</v>
      </c>
      <c r="C4" s="149" t="s">
        <v>88</v>
      </c>
      <c r="D4" s="99">
        <v>45005</v>
      </c>
      <c r="E4" s="99">
        <v>45107</v>
      </c>
      <c r="F4" s="66" t="s">
        <v>3384</v>
      </c>
      <c r="G4" s="86" t="s">
        <v>499</v>
      </c>
      <c r="H4" s="87">
        <v>35815</v>
      </c>
      <c r="I4" s="86" t="s">
        <v>5043</v>
      </c>
      <c r="J4" s="86" t="s">
        <v>499</v>
      </c>
      <c r="K4" s="86" t="s">
        <v>5044</v>
      </c>
      <c r="L4" s="200" t="s">
        <v>5045</v>
      </c>
      <c r="M4" s="163" t="s">
        <v>5046</v>
      </c>
    </row>
    <row r="5" spans="1:13" s="72" customFormat="1" x14ac:dyDescent="0.2">
      <c r="A5" s="66" t="s">
        <v>509</v>
      </c>
      <c r="B5" s="16" t="s">
        <v>974</v>
      </c>
      <c r="C5" s="149" t="s">
        <v>193</v>
      </c>
      <c r="D5" s="99">
        <v>45068</v>
      </c>
      <c r="E5" s="99">
        <v>45107</v>
      </c>
      <c r="F5" s="66" t="s">
        <v>3384</v>
      </c>
      <c r="G5" s="86" t="s">
        <v>499</v>
      </c>
      <c r="H5" s="87">
        <v>33656</v>
      </c>
      <c r="I5" s="86" t="s">
        <v>5047</v>
      </c>
      <c r="J5" s="86" t="s">
        <v>499</v>
      </c>
      <c r="K5" s="86" t="s">
        <v>5048</v>
      </c>
      <c r="L5" s="200" t="s">
        <v>5049</v>
      </c>
      <c r="M5" s="163" t="s">
        <v>5050</v>
      </c>
    </row>
    <row r="6" spans="1:13" s="72" customFormat="1" x14ac:dyDescent="0.2">
      <c r="A6" s="66" t="s">
        <v>509</v>
      </c>
      <c r="B6" s="66" t="s">
        <v>5051</v>
      </c>
      <c r="C6" s="149" t="s">
        <v>5052</v>
      </c>
      <c r="D6" s="99">
        <v>45068</v>
      </c>
      <c r="E6" s="99">
        <v>45107</v>
      </c>
      <c r="F6" s="66" t="s">
        <v>3384</v>
      </c>
      <c r="G6" s="86" t="s">
        <v>499</v>
      </c>
      <c r="H6" s="87">
        <v>34865</v>
      </c>
      <c r="I6" s="86" t="s">
        <v>5053</v>
      </c>
      <c r="J6" s="86" t="s">
        <v>499</v>
      </c>
      <c r="K6" s="86" t="s">
        <v>5054</v>
      </c>
      <c r="L6" s="200" t="s">
        <v>5055</v>
      </c>
      <c r="M6" s="163" t="s">
        <v>5056</v>
      </c>
    </row>
    <row r="7" spans="1:13" s="72" customFormat="1" x14ac:dyDescent="0.2">
      <c r="A7" s="66" t="s">
        <v>509</v>
      </c>
      <c r="B7" s="66" t="s">
        <v>5051</v>
      </c>
      <c r="C7" s="149" t="s">
        <v>5052</v>
      </c>
      <c r="D7" s="99">
        <v>45110</v>
      </c>
      <c r="E7" s="99">
        <v>45128</v>
      </c>
      <c r="F7" s="66" t="s">
        <v>3384</v>
      </c>
      <c r="G7" s="86" t="s">
        <v>499</v>
      </c>
      <c r="H7" s="87">
        <v>34865</v>
      </c>
      <c r="I7" s="86" t="s">
        <v>5053</v>
      </c>
      <c r="J7" s="86" t="s">
        <v>499</v>
      </c>
      <c r="K7" s="86" t="s">
        <v>5054</v>
      </c>
      <c r="L7" s="200" t="s">
        <v>5055</v>
      </c>
      <c r="M7" s="163" t="s">
        <v>5056</v>
      </c>
    </row>
  </sheetData>
  <autoFilter ref="A3:X12" xr:uid="{008E2843-893D-4A77-83F0-98E091D44ADB}"/>
  <mergeCells count="3">
    <mergeCell ref="D1:M1"/>
    <mergeCell ref="A2:F2"/>
    <mergeCell ref="G2:M2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523B-C798-4125-9118-7F0FA4A1045B}">
  <dimension ref="A1:V71"/>
  <sheetViews>
    <sheetView workbookViewId="0">
      <pane xSplit="4" ySplit="3" topLeftCell="E47" activePane="bottomRight" state="frozen"/>
      <selection activeCell="B1" sqref="B1"/>
      <selection pane="topRight" activeCell="F1" sqref="F1"/>
      <selection pane="bottomLeft" activeCell="B10" sqref="B10"/>
      <selection pane="bottomRight" activeCell="A59" sqref="A59:XFD59"/>
    </sheetView>
  </sheetViews>
  <sheetFormatPr baseColWidth="10" defaultColWidth="19.1640625" defaultRowHeight="15" x14ac:dyDescent="0.2"/>
  <cols>
    <col min="1" max="1" width="6.5" customWidth="1"/>
    <col min="2" max="2" width="22.83203125" customWidth="1"/>
    <col min="5" max="5" width="19.1640625" customWidth="1"/>
    <col min="6" max="6" width="13.5" customWidth="1"/>
    <col min="7" max="7" width="22.5" customWidth="1"/>
    <col min="8" max="8" width="23.1640625" customWidth="1"/>
    <col min="20" max="20" width="19.1640625" style="14"/>
  </cols>
  <sheetData>
    <row r="1" spans="1:22" s="72" customFormat="1" ht="34.5" customHeight="1" x14ac:dyDescent="0.3">
      <c r="A1" s="69"/>
      <c r="B1" s="70"/>
      <c r="C1" s="70"/>
      <c r="D1" s="70"/>
      <c r="E1" s="357" t="s">
        <v>2556</v>
      </c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71"/>
    </row>
    <row r="2" spans="1:22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8"/>
      <c r="O2" s="351" t="s">
        <v>1225</v>
      </c>
      <c r="P2" s="352"/>
      <c r="Q2" s="352"/>
      <c r="R2" s="352"/>
      <c r="S2" s="352"/>
      <c r="T2" s="352"/>
      <c r="U2" s="352"/>
      <c r="V2" s="73"/>
    </row>
    <row r="3" spans="1:22" s="14" customFormat="1" ht="30" x14ac:dyDescent="0.2">
      <c r="A3" s="29" t="s">
        <v>2700</v>
      </c>
      <c r="B3" s="29" t="s">
        <v>3623</v>
      </c>
      <c r="C3" s="29" t="s">
        <v>491</v>
      </c>
      <c r="D3" s="29" t="s">
        <v>492</v>
      </c>
      <c r="E3" s="29" t="s">
        <v>2557</v>
      </c>
      <c r="F3" s="29" t="s">
        <v>2558</v>
      </c>
      <c r="G3" s="29" t="s">
        <v>3653</v>
      </c>
      <c r="H3" s="29" t="s">
        <v>3653</v>
      </c>
      <c r="I3" s="29" t="s">
        <v>494</v>
      </c>
      <c r="J3" s="29" t="s">
        <v>481</v>
      </c>
      <c r="K3" s="29" t="s">
        <v>495</v>
      </c>
      <c r="L3" s="29" t="s">
        <v>500</v>
      </c>
      <c r="M3" s="29" t="s">
        <v>508</v>
      </c>
      <c r="N3" s="15" t="s">
        <v>686</v>
      </c>
      <c r="O3" s="15" t="s">
        <v>502</v>
      </c>
      <c r="P3" s="15" t="s">
        <v>503</v>
      </c>
      <c r="Q3" s="15" t="s">
        <v>504</v>
      </c>
      <c r="R3" s="15" t="s">
        <v>555</v>
      </c>
      <c r="S3" s="15" t="s">
        <v>556</v>
      </c>
      <c r="T3" s="15" t="s">
        <v>506</v>
      </c>
      <c r="U3" s="15" t="s">
        <v>2744</v>
      </c>
      <c r="V3" s="15" t="s">
        <v>2745</v>
      </c>
    </row>
    <row r="4" spans="1:22" s="72" customFormat="1" x14ac:dyDescent="0.2">
      <c r="A4" s="66"/>
      <c r="B4" s="66" t="s">
        <v>4945</v>
      </c>
      <c r="C4" s="66" t="s">
        <v>4943</v>
      </c>
      <c r="D4" s="149" t="s">
        <v>4944</v>
      </c>
      <c r="E4" s="99">
        <v>45019</v>
      </c>
      <c r="F4" s="99">
        <v>45291</v>
      </c>
      <c r="G4" s="66" t="s">
        <v>4946</v>
      </c>
      <c r="H4" s="256" t="s">
        <v>5009</v>
      </c>
      <c r="I4" s="66"/>
      <c r="J4" s="66"/>
      <c r="K4" s="192"/>
      <c r="L4" s="66"/>
      <c r="M4" s="66"/>
      <c r="N4" s="66"/>
      <c r="O4" s="86"/>
      <c r="P4" s="87"/>
      <c r="Q4" s="86"/>
      <c r="R4" s="86"/>
      <c r="S4" s="86"/>
      <c r="T4" s="200"/>
      <c r="U4" s="117"/>
      <c r="V4" s="88"/>
    </row>
    <row r="5" spans="1:22" s="72" customFormat="1" x14ac:dyDescent="0.2">
      <c r="A5" s="66"/>
      <c r="B5" s="66" t="s">
        <v>4945</v>
      </c>
      <c r="C5" s="66" t="s">
        <v>4418</v>
      </c>
      <c r="D5" s="149" t="s">
        <v>112</v>
      </c>
      <c r="E5" s="99">
        <v>45017</v>
      </c>
      <c r="F5" s="99">
        <v>45291</v>
      </c>
      <c r="G5" s="66" t="s">
        <v>4946</v>
      </c>
      <c r="H5" s="66" t="s">
        <v>5007</v>
      </c>
      <c r="I5" s="66"/>
      <c r="J5" s="66"/>
      <c r="K5" s="192"/>
      <c r="L5" s="66"/>
      <c r="M5" s="66"/>
      <c r="N5" s="66"/>
      <c r="O5" s="86"/>
      <c r="P5" s="87"/>
      <c r="Q5" s="86"/>
      <c r="R5" s="86"/>
      <c r="S5" s="86"/>
      <c r="T5" s="200"/>
      <c r="U5" s="117"/>
      <c r="V5" s="88"/>
    </row>
    <row r="6" spans="1:22" s="72" customFormat="1" x14ac:dyDescent="0.2">
      <c r="A6" s="66"/>
      <c r="B6" s="66" t="s">
        <v>4945</v>
      </c>
      <c r="C6" s="16" t="s">
        <v>4985</v>
      </c>
      <c r="D6" s="149" t="s">
        <v>5127</v>
      </c>
      <c r="E6" s="99">
        <v>45112</v>
      </c>
      <c r="F6" s="99">
        <v>45291</v>
      </c>
      <c r="G6" s="66" t="s">
        <v>5128</v>
      </c>
      <c r="H6" s="256" t="s">
        <v>5009</v>
      </c>
      <c r="I6" s="66"/>
      <c r="J6" s="66"/>
      <c r="K6" s="192"/>
      <c r="L6" s="66"/>
      <c r="M6" s="66"/>
      <c r="N6" s="66"/>
      <c r="O6" s="86"/>
      <c r="P6" s="87"/>
      <c r="Q6" s="86"/>
      <c r="R6" s="86"/>
      <c r="S6" s="86"/>
      <c r="T6" s="200"/>
      <c r="U6" s="117"/>
      <c r="V6" s="88"/>
    </row>
    <row r="7" spans="1:22" s="72" customFormat="1" x14ac:dyDescent="0.2">
      <c r="A7" s="66"/>
      <c r="B7" s="66" t="s">
        <v>4945</v>
      </c>
      <c r="C7" s="66" t="s">
        <v>2334</v>
      </c>
      <c r="D7" s="149" t="s">
        <v>315</v>
      </c>
      <c r="E7" s="99">
        <v>45017</v>
      </c>
      <c r="F7" s="99">
        <v>45291</v>
      </c>
      <c r="G7" s="66" t="s">
        <v>4946</v>
      </c>
      <c r="H7" s="256" t="s">
        <v>5008</v>
      </c>
      <c r="I7" s="66"/>
      <c r="J7" s="66"/>
      <c r="K7" s="192"/>
      <c r="L7" s="66"/>
      <c r="M7" s="66"/>
      <c r="N7" s="66"/>
      <c r="O7" s="86"/>
      <c r="P7" s="87"/>
      <c r="Q7" s="86"/>
      <c r="R7" s="86"/>
      <c r="S7" s="86"/>
      <c r="T7" s="200"/>
      <c r="U7" s="117"/>
      <c r="V7" s="88"/>
    </row>
    <row r="8" spans="1:22" s="72" customFormat="1" x14ac:dyDescent="0.2">
      <c r="A8" s="66"/>
      <c r="B8" s="16" t="s">
        <v>1206</v>
      </c>
      <c r="C8" s="16" t="s">
        <v>4273</v>
      </c>
      <c r="D8" s="149" t="s">
        <v>1075</v>
      </c>
      <c r="E8" s="99">
        <v>44927</v>
      </c>
      <c r="F8" s="99">
        <v>45016</v>
      </c>
      <c r="G8" s="66" t="s">
        <v>4794</v>
      </c>
      <c r="H8" s="66"/>
      <c r="I8" s="66"/>
      <c r="J8" s="66"/>
      <c r="K8" s="192"/>
      <c r="L8" s="66"/>
      <c r="M8" s="66"/>
      <c r="N8" s="66"/>
      <c r="O8" s="86"/>
      <c r="P8" s="87"/>
      <c r="Q8" s="86"/>
      <c r="R8" s="86"/>
      <c r="S8" s="86"/>
      <c r="T8" s="200"/>
      <c r="U8" s="117"/>
      <c r="V8" s="88"/>
    </row>
    <row r="9" spans="1:22" s="72" customFormat="1" x14ac:dyDescent="0.2">
      <c r="A9" s="66"/>
      <c r="B9" s="16" t="s">
        <v>1206</v>
      </c>
      <c r="C9" s="16" t="s">
        <v>4763</v>
      </c>
      <c r="D9" s="149" t="s">
        <v>396</v>
      </c>
      <c r="E9" s="99">
        <v>44927</v>
      </c>
      <c r="F9" s="99">
        <v>45016</v>
      </c>
      <c r="G9" s="66" t="s">
        <v>4794</v>
      </c>
      <c r="H9" s="66"/>
      <c r="I9" s="66"/>
      <c r="J9" s="66"/>
      <c r="K9" s="192"/>
      <c r="L9" s="66"/>
      <c r="M9" s="66"/>
      <c r="N9" s="66"/>
      <c r="O9" s="86"/>
      <c r="P9" s="87"/>
      <c r="Q9" s="86"/>
      <c r="R9" s="86"/>
      <c r="S9" s="86"/>
      <c r="T9" s="200"/>
      <c r="U9" s="117"/>
      <c r="V9" s="88"/>
    </row>
    <row r="10" spans="1:22" s="72" customFormat="1" x14ac:dyDescent="0.2">
      <c r="A10" s="66"/>
      <c r="B10" s="16" t="s">
        <v>1206</v>
      </c>
      <c r="C10" s="16" t="s">
        <v>1885</v>
      </c>
      <c r="D10" s="149" t="s">
        <v>97</v>
      </c>
      <c r="E10" s="99">
        <v>44927</v>
      </c>
      <c r="F10" s="99">
        <v>45016</v>
      </c>
      <c r="G10" s="66" t="s">
        <v>4794</v>
      </c>
      <c r="H10" s="66"/>
      <c r="I10" s="66"/>
      <c r="J10" s="66"/>
      <c r="K10" s="192"/>
      <c r="L10" s="66"/>
      <c r="M10" s="66"/>
      <c r="N10" s="66"/>
      <c r="O10" s="86"/>
      <c r="P10" s="87"/>
      <c r="Q10" s="86"/>
      <c r="R10" s="86"/>
      <c r="S10" s="86"/>
      <c r="T10" s="200"/>
      <c r="U10" s="117"/>
      <c r="V10" s="88"/>
    </row>
    <row r="11" spans="1:22" s="72" customFormat="1" x14ac:dyDescent="0.2">
      <c r="A11" s="66"/>
      <c r="B11" s="16" t="s">
        <v>1206</v>
      </c>
      <c r="C11" s="16" t="s">
        <v>4782</v>
      </c>
      <c r="D11" s="149" t="s">
        <v>418</v>
      </c>
      <c r="E11" s="99">
        <v>44958</v>
      </c>
      <c r="F11" s="99">
        <v>45016</v>
      </c>
      <c r="G11" s="66" t="s">
        <v>4878</v>
      </c>
      <c r="H11" s="66"/>
      <c r="I11" s="66"/>
      <c r="J11" s="66"/>
      <c r="K11" s="192"/>
      <c r="L11" s="66"/>
      <c r="M11" s="66"/>
      <c r="N11" s="66"/>
      <c r="O11" s="86"/>
      <c r="P11" s="87"/>
      <c r="Q11" s="86"/>
      <c r="R11" s="86"/>
      <c r="S11" s="86"/>
      <c r="T11" s="200"/>
      <c r="U11" s="117"/>
      <c r="V11" s="88"/>
    </row>
    <row r="12" spans="1:22" s="72" customFormat="1" x14ac:dyDescent="0.2">
      <c r="A12" s="66"/>
      <c r="B12" s="66" t="s">
        <v>4146</v>
      </c>
      <c r="C12" s="16" t="s">
        <v>1476</v>
      </c>
      <c r="D12" s="149" t="s">
        <v>1477</v>
      </c>
      <c r="E12" s="99">
        <v>44927</v>
      </c>
      <c r="F12" s="99">
        <v>45107</v>
      </c>
      <c r="G12" s="66" t="s">
        <v>4895</v>
      </c>
      <c r="H12" s="66"/>
      <c r="I12" s="66"/>
      <c r="J12" s="66"/>
      <c r="K12" s="192"/>
      <c r="L12" s="66"/>
      <c r="M12" s="66"/>
      <c r="N12" s="66"/>
      <c r="O12" s="86"/>
      <c r="P12" s="87"/>
      <c r="Q12" s="86"/>
      <c r="R12" s="86"/>
      <c r="S12" s="86"/>
      <c r="T12" s="200"/>
      <c r="U12" s="117"/>
      <c r="V12" s="88"/>
    </row>
    <row r="13" spans="1:22" s="72" customFormat="1" x14ac:dyDescent="0.2">
      <c r="A13" s="66"/>
      <c r="B13" s="66" t="s">
        <v>4146</v>
      </c>
      <c r="C13" s="16" t="s">
        <v>1476</v>
      </c>
      <c r="D13" s="149" t="s">
        <v>1477</v>
      </c>
      <c r="E13" s="99">
        <v>45108</v>
      </c>
      <c r="F13" s="99">
        <v>45291</v>
      </c>
      <c r="G13" s="66" t="s">
        <v>5126</v>
      </c>
      <c r="H13" s="66"/>
      <c r="I13" s="66"/>
      <c r="J13" s="66"/>
      <c r="K13" s="192"/>
      <c r="L13" s="66"/>
      <c r="M13" s="66"/>
      <c r="N13" s="66"/>
      <c r="O13" s="86"/>
      <c r="P13" s="87"/>
      <c r="Q13" s="86"/>
      <c r="R13" s="86"/>
      <c r="S13" s="86"/>
      <c r="T13" s="200"/>
      <c r="U13" s="117"/>
      <c r="V13" s="88"/>
    </row>
    <row r="14" spans="1:22" s="72" customFormat="1" x14ac:dyDescent="0.2">
      <c r="A14" s="66"/>
      <c r="B14" s="66" t="s">
        <v>4146</v>
      </c>
      <c r="C14" s="16" t="s">
        <v>1481</v>
      </c>
      <c r="D14" s="149" t="s">
        <v>254</v>
      </c>
      <c r="E14" s="99">
        <v>44927</v>
      </c>
      <c r="F14" s="99">
        <v>45107</v>
      </c>
      <c r="G14" s="66" t="s">
        <v>4895</v>
      </c>
      <c r="H14" s="66"/>
      <c r="I14" s="66"/>
      <c r="J14" s="66"/>
      <c r="K14" s="192"/>
      <c r="L14" s="66"/>
      <c r="M14" s="66"/>
      <c r="N14" s="66"/>
      <c r="O14" s="86"/>
      <c r="P14" s="87"/>
      <c r="Q14" s="86"/>
      <c r="R14" s="86"/>
      <c r="S14" s="86"/>
      <c r="T14" s="200"/>
      <c r="U14" s="117"/>
      <c r="V14" s="88"/>
    </row>
    <row r="15" spans="1:22" s="72" customFormat="1" x14ac:dyDescent="0.2">
      <c r="A15" s="66"/>
      <c r="B15" s="66" t="s">
        <v>4146</v>
      </c>
      <c r="C15" s="16" t="s">
        <v>1481</v>
      </c>
      <c r="D15" s="149" t="s">
        <v>254</v>
      </c>
      <c r="E15" s="99">
        <v>45108</v>
      </c>
      <c r="F15" s="99">
        <v>45291</v>
      </c>
      <c r="G15" s="66" t="s">
        <v>5126</v>
      </c>
      <c r="H15" s="66"/>
      <c r="I15" s="66"/>
      <c r="J15" s="66"/>
      <c r="K15" s="192"/>
      <c r="L15" s="66"/>
      <c r="M15" s="66"/>
      <c r="N15" s="66"/>
      <c r="O15" s="86"/>
      <c r="P15" s="87"/>
      <c r="Q15" s="86"/>
      <c r="R15" s="86"/>
      <c r="S15" s="86"/>
      <c r="T15" s="200"/>
      <c r="U15" s="117"/>
      <c r="V15" s="88"/>
    </row>
    <row r="16" spans="1:22" s="72" customFormat="1" x14ac:dyDescent="0.2">
      <c r="A16" s="66"/>
      <c r="B16" s="66" t="s">
        <v>4110</v>
      </c>
      <c r="C16" s="66" t="s">
        <v>5081</v>
      </c>
      <c r="D16" s="149" t="s">
        <v>5082</v>
      </c>
      <c r="E16" s="99">
        <v>45089</v>
      </c>
      <c r="F16" s="99">
        <v>45303</v>
      </c>
      <c r="G16" s="66" t="s">
        <v>5089</v>
      </c>
      <c r="H16" s="66"/>
      <c r="I16" s="66"/>
      <c r="J16" s="66"/>
      <c r="K16" s="192"/>
      <c r="L16" s="66"/>
      <c r="M16" s="66"/>
      <c r="N16" s="66"/>
      <c r="O16" s="86"/>
      <c r="P16" s="87"/>
      <c r="Q16" s="86"/>
      <c r="R16" s="86"/>
      <c r="S16" s="86"/>
      <c r="T16" s="200"/>
      <c r="U16" s="117"/>
      <c r="V16" s="88"/>
    </row>
    <row r="17" spans="1:22" s="72" customFormat="1" x14ac:dyDescent="0.2">
      <c r="A17" s="66"/>
      <c r="B17" s="66" t="s">
        <v>4110</v>
      </c>
      <c r="C17" s="66" t="s">
        <v>4418</v>
      </c>
      <c r="D17" s="149" t="s">
        <v>112</v>
      </c>
      <c r="E17" s="99">
        <v>44927</v>
      </c>
      <c r="F17" s="99">
        <v>45016</v>
      </c>
      <c r="G17" s="66" t="s">
        <v>4910</v>
      </c>
      <c r="H17" s="66"/>
      <c r="I17" s="66"/>
      <c r="J17" s="66"/>
      <c r="K17" s="192"/>
      <c r="L17" s="66"/>
      <c r="M17" s="66"/>
      <c r="N17" s="66"/>
      <c r="O17" s="86"/>
      <c r="P17" s="87"/>
      <c r="Q17" s="86"/>
      <c r="R17" s="86"/>
      <c r="S17" s="86"/>
      <c r="T17" s="200"/>
      <c r="U17" s="117"/>
      <c r="V17" s="88"/>
    </row>
    <row r="18" spans="1:22" s="100" customFormat="1" x14ac:dyDescent="0.2">
      <c r="A18" s="66"/>
      <c r="B18" s="66" t="s">
        <v>4110</v>
      </c>
      <c r="C18" s="66" t="s">
        <v>5064</v>
      </c>
      <c r="D18" s="149" t="s">
        <v>66</v>
      </c>
      <c r="E18" s="99">
        <v>45089</v>
      </c>
      <c r="F18" s="99">
        <v>45303</v>
      </c>
      <c r="G18" s="66" t="s">
        <v>5071</v>
      </c>
      <c r="H18" s="66"/>
      <c r="I18" s="66"/>
      <c r="J18" s="66"/>
      <c r="K18" s="192"/>
      <c r="L18" s="66"/>
      <c r="M18" s="66"/>
      <c r="N18" s="66"/>
      <c r="O18" s="86"/>
      <c r="P18" s="87"/>
      <c r="Q18" s="86"/>
      <c r="R18" s="86"/>
      <c r="S18" s="86"/>
      <c r="T18" s="200"/>
      <c r="U18" s="117"/>
      <c r="V18" s="88"/>
    </row>
    <row r="19" spans="1:22" s="72" customFormat="1" x14ac:dyDescent="0.2">
      <c r="A19" s="66"/>
      <c r="B19" s="66" t="s">
        <v>4110</v>
      </c>
      <c r="C19" s="66" t="s">
        <v>4754</v>
      </c>
      <c r="D19" s="149" t="s">
        <v>88</v>
      </c>
      <c r="E19" s="99">
        <v>44987</v>
      </c>
      <c r="F19" s="99">
        <v>45291</v>
      </c>
      <c r="G19" s="66" t="s">
        <v>4908</v>
      </c>
      <c r="H19" s="66" t="s">
        <v>5010</v>
      </c>
      <c r="I19" s="66"/>
      <c r="J19" s="66"/>
      <c r="K19" s="192"/>
      <c r="L19" s="66"/>
      <c r="M19" s="66"/>
      <c r="N19" s="66"/>
      <c r="O19" s="86"/>
      <c r="P19" s="87"/>
      <c r="Q19" s="86"/>
      <c r="R19" s="86"/>
      <c r="S19" s="86"/>
      <c r="T19" s="200"/>
      <c r="U19" s="117"/>
      <c r="V19" s="88"/>
    </row>
    <row r="20" spans="1:22" s="72" customFormat="1" x14ac:dyDescent="0.2">
      <c r="A20" s="66"/>
      <c r="B20" s="66" t="s">
        <v>4110</v>
      </c>
      <c r="C20" s="66" t="s">
        <v>1298</v>
      </c>
      <c r="D20" s="149" t="s">
        <v>396</v>
      </c>
      <c r="E20" s="99">
        <v>45089</v>
      </c>
      <c r="F20" s="99">
        <v>45303</v>
      </c>
      <c r="G20" s="66" t="s">
        <v>5071</v>
      </c>
      <c r="H20" s="66"/>
      <c r="I20" s="66"/>
      <c r="J20" s="66"/>
      <c r="K20" s="192"/>
      <c r="L20" s="66"/>
      <c r="M20" s="66"/>
      <c r="N20" s="66"/>
      <c r="O20" s="86"/>
      <c r="P20" s="87"/>
      <c r="Q20" s="86"/>
      <c r="R20" s="86"/>
      <c r="S20" s="86"/>
      <c r="T20" s="200"/>
      <c r="U20" s="117"/>
      <c r="V20" s="88"/>
    </row>
    <row r="21" spans="1:22" s="72" customFormat="1" x14ac:dyDescent="0.2">
      <c r="A21" s="66"/>
      <c r="B21" s="66" t="s">
        <v>4110</v>
      </c>
      <c r="C21" s="66" t="s">
        <v>2334</v>
      </c>
      <c r="D21" s="149" t="s">
        <v>315</v>
      </c>
      <c r="E21" s="99">
        <v>44927</v>
      </c>
      <c r="F21" s="99">
        <v>45016</v>
      </c>
      <c r="G21" s="66" t="s">
        <v>4910</v>
      </c>
      <c r="H21" s="66"/>
      <c r="I21" s="66"/>
      <c r="J21" s="66"/>
      <c r="K21" s="192"/>
      <c r="L21" s="66"/>
      <c r="M21" s="66"/>
      <c r="N21" s="66"/>
      <c r="O21" s="86"/>
      <c r="P21" s="87"/>
      <c r="Q21" s="86"/>
      <c r="R21" s="86"/>
      <c r="S21" s="86"/>
      <c r="T21" s="200"/>
      <c r="U21" s="117"/>
      <c r="V21" s="88"/>
    </row>
    <row r="22" spans="1:22" s="72" customFormat="1" x14ac:dyDescent="0.2">
      <c r="A22" s="66"/>
      <c r="B22" s="66" t="s">
        <v>4110</v>
      </c>
      <c r="C22" s="66" t="s">
        <v>5246</v>
      </c>
      <c r="D22" s="149" t="s">
        <v>1652</v>
      </c>
      <c r="E22" s="99">
        <v>45232</v>
      </c>
      <c r="F22" s="99">
        <v>45260</v>
      </c>
      <c r="G22" s="66" t="s">
        <v>5255</v>
      </c>
      <c r="H22" s="66"/>
      <c r="I22" s="66"/>
      <c r="J22" s="66"/>
      <c r="K22" s="192"/>
      <c r="L22" s="66"/>
      <c r="M22" s="66"/>
      <c r="N22" s="66"/>
      <c r="O22" s="86"/>
      <c r="P22" s="87"/>
      <c r="Q22" s="86"/>
      <c r="R22" s="86"/>
      <c r="S22" s="86"/>
      <c r="T22" s="200"/>
      <c r="U22" s="117"/>
      <c r="V22" s="88"/>
    </row>
    <row r="23" spans="1:22" s="72" customFormat="1" x14ac:dyDescent="0.2">
      <c r="A23" s="66"/>
      <c r="B23" s="66" t="s">
        <v>4110</v>
      </c>
      <c r="C23" s="66" t="s">
        <v>5286</v>
      </c>
      <c r="D23" s="149" t="s">
        <v>434</v>
      </c>
      <c r="E23" s="99">
        <v>45222</v>
      </c>
      <c r="F23" s="99">
        <v>45291</v>
      </c>
      <c r="G23" s="66" t="s">
        <v>5287</v>
      </c>
      <c r="H23" s="66"/>
      <c r="I23" s="66"/>
      <c r="J23" s="66"/>
      <c r="K23" s="192"/>
      <c r="L23" s="66"/>
      <c r="M23" s="66"/>
      <c r="N23" s="66"/>
      <c r="O23" s="86"/>
      <c r="P23" s="87"/>
      <c r="Q23" s="86"/>
      <c r="R23" s="86"/>
      <c r="S23" s="86"/>
      <c r="T23" s="200"/>
      <c r="U23" s="117"/>
      <c r="V23" s="88"/>
    </row>
    <row r="24" spans="1:22" s="72" customFormat="1" x14ac:dyDescent="0.2">
      <c r="A24" s="66"/>
      <c r="B24" s="66" t="s">
        <v>4451</v>
      </c>
      <c r="C24" s="280" t="s">
        <v>5099</v>
      </c>
      <c r="D24" s="149" t="s">
        <v>5033</v>
      </c>
      <c r="E24" s="99">
        <v>45097</v>
      </c>
      <c r="F24" s="99">
        <v>45291</v>
      </c>
      <c r="G24" s="66" t="s">
        <v>5100</v>
      </c>
      <c r="H24" s="66"/>
      <c r="I24" s="66"/>
      <c r="J24" s="66"/>
      <c r="K24" s="192"/>
      <c r="L24" s="66"/>
      <c r="M24" s="66"/>
      <c r="N24" s="66"/>
      <c r="O24" s="86"/>
      <c r="P24" s="87"/>
      <c r="Q24" s="86"/>
      <c r="R24" s="86"/>
      <c r="S24" s="86"/>
      <c r="T24" s="200"/>
      <c r="U24" s="117"/>
      <c r="V24" s="88"/>
    </row>
    <row r="25" spans="1:22" s="72" customFormat="1" x14ac:dyDescent="0.2">
      <c r="A25" s="66"/>
      <c r="B25" s="66" t="s">
        <v>4451</v>
      </c>
      <c r="C25" s="280" t="s">
        <v>2541</v>
      </c>
      <c r="D25" s="149" t="s">
        <v>100</v>
      </c>
      <c r="E25" s="99">
        <v>44927</v>
      </c>
      <c r="F25" s="99">
        <v>45291</v>
      </c>
      <c r="G25" s="66" t="s">
        <v>4829</v>
      </c>
      <c r="H25" s="66"/>
      <c r="I25" s="66"/>
      <c r="J25" s="66"/>
      <c r="K25" s="192"/>
      <c r="L25" s="66"/>
      <c r="M25" s="66"/>
      <c r="N25" s="66"/>
      <c r="O25" s="86"/>
      <c r="P25" s="87"/>
      <c r="Q25" s="86"/>
      <c r="R25" s="86"/>
      <c r="S25" s="86"/>
      <c r="T25" s="200"/>
      <c r="U25" s="117"/>
      <c r="V25" s="88"/>
    </row>
    <row r="26" spans="1:22" s="72" customFormat="1" x14ac:dyDescent="0.2">
      <c r="A26" s="66"/>
      <c r="B26" s="66" t="s">
        <v>4451</v>
      </c>
      <c r="C26" s="280" t="s">
        <v>3668</v>
      </c>
      <c r="D26" s="149" t="s">
        <v>220</v>
      </c>
      <c r="E26" s="99">
        <v>44927</v>
      </c>
      <c r="F26" s="99">
        <v>45291</v>
      </c>
      <c r="G26" s="66" t="s">
        <v>4829</v>
      </c>
      <c r="H26" s="66"/>
      <c r="I26" s="66"/>
      <c r="J26" s="66"/>
      <c r="K26" s="192"/>
      <c r="L26" s="66"/>
      <c r="M26" s="66"/>
      <c r="N26" s="66"/>
      <c r="O26" s="86"/>
      <c r="P26" s="87"/>
      <c r="Q26" s="86"/>
      <c r="R26" s="86"/>
      <c r="S26" s="86"/>
      <c r="T26" s="200"/>
      <c r="U26" s="117"/>
      <c r="V26" s="88"/>
    </row>
    <row r="27" spans="1:22" s="72" customFormat="1" x14ac:dyDescent="0.2">
      <c r="A27" s="137"/>
      <c r="B27" s="137" t="s">
        <v>4451</v>
      </c>
      <c r="C27" s="137" t="s">
        <v>4737</v>
      </c>
      <c r="D27" s="150" t="s">
        <v>220</v>
      </c>
      <c r="E27" s="151">
        <v>44927</v>
      </c>
      <c r="F27" s="151">
        <v>45060</v>
      </c>
      <c r="G27" s="137" t="s">
        <v>4829</v>
      </c>
      <c r="H27" s="137"/>
      <c r="I27" s="137"/>
      <c r="J27" s="137"/>
      <c r="K27" s="251"/>
      <c r="L27" s="137"/>
      <c r="M27" s="137"/>
      <c r="N27" s="137"/>
      <c r="O27" s="129"/>
      <c r="P27" s="130"/>
      <c r="Q27" s="129"/>
      <c r="R27" s="129"/>
      <c r="S27" s="129"/>
      <c r="T27" s="255"/>
      <c r="U27" s="132"/>
      <c r="V27" s="133"/>
    </row>
    <row r="28" spans="1:22" s="72" customFormat="1" x14ac:dyDescent="0.2">
      <c r="A28" s="66"/>
      <c r="B28" s="66" t="s">
        <v>4451</v>
      </c>
      <c r="C28" s="280" t="s">
        <v>1339</v>
      </c>
      <c r="D28" s="149" t="s">
        <v>1340</v>
      </c>
      <c r="E28" s="99">
        <v>44927</v>
      </c>
      <c r="F28" s="99">
        <v>45291</v>
      </c>
      <c r="G28" s="66" t="s">
        <v>4829</v>
      </c>
      <c r="H28" s="66"/>
      <c r="I28" s="66"/>
      <c r="J28" s="66"/>
      <c r="K28" s="192"/>
      <c r="L28" s="66"/>
      <c r="M28" s="66"/>
      <c r="N28" s="66"/>
      <c r="O28" s="86"/>
      <c r="P28" s="87"/>
      <c r="Q28" s="86"/>
      <c r="R28" s="86"/>
      <c r="S28" s="86"/>
      <c r="T28" s="200"/>
      <c r="U28" s="117"/>
      <c r="V28" s="88"/>
    </row>
    <row r="29" spans="1:22" s="72" customFormat="1" x14ac:dyDescent="0.2">
      <c r="A29" s="66"/>
      <c r="B29" s="66" t="s">
        <v>4451</v>
      </c>
      <c r="C29" s="66" t="s">
        <v>2607</v>
      </c>
      <c r="D29" s="149" t="s">
        <v>4102</v>
      </c>
      <c r="E29" s="99">
        <v>44927</v>
      </c>
      <c r="F29" s="99">
        <v>45109</v>
      </c>
      <c r="G29" s="66" t="s">
        <v>4829</v>
      </c>
      <c r="H29" s="66"/>
      <c r="I29" s="66"/>
      <c r="J29" s="66"/>
      <c r="K29" s="192"/>
      <c r="L29" s="66"/>
      <c r="M29" s="66"/>
      <c r="N29" s="66"/>
      <c r="O29" s="86"/>
      <c r="P29" s="87"/>
      <c r="Q29" s="86"/>
      <c r="R29" s="86"/>
      <c r="S29" s="86"/>
      <c r="T29" s="200"/>
      <c r="U29" s="117"/>
      <c r="V29" s="88"/>
    </row>
    <row r="30" spans="1:22" s="72" customFormat="1" x14ac:dyDescent="0.2">
      <c r="A30" s="66"/>
      <c r="B30" s="66" t="s">
        <v>4451</v>
      </c>
      <c r="C30" s="280" t="s">
        <v>4111</v>
      </c>
      <c r="D30" s="149" t="s">
        <v>549</v>
      </c>
      <c r="E30" s="99">
        <v>44927</v>
      </c>
      <c r="F30" s="99">
        <v>45291</v>
      </c>
      <c r="G30" s="66" t="s">
        <v>4829</v>
      </c>
      <c r="H30" s="66"/>
      <c r="I30" s="66"/>
      <c r="J30" s="66"/>
      <c r="K30" s="192"/>
      <c r="L30" s="66"/>
      <c r="M30" s="66"/>
      <c r="N30" s="66"/>
      <c r="O30" s="86"/>
      <c r="P30" s="87"/>
      <c r="Q30" s="86"/>
      <c r="R30" s="86"/>
      <c r="S30" s="86"/>
      <c r="T30" s="200"/>
      <c r="U30" s="117"/>
      <c r="V30" s="88"/>
    </row>
    <row r="31" spans="1:22" s="72" customFormat="1" x14ac:dyDescent="0.2">
      <c r="A31" s="66"/>
      <c r="B31" s="66" t="s">
        <v>4451</v>
      </c>
      <c r="C31" s="280" t="s">
        <v>2875</v>
      </c>
      <c r="D31" s="149" t="s">
        <v>2876</v>
      </c>
      <c r="E31" s="99">
        <v>44927</v>
      </c>
      <c r="F31" s="99">
        <v>45291</v>
      </c>
      <c r="G31" s="66" t="s">
        <v>4829</v>
      </c>
      <c r="H31" s="66"/>
      <c r="I31" s="66"/>
      <c r="J31" s="66"/>
      <c r="K31" s="192"/>
      <c r="L31" s="66"/>
      <c r="M31" s="66"/>
      <c r="N31" s="66"/>
      <c r="O31" s="86"/>
      <c r="P31" s="87"/>
      <c r="Q31" s="86"/>
      <c r="R31" s="86"/>
      <c r="S31" s="86"/>
      <c r="T31" s="200"/>
      <c r="U31" s="117"/>
      <c r="V31" s="88"/>
    </row>
    <row r="32" spans="1:22" s="72" customFormat="1" x14ac:dyDescent="0.2">
      <c r="A32" s="66"/>
      <c r="B32" s="66" t="s">
        <v>4375</v>
      </c>
      <c r="C32" s="66" t="s">
        <v>4354</v>
      </c>
      <c r="D32" s="149" t="s">
        <v>220</v>
      </c>
      <c r="E32" s="99">
        <v>44927</v>
      </c>
      <c r="F32" s="99">
        <v>45291</v>
      </c>
      <c r="G32" s="66" t="s">
        <v>4829</v>
      </c>
      <c r="H32" s="66" t="s">
        <v>5011</v>
      </c>
      <c r="I32" s="66"/>
      <c r="J32" s="66"/>
      <c r="K32" s="192"/>
      <c r="L32" s="66"/>
      <c r="M32" s="66"/>
      <c r="N32" s="66"/>
      <c r="O32" s="86"/>
      <c r="P32" s="87"/>
      <c r="Q32" s="86"/>
      <c r="R32" s="86"/>
      <c r="S32" s="86"/>
      <c r="T32" s="200"/>
      <c r="U32" s="117"/>
      <c r="V32" s="88"/>
    </row>
    <row r="33" spans="1:22" s="72" customFormat="1" x14ac:dyDescent="0.2">
      <c r="A33" s="66"/>
      <c r="B33" s="66" t="s">
        <v>4375</v>
      </c>
      <c r="C33" s="66" t="s">
        <v>4365</v>
      </c>
      <c r="D33" s="149" t="s">
        <v>4366</v>
      </c>
      <c r="E33" s="99">
        <v>44927</v>
      </c>
      <c r="F33" s="99">
        <v>45291</v>
      </c>
      <c r="G33" s="66" t="s">
        <v>4829</v>
      </c>
      <c r="H33" s="66" t="s">
        <v>5011</v>
      </c>
      <c r="I33" s="66"/>
      <c r="J33" s="66"/>
      <c r="K33" s="192"/>
      <c r="L33" s="66"/>
      <c r="M33" s="66"/>
      <c r="N33" s="66"/>
      <c r="O33" s="86"/>
      <c r="P33" s="87"/>
      <c r="Q33" s="86"/>
      <c r="R33" s="86"/>
      <c r="S33" s="86"/>
      <c r="T33" s="200"/>
      <c r="U33" s="117"/>
      <c r="V33" s="88"/>
    </row>
    <row r="34" spans="1:22" s="72" customFormat="1" x14ac:dyDescent="0.2">
      <c r="A34" s="66"/>
      <c r="B34" s="66" t="s">
        <v>4375</v>
      </c>
      <c r="C34" s="16" t="s">
        <v>844</v>
      </c>
      <c r="D34" s="149" t="s">
        <v>543</v>
      </c>
      <c r="E34" s="99">
        <v>44927</v>
      </c>
      <c r="F34" s="99">
        <v>45291</v>
      </c>
      <c r="G34" s="66" t="s">
        <v>4795</v>
      </c>
      <c r="H34" s="66" t="s">
        <v>5284</v>
      </c>
      <c r="I34" s="66"/>
      <c r="J34" s="66"/>
      <c r="K34" s="192"/>
      <c r="L34" s="66"/>
      <c r="M34" s="66"/>
      <c r="N34" s="66"/>
      <c r="O34" s="86"/>
      <c r="P34" s="87"/>
      <c r="Q34" s="86"/>
      <c r="R34" s="86"/>
      <c r="S34" s="86"/>
      <c r="T34" s="200"/>
      <c r="U34" s="117"/>
      <c r="V34" s="88"/>
    </row>
    <row r="35" spans="1:22" s="72" customFormat="1" x14ac:dyDescent="0.2">
      <c r="A35" s="66"/>
      <c r="B35" s="66" t="s">
        <v>4375</v>
      </c>
      <c r="C35" s="66" t="s">
        <v>4376</v>
      </c>
      <c r="D35" s="149" t="s">
        <v>100</v>
      </c>
      <c r="E35" s="99">
        <v>44927</v>
      </c>
      <c r="F35" s="99">
        <v>45291</v>
      </c>
      <c r="G35" s="66" t="s">
        <v>4829</v>
      </c>
      <c r="H35" s="66" t="s">
        <v>5011</v>
      </c>
      <c r="I35" s="66"/>
      <c r="J35" s="66"/>
      <c r="K35" s="192"/>
      <c r="L35" s="66"/>
      <c r="M35" s="66"/>
      <c r="N35" s="66"/>
      <c r="O35" s="86"/>
      <c r="P35" s="87"/>
      <c r="Q35" s="86"/>
      <c r="R35" s="86"/>
      <c r="S35" s="86"/>
      <c r="T35" s="200"/>
      <c r="U35" s="117"/>
      <c r="V35" s="88"/>
    </row>
    <row r="36" spans="1:22" s="72" customFormat="1" x14ac:dyDescent="0.2">
      <c r="A36" s="66"/>
      <c r="B36" s="66" t="s">
        <v>4375</v>
      </c>
      <c r="C36" s="66" t="s">
        <v>1872</v>
      </c>
      <c r="D36" s="149" t="s">
        <v>1873</v>
      </c>
      <c r="E36" s="99">
        <v>44992</v>
      </c>
      <c r="F36" s="99">
        <v>45115</v>
      </c>
      <c r="G36" s="66" t="s">
        <v>4914</v>
      </c>
      <c r="H36" s="66"/>
      <c r="I36" s="66"/>
      <c r="J36" s="66"/>
      <c r="K36" s="192"/>
      <c r="L36" s="66"/>
      <c r="M36" s="66"/>
      <c r="N36" s="66"/>
      <c r="O36" s="86"/>
      <c r="P36" s="87"/>
      <c r="Q36" s="86"/>
      <c r="R36" s="86"/>
      <c r="S36" s="86"/>
      <c r="T36" s="200"/>
      <c r="U36" s="117"/>
      <c r="V36" s="88"/>
    </row>
    <row r="37" spans="1:22" s="72" customFormat="1" x14ac:dyDescent="0.2">
      <c r="A37" s="66"/>
      <c r="B37" s="66" t="s">
        <v>4375</v>
      </c>
      <c r="C37" s="66" t="s">
        <v>1872</v>
      </c>
      <c r="D37" s="149" t="s">
        <v>1873</v>
      </c>
      <c r="E37" s="99">
        <v>45204</v>
      </c>
      <c r="F37" s="99">
        <v>45291</v>
      </c>
      <c r="G37" s="66" t="s">
        <v>5211</v>
      </c>
      <c r="H37" s="66"/>
      <c r="I37" s="66"/>
      <c r="J37" s="66"/>
      <c r="K37" s="192"/>
      <c r="L37" s="66"/>
      <c r="M37" s="66"/>
      <c r="N37" s="66"/>
      <c r="O37" s="86"/>
      <c r="P37" s="87"/>
      <c r="Q37" s="86"/>
      <c r="R37" s="86"/>
      <c r="S37" s="86"/>
      <c r="T37" s="200"/>
      <c r="U37" s="117"/>
      <c r="V37" s="88"/>
    </row>
    <row r="38" spans="1:22" s="72" customFormat="1" x14ac:dyDescent="0.2">
      <c r="A38" s="66"/>
      <c r="B38" s="66" t="s">
        <v>4375</v>
      </c>
      <c r="C38" s="66" t="s">
        <v>513</v>
      </c>
      <c r="D38" s="149" t="s">
        <v>42</v>
      </c>
      <c r="E38" s="99">
        <v>44927</v>
      </c>
      <c r="F38" s="99">
        <v>45291</v>
      </c>
      <c r="G38" s="66" t="s">
        <v>4829</v>
      </c>
      <c r="H38" s="66" t="s">
        <v>5011</v>
      </c>
      <c r="I38" s="66"/>
      <c r="J38" s="66"/>
      <c r="K38" s="192"/>
      <c r="L38" s="66"/>
      <c r="M38" s="66"/>
      <c r="N38" s="66"/>
      <c r="O38" s="86"/>
      <c r="P38" s="87"/>
      <c r="Q38" s="86"/>
      <c r="R38" s="86"/>
      <c r="S38" s="86"/>
      <c r="T38" s="200"/>
      <c r="U38" s="117"/>
      <c r="V38" s="88"/>
    </row>
    <row r="39" spans="1:22" s="72" customFormat="1" x14ac:dyDescent="0.2">
      <c r="A39" s="66"/>
      <c r="B39" s="66" t="s">
        <v>4375</v>
      </c>
      <c r="C39" s="66" t="s">
        <v>5264</v>
      </c>
      <c r="D39" s="149" t="s">
        <v>5265</v>
      </c>
      <c r="E39" s="99">
        <v>45245</v>
      </c>
      <c r="F39" s="99">
        <v>45473</v>
      </c>
      <c r="G39" s="66" t="s">
        <v>5283</v>
      </c>
      <c r="H39" s="66" t="s">
        <v>5284</v>
      </c>
      <c r="I39" s="66"/>
      <c r="J39" s="66"/>
      <c r="K39" s="192"/>
      <c r="L39" s="66"/>
      <c r="M39" s="66"/>
      <c r="N39" s="66"/>
      <c r="O39" s="86"/>
      <c r="P39" s="87"/>
      <c r="Q39" s="86"/>
      <c r="R39" s="86"/>
      <c r="S39" s="86"/>
      <c r="T39" s="200"/>
      <c r="U39" s="117"/>
      <c r="V39" s="88"/>
    </row>
    <row r="40" spans="1:22" s="72" customFormat="1" x14ac:dyDescent="0.2">
      <c r="A40" s="66"/>
      <c r="B40" s="66" t="s">
        <v>3383</v>
      </c>
      <c r="C40" s="16" t="s">
        <v>3886</v>
      </c>
      <c r="D40" s="149" t="s">
        <v>4212</v>
      </c>
      <c r="E40" s="99">
        <v>44927</v>
      </c>
      <c r="F40" s="99">
        <v>45077</v>
      </c>
      <c r="G40" s="66" t="s">
        <v>4454</v>
      </c>
      <c r="H40" s="66"/>
      <c r="I40" s="66"/>
      <c r="J40" s="66"/>
      <c r="K40" s="192"/>
      <c r="L40" s="66"/>
      <c r="M40" s="66"/>
      <c r="N40" s="66"/>
      <c r="O40" s="86"/>
      <c r="P40" s="87"/>
      <c r="Q40" s="86"/>
      <c r="R40" s="86"/>
      <c r="S40" s="86"/>
      <c r="T40" s="200"/>
      <c r="U40" s="117"/>
      <c r="V40" s="88"/>
    </row>
    <row r="41" spans="1:22" s="72" customFormat="1" x14ac:dyDescent="0.2">
      <c r="A41" s="66"/>
      <c r="B41" s="66" t="s">
        <v>3383</v>
      </c>
      <c r="C41" s="16" t="s">
        <v>3886</v>
      </c>
      <c r="D41" s="149" t="s">
        <v>4212</v>
      </c>
      <c r="E41" s="99">
        <v>45078</v>
      </c>
      <c r="F41" s="99">
        <v>45138</v>
      </c>
      <c r="G41" s="66" t="s">
        <v>5057</v>
      </c>
      <c r="H41" s="66"/>
      <c r="I41" s="66"/>
      <c r="J41" s="66"/>
      <c r="K41" s="192"/>
      <c r="L41" s="66"/>
      <c r="M41" s="66"/>
      <c r="N41" s="66"/>
      <c r="O41" s="86"/>
      <c r="P41" s="87"/>
      <c r="Q41" s="86"/>
      <c r="R41" s="86"/>
      <c r="S41" s="86"/>
      <c r="T41" s="200"/>
      <c r="U41" s="117"/>
      <c r="V41" s="88"/>
    </row>
    <row r="42" spans="1:22" s="72" customFormat="1" x14ac:dyDescent="0.2">
      <c r="A42" s="66"/>
      <c r="B42" s="66" t="s">
        <v>3383</v>
      </c>
      <c r="C42" s="16" t="s">
        <v>3886</v>
      </c>
      <c r="D42" s="149" t="s">
        <v>4212</v>
      </c>
      <c r="E42" s="99">
        <v>45139</v>
      </c>
      <c r="F42" s="99">
        <v>45199</v>
      </c>
      <c r="G42" s="66" t="s">
        <v>5163</v>
      </c>
      <c r="H42" s="66"/>
      <c r="I42" s="66"/>
      <c r="J42" s="66"/>
      <c r="K42" s="192"/>
      <c r="L42" s="66"/>
      <c r="M42" s="66"/>
      <c r="N42" s="66"/>
      <c r="O42" s="86"/>
      <c r="P42" s="87"/>
      <c r="Q42" s="86"/>
      <c r="R42" s="86"/>
      <c r="S42" s="86"/>
      <c r="T42" s="200"/>
      <c r="U42" s="117"/>
      <c r="V42" s="88"/>
    </row>
    <row r="43" spans="1:22" s="72" customFormat="1" x14ac:dyDescent="0.2">
      <c r="A43" s="66"/>
      <c r="B43" s="66" t="s">
        <v>4993</v>
      </c>
      <c r="C43" s="16" t="s">
        <v>4964</v>
      </c>
      <c r="D43" s="149" t="s">
        <v>1994</v>
      </c>
      <c r="E43" s="99">
        <v>45033</v>
      </c>
      <c r="F43" s="99">
        <v>45138</v>
      </c>
      <c r="G43" s="66" t="s">
        <v>4994</v>
      </c>
      <c r="H43" s="66" t="s">
        <v>5012</v>
      </c>
      <c r="I43" s="66"/>
      <c r="J43" s="66"/>
      <c r="K43" s="192"/>
      <c r="L43" s="66"/>
      <c r="M43" s="66"/>
      <c r="N43" s="66"/>
      <c r="O43" s="86"/>
      <c r="P43" s="87"/>
      <c r="Q43" s="86"/>
      <c r="R43" s="86"/>
      <c r="S43" s="86"/>
      <c r="T43" s="200"/>
      <c r="U43" s="117"/>
      <c r="V43" s="88"/>
    </row>
    <row r="44" spans="1:22" s="72" customFormat="1" x14ac:dyDescent="0.2">
      <c r="A44" s="66"/>
      <c r="B44" s="66" t="s">
        <v>4993</v>
      </c>
      <c r="C44" s="16" t="s">
        <v>4964</v>
      </c>
      <c r="D44" s="149" t="s">
        <v>1994</v>
      </c>
      <c r="E44" s="99">
        <v>45139</v>
      </c>
      <c r="F44" s="99">
        <v>45291</v>
      </c>
      <c r="G44" s="66" t="s">
        <v>5162</v>
      </c>
      <c r="H44" s="66" t="s">
        <v>5012</v>
      </c>
      <c r="I44" s="66"/>
      <c r="J44" s="66"/>
      <c r="K44" s="192"/>
      <c r="L44" s="66"/>
      <c r="M44" s="66"/>
      <c r="N44" s="66"/>
      <c r="O44" s="86"/>
      <c r="P44" s="87"/>
      <c r="Q44" s="86"/>
      <c r="R44" s="86"/>
      <c r="S44" s="86"/>
      <c r="T44" s="200"/>
      <c r="U44" s="117"/>
      <c r="V44" s="88"/>
    </row>
    <row r="45" spans="1:22" s="72" customFormat="1" x14ac:dyDescent="0.2">
      <c r="A45" s="66"/>
      <c r="B45" s="66" t="s">
        <v>4993</v>
      </c>
      <c r="C45" s="16" t="s">
        <v>2322</v>
      </c>
      <c r="D45" s="149" t="s">
        <v>5115</v>
      </c>
      <c r="E45" s="99">
        <v>45104</v>
      </c>
      <c r="F45" s="99">
        <v>45291</v>
      </c>
      <c r="G45" s="66" t="s">
        <v>5125</v>
      </c>
      <c r="H45" s="66"/>
      <c r="I45" s="66"/>
      <c r="J45" s="66"/>
      <c r="K45" s="192"/>
      <c r="L45" s="66"/>
      <c r="M45" s="66"/>
      <c r="N45" s="66"/>
      <c r="O45" s="86"/>
      <c r="P45" s="87"/>
      <c r="Q45" s="86"/>
      <c r="R45" s="86"/>
      <c r="S45" s="86"/>
      <c r="T45" s="200"/>
      <c r="U45" s="117"/>
      <c r="V45" s="88"/>
    </row>
    <row r="46" spans="1:22" s="72" customFormat="1" x14ac:dyDescent="0.2">
      <c r="A46" s="66"/>
      <c r="B46" s="66" t="s">
        <v>4993</v>
      </c>
      <c r="C46" s="16" t="s">
        <v>2338</v>
      </c>
      <c r="D46" s="149" t="s">
        <v>959</v>
      </c>
      <c r="E46" s="99">
        <v>45033</v>
      </c>
      <c r="F46" s="99">
        <v>45103</v>
      </c>
      <c r="G46" s="66" t="s">
        <v>4994</v>
      </c>
      <c r="H46" s="66" t="s">
        <v>5012</v>
      </c>
      <c r="I46" s="66"/>
      <c r="J46" s="66"/>
      <c r="K46" s="192"/>
      <c r="L46" s="66"/>
      <c r="M46" s="66"/>
      <c r="N46" s="66"/>
      <c r="O46" s="86"/>
      <c r="P46" s="87"/>
      <c r="Q46" s="86"/>
      <c r="R46" s="86"/>
      <c r="S46" s="86"/>
      <c r="T46" s="200"/>
      <c r="U46" s="117"/>
      <c r="V46" s="88"/>
    </row>
    <row r="47" spans="1:22" s="72" customFormat="1" x14ac:dyDescent="0.2">
      <c r="A47" s="66"/>
      <c r="B47" s="66" t="s">
        <v>4993</v>
      </c>
      <c r="C47" s="16" t="s">
        <v>304</v>
      </c>
      <c r="D47" s="149" t="s">
        <v>434</v>
      </c>
      <c r="E47" s="99">
        <v>45280</v>
      </c>
      <c r="F47" s="99">
        <v>45473</v>
      </c>
      <c r="G47" s="66" t="s">
        <v>5321</v>
      </c>
      <c r="H47" s="66"/>
      <c r="I47" s="66"/>
      <c r="J47" s="66"/>
      <c r="K47" s="192"/>
      <c r="L47" s="66"/>
      <c r="M47" s="66"/>
      <c r="N47" s="66"/>
      <c r="O47" s="86"/>
      <c r="P47" s="87"/>
      <c r="Q47" s="86"/>
      <c r="R47" s="86"/>
      <c r="S47" s="86"/>
      <c r="T47" s="200"/>
      <c r="U47" s="117"/>
      <c r="V47" s="88"/>
    </row>
    <row r="48" spans="1:22" s="72" customFormat="1" x14ac:dyDescent="0.2">
      <c r="A48" s="66"/>
      <c r="B48" s="66" t="s">
        <v>3925</v>
      </c>
      <c r="C48" s="66" t="s">
        <v>3385</v>
      </c>
      <c r="D48" s="149" t="s">
        <v>42</v>
      </c>
      <c r="E48" s="99">
        <v>44927</v>
      </c>
      <c r="F48" s="99">
        <v>45291</v>
      </c>
      <c r="G48" s="66" t="s">
        <v>4829</v>
      </c>
      <c r="H48" s="66"/>
      <c r="I48" s="66"/>
      <c r="J48" s="66"/>
      <c r="K48" s="192"/>
      <c r="L48" s="66"/>
      <c r="M48" s="66"/>
      <c r="N48" s="66"/>
      <c r="O48" s="86"/>
      <c r="P48" s="87"/>
      <c r="Q48" s="86"/>
      <c r="R48" s="86"/>
      <c r="S48" s="86"/>
      <c r="T48" s="200"/>
      <c r="U48" s="117"/>
      <c r="V48" s="88"/>
    </row>
    <row r="49" spans="1:22" s="72" customFormat="1" x14ac:dyDescent="0.2">
      <c r="A49" s="66"/>
      <c r="B49" s="66" t="s">
        <v>3925</v>
      </c>
      <c r="C49" s="66" t="s">
        <v>4323</v>
      </c>
      <c r="D49" s="149" t="s">
        <v>1994</v>
      </c>
      <c r="E49" s="99">
        <v>44927</v>
      </c>
      <c r="F49" s="99">
        <v>45291</v>
      </c>
      <c r="G49" s="66" t="s">
        <v>4831</v>
      </c>
      <c r="H49" s="66"/>
      <c r="I49" s="66"/>
      <c r="J49" s="66"/>
      <c r="K49" s="192"/>
      <c r="L49" s="66"/>
      <c r="M49" s="66"/>
      <c r="N49" s="66"/>
      <c r="O49" s="86"/>
      <c r="P49" s="87"/>
      <c r="Q49" s="86"/>
      <c r="R49" s="86"/>
      <c r="S49" s="86"/>
      <c r="T49" s="200"/>
      <c r="U49" s="117"/>
      <c r="V49" s="88"/>
    </row>
    <row r="50" spans="1:22" s="72" customFormat="1" x14ac:dyDescent="0.2">
      <c r="A50" s="66"/>
      <c r="B50" s="66" t="s">
        <v>3925</v>
      </c>
      <c r="C50" s="66" t="s">
        <v>4315</v>
      </c>
      <c r="D50" s="149" t="s">
        <v>667</v>
      </c>
      <c r="E50" s="99">
        <v>44927</v>
      </c>
      <c r="F50" s="99">
        <v>44985</v>
      </c>
      <c r="G50" s="66" t="s">
        <v>4831</v>
      </c>
      <c r="H50" s="66"/>
      <c r="I50" s="66"/>
      <c r="J50" s="66"/>
      <c r="K50" s="192"/>
      <c r="L50" s="66"/>
      <c r="M50" s="66"/>
      <c r="N50" s="66"/>
      <c r="O50" s="86"/>
      <c r="P50" s="87"/>
      <c r="Q50" s="86"/>
      <c r="R50" s="86"/>
      <c r="S50" s="86"/>
      <c r="T50" s="200"/>
      <c r="U50" s="117"/>
      <c r="V50" s="88"/>
    </row>
    <row r="51" spans="1:22" s="72" customFormat="1" x14ac:dyDescent="0.2">
      <c r="A51" s="66"/>
      <c r="B51" s="66" t="s">
        <v>3925</v>
      </c>
      <c r="C51" s="66" t="s">
        <v>973</v>
      </c>
      <c r="D51" s="149" t="s">
        <v>76</v>
      </c>
      <c r="E51" s="99">
        <v>44927</v>
      </c>
      <c r="F51" s="99">
        <v>45291</v>
      </c>
      <c r="G51" s="66" t="s">
        <v>4831</v>
      </c>
      <c r="H51" s="66"/>
      <c r="I51" s="66"/>
      <c r="J51" s="66"/>
      <c r="K51" s="192"/>
      <c r="L51" s="66"/>
      <c r="M51" s="66"/>
      <c r="N51" s="66"/>
      <c r="O51" s="86"/>
      <c r="P51" s="87"/>
      <c r="Q51" s="86"/>
      <c r="R51" s="86"/>
      <c r="S51" s="86"/>
      <c r="T51" s="200"/>
      <c r="U51" s="117"/>
      <c r="V51" s="88"/>
    </row>
    <row r="52" spans="1:22" s="72" customFormat="1" x14ac:dyDescent="0.2">
      <c r="A52" s="66"/>
      <c r="B52" s="66" t="s">
        <v>3925</v>
      </c>
      <c r="C52" s="278" t="s">
        <v>674</v>
      </c>
      <c r="D52" s="279" t="s">
        <v>235</v>
      </c>
      <c r="E52" s="99">
        <v>44970</v>
      </c>
      <c r="F52" s="99">
        <v>45291</v>
      </c>
      <c r="G52" s="66" t="s">
        <v>4879</v>
      </c>
      <c r="H52" s="66"/>
      <c r="I52" s="66"/>
      <c r="J52" s="66"/>
      <c r="K52" s="192"/>
      <c r="L52" s="66"/>
      <c r="M52" s="66"/>
      <c r="N52" s="66"/>
      <c r="O52" s="86"/>
      <c r="P52" s="87"/>
      <c r="Q52" s="86"/>
      <c r="R52" s="86"/>
      <c r="S52" s="86"/>
      <c r="T52" s="200"/>
      <c r="U52" s="117"/>
      <c r="V52" s="88"/>
    </row>
    <row r="53" spans="1:22" s="72" customFormat="1" x14ac:dyDescent="0.2">
      <c r="A53" s="66"/>
      <c r="B53" s="66" t="s">
        <v>3925</v>
      </c>
      <c r="C53" s="66" t="s">
        <v>972</v>
      </c>
      <c r="D53" s="149" t="s">
        <v>987</v>
      </c>
      <c r="E53" s="99">
        <v>44927</v>
      </c>
      <c r="F53" s="99">
        <v>45291</v>
      </c>
      <c r="G53" s="66" t="s">
        <v>4831</v>
      </c>
      <c r="H53" s="66"/>
      <c r="I53" s="66"/>
      <c r="J53" s="66"/>
      <c r="K53" s="192"/>
      <c r="L53" s="66"/>
      <c r="M53" s="66"/>
      <c r="N53" s="66"/>
      <c r="O53" s="86"/>
      <c r="P53" s="87"/>
      <c r="Q53" s="86"/>
      <c r="R53" s="86"/>
      <c r="S53" s="86"/>
      <c r="T53" s="200"/>
      <c r="U53" s="117"/>
      <c r="V53" s="88"/>
    </row>
    <row r="54" spans="1:22" s="72" customFormat="1" x14ac:dyDescent="0.2">
      <c r="A54" s="66"/>
      <c r="B54" s="66" t="s">
        <v>3925</v>
      </c>
      <c r="C54" s="16" t="s">
        <v>4754</v>
      </c>
      <c r="D54" s="149" t="s">
        <v>88</v>
      </c>
      <c r="E54" s="99">
        <v>44958</v>
      </c>
      <c r="F54" s="99">
        <v>44967</v>
      </c>
      <c r="G54" s="66" t="s">
        <v>4879</v>
      </c>
      <c r="H54" s="66"/>
      <c r="I54" s="66"/>
      <c r="J54" s="66"/>
      <c r="K54" s="192"/>
      <c r="L54" s="66"/>
      <c r="M54" s="66"/>
      <c r="N54" s="66"/>
      <c r="O54" s="86"/>
      <c r="P54" s="87"/>
      <c r="Q54" s="86"/>
      <c r="R54" s="86"/>
      <c r="S54" s="86"/>
      <c r="T54" s="200"/>
      <c r="U54" s="117"/>
      <c r="V54" s="88"/>
    </row>
    <row r="55" spans="1:22" s="72" customFormat="1" x14ac:dyDescent="0.2">
      <c r="A55" s="66"/>
      <c r="B55" s="66" t="s">
        <v>3925</v>
      </c>
      <c r="C55" s="16" t="s">
        <v>4754</v>
      </c>
      <c r="D55" s="149" t="s">
        <v>88</v>
      </c>
      <c r="E55" s="99">
        <v>44977</v>
      </c>
      <c r="F55" s="99">
        <v>44985</v>
      </c>
      <c r="G55" s="66" t="s">
        <v>4879</v>
      </c>
      <c r="H55" s="66"/>
      <c r="I55" s="66"/>
      <c r="J55" s="66"/>
      <c r="K55" s="192"/>
      <c r="L55" s="66"/>
      <c r="M55" s="66"/>
      <c r="N55" s="66"/>
      <c r="O55" s="86"/>
      <c r="P55" s="87"/>
      <c r="Q55" s="86"/>
      <c r="R55" s="86"/>
      <c r="S55" s="86"/>
      <c r="T55" s="200"/>
      <c r="U55" s="117"/>
      <c r="V55" s="88"/>
    </row>
    <row r="56" spans="1:22" s="72" customFormat="1" x14ac:dyDescent="0.2">
      <c r="A56" s="66"/>
      <c r="B56" s="66" t="s">
        <v>3925</v>
      </c>
      <c r="C56" s="16" t="s">
        <v>5206</v>
      </c>
      <c r="D56" s="149" t="s">
        <v>184</v>
      </c>
      <c r="E56" s="99">
        <v>45201</v>
      </c>
      <c r="F56" s="247">
        <v>45210</v>
      </c>
      <c r="G56" s="66" t="s">
        <v>5208</v>
      </c>
      <c r="H56" s="66"/>
      <c r="I56" s="66"/>
      <c r="J56" s="66"/>
      <c r="K56" s="192"/>
      <c r="L56" s="66"/>
      <c r="M56" s="66"/>
      <c r="N56" s="66"/>
      <c r="O56" s="86"/>
      <c r="P56" s="87"/>
      <c r="Q56" s="86"/>
      <c r="R56" s="86"/>
      <c r="S56" s="86"/>
      <c r="T56" s="200"/>
      <c r="U56" s="117"/>
      <c r="V56" s="88"/>
    </row>
    <row r="57" spans="1:22" s="72" customFormat="1" x14ac:dyDescent="0.2">
      <c r="A57" s="66"/>
      <c r="B57" s="66" t="s">
        <v>3925</v>
      </c>
      <c r="C57" s="16" t="s">
        <v>4911</v>
      </c>
      <c r="D57" s="149" t="s">
        <v>4912</v>
      </c>
      <c r="E57" s="99">
        <v>44986</v>
      </c>
      <c r="F57" s="99">
        <v>45016</v>
      </c>
      <c r="G57" s="66" t="s">
        <v>4913</v>
      </c>
      <c r="H57" s="66"/>
      <c r="I57" s="66"/>
      <c r="J57" s="66"/>
      <c r="K57" s="192"/>
      <c r="L57" s="66"/>
      <c r="M57" s="66"/>
      <c r="N57" s="66"/>
      <c r="O57" s="86"/>
      <c r="P57" s="87"/>
      <c r="Q57" s="86"/>
      <c r="R57" s="86"/>
      <c r="S57" s="86"/>
      <c r="T57" s="200"/>
      <c r="U57" s="117"/>
      <c r="V57" s="88"/>
    </row>
    <row r="58" spans="1:22" s="72" customFormat="1" x14ac:dyDescent="0.2">
      <c r="A58" s="66"/>
      <c r="B58" s="66" t="s">
        <v>3925</v>
      </c>
      <c r="C58" s="66" t="s">
        <v>4863</v>
      </c>
      <c r="D58" s="149" t="s">
        <v>293</v>
      </c>
      <c r="E58" s="99">
        <v>44958</v>
      </c>
      <c r="F58" s="247">
        <v>44973</v>
      </c>
      <c r="G58" s="66" t="s">
        <v>4879</v>
      </c>
      <c r="H58" s="66"/>
      <c r="I58" s="66"/>
      <c r="J58" s="66"/>
      <c r="K58" s="192"/>
      <c r="L58" s="66"/>
      <c r="M58" s="66"/>
      <c r="N58" s="66"/>
      <c r="O58" s="86"/>
      <c r="P58" s="87"/>
      <c r="Q58" s="86"/>
      <c r="R58" s="86"/>
      <c r="S58" s="86"/>
      <c r="T58" s="200"/>
      <c r="U58" s="117"/>
      <c r="V58" s="88"/>
    </row>
    <row r="59" spans="1:22" s="72" customFormat="1" x14ac:dyDescent="0.2">
      <c r="A59" s="66"/>
      <c r="B59" s="66" t="s">
        <v>3925</v>
      </c>
      <c r="C59" s="16" t="s">
        <v>5102</v>
      </c>
      <c r="D59" s="149" t="s">
        <v>3115</v>
      </c>
      <c r="E59" s="99">
        <v>45099</v>
      </c>
      <c r="F59" s="99">
        <v>45183</v>
      </c>
      <c r="G59" s="66" t="s">
        <v>5113</v>
      </c>
      <c r="H59" s="66"/>
      <c r="I59" s="66"/>
      <c r="J59" s="66"/>
      <c r="K59" s="192"/>
      <c r="L59" s="66"/>
      <c r="M59" s="66"/>
      <c r="N59" s="66"/>
      <c r="O59" s="86"/>
      <c r="P59" s="87"/>
      <c r="Q59" s="86"/>
      <c r="R59" s="86"/>
      <c r="S59" s="86"/>
      <c r="T59" s="200"/>
      <c r="U59" s="117"/>
      <c r="V59" s="88"/>
    </row>
    <row r="60" spans="1:22" s="72" customFormat="1" x14ac:dyDescent="0.2">
      <c r="A60" s="66"/>
      <c r="B60" s="66" t="s">
        <v>3925</v>
      </c>
      <c r="C60" s="16" t="s">
        <v>5102</v>
      </c>
      <c r="D60" s="146" t="s">
        <v>3115</v>
      </c>
      <c r="E60" s="99">
        <v>45188</v>
      </c>
      <c r="F60" s="99">
        <v>45273</v>
      </c>
      <c r="G60" s="66" t="s">
        <v>5188</v>
      </c>
      <c r="H60" s="66"/>
      <c r="I60" s="66"/>
      <c r="J60" s="66"/>
      <c r="K60" s="192"/>
      <c r="L60" s="66"/>
      <c r="M60" s="66"/>
      <c r="N60" s="66"/>
      <c r="O60" s="86"/>
      <c r="P60" s="87"/>
      <c r="Q60" s="86"/>
      <c r="R60" s="86"/>
      <c r="S60" s="86"/>
      <c r="T60" s="200"/>
      <c r="U60" s="117"/>
      <c r="V60" s="88"/>
    </row>
    <row r="61" spans="1:22" s="72" customFormat="1" x14ac:dyDescent="0.2">
      <c r="A61" s="66"/>
      <c r="B61" s="66" t="s">
        <v>3925</v>
      </c>
      <c r="C61" s="16" t="s">
        <v>5102</v>
      </c>
      <c r="D61" s="146" t="s">
        <v>3115</v>
      </c>
      <c r="E61" s="99">
        <v>45274</v>
      </c>
      <c r="F61" s="99">
        <v>45322</v>
      </c>
      <c r="G61" s="66" t="s">
        <v>5308</v>
      </c>
      <c r="H61" s="66"/>
      <c r="I61" s="66"/>
      <c r="J61" s="66"/>
      <c r="K61" s="192"/>
      <c r="L61" s="66"/>
      <c r="M61" s="66"/>
      <c r="N61" s="66"/>
      <c r="O61" s="86"/>
      <c r="P61" s="87"/>
      <c r="Q61" s="86"/>
      <c r="R61" s="86"/>
      <c r="S61" s="86"/>
      <c r="T61" s="200"/>
      <c r="U61" s="117"/>
      <c r="V61" s="88"/>
    </row>
    <row r="62" spans="1:22" s="72" customFormat="1" x14ac:dyDescent="0.2">
      <c r="A62" s="66"/>
      <c r="B62" s="66" t="s">
        <v>3925</v>
      </c>
      <c r="C62" s="66" t="s">
        <v>3054</v>
      </c>
      <c r="D62" s="149" t="s">
        <v>220</v>
      </c>
      <c r="E62" s="99">
        <v>44927</v>
      </c>
      <c r="F62" s="99">
        <v>45291</v>
      </c>
      <c r="G62" s="66" t="s">
        <v>4831</v>
      </c>
      <c r="H62" s="66"/>
      <c r="I62" s="66"/>
      <c r="J62" s="66"/>
      <c r="K62" s="192"/>
      <c r="L62" s="66"/>
      <c r="M62" s="66"/>
      <c r="N62" s="66"/>
      <c r="O62" s="86"/>
      <c r="P62" s="87"/>
      <c r="Q62" s="86"/>
      <c r="R62" s="86"/>
      <c r="S62" s="86"/>
      <c r="T62" s="200"/>
      <c r="U62" s="117"/>
      <c r="V62" s="88"/>
    </row>
    <row r="63" spans="1:22" s="72" customFormat="1" x14ac:dyDescent="0.2">
      <c r="A63" s="66"/>
      <c r="B63" s="66" t="s">
        <v>3925</v>
      </c>
      <c r="C63" s="66" t="s">
        <v>4582</v>
      </c>
      <c r="D63" s="149" t="s">
        <v>100</v>
      </c>
      <c r="E63" s="99">
        <v>44927</v>
      </c>
      <c r="F63" s="99">
        <v>45291</v>
      </c>
      <c r="G63" s="66" t="s">
        <v>4831</v>
      </c>
      <c r="H63" s="66"/>
      <c r="I63" s="66"/>
      <c r="J63" s="66"/>
      <c r="K63" s="192"/>
      <c r="L63" s="66"/>
      <c r="M63" s="66"/>
      <c r="N63" s="66"/>
      <c r="O63" s="86"/>
      <c r="P63" s="87"/>
      <c r="Q63" s="86"/>
      <c r="R63" s="86"/>
      <c r="S63" s="86"/>
      <c r="T63" s="200"/>
      <c r="U63" s="117"/>
      <c r="V63" s="88"/>
    </row>
    <row r="64" spans="1:22" s="72" customFormat="1" x14ac:dyDescent="0.2">
      <c r="A64" s="66"/>
      <c r="B64" s="66" t="s">
        <v>3925</v>
      </c>
      <c r="C64" s="66" t="s">
        <v>5271</v>
      </c>
      <c r="D64" s="149" t="s">
        <v>54</v>
      </c>
      <c r="E64" s="99">
        <v>45250</v>
      </c>
      <c r="F64" s="99">
        <v>45657</v>
      </c>
      <c r="G64" s="66" t="s">
        <v>5285</v>
      </c>
      <c r="H64" s="66"/>
      <c r="I64" s="66"/>
      <c r="J64" s="66"/>
      <c r="K64" s="192"/>
      <c r="L64" s="66"/>
      <c r="M64" s="66"/>
      <c r="N64" s="66"/>
      <c r="O64" s="86"/>
      <c r="P64" s="87"/>
      <c r="Q64" s="86"/>
      <c r="R64" s="86"/>
      <c r="S64" s="86"/>
      <c r="T64" s="200"/>
      <c r="U64" s="117"/>
      <c r="V64" s="88"/>
    </row>
    <row r="65" spans="1:22" s="72" customFormat="1" x14ac:dyDescent="0.2">
      <c r="A65" s="66"/>
      <c r="B65" s="66" t="s">
        <v>4439</v>
      </c>
      <c r="C65" s="16" t="s">
        <v>518</v>
      </c>
      <c r="D65" s="149" t="s">
        <v>299</v>
      </c>
      <c r="E65" s="99">
        <v>44927</v>
      </c>
      <c r="F65" s="99">
        <v>45107</v>
      </c>
      <c r="G65" s="66" t="s">
        <v>4818</v>
      </c>
      <c r="H65" s="66"/>
      <c r="I65" s="66"/>
      <c r="J65" s="66"/>
      <c r="K65" s="192"/>
      <c r="L65" s="66"/>
      <c r="M65" s="66"/>
      <c r="N65" s="66"/>
      <c r="O65" s="86"/>
      <c r="P65" s="87"/>
      <c r="Q65" s="86"/>
      <c r="R65" s="86"/>
      <c r="S65" s="86"/>
      <c r="T65" s="200"/>
      <c r="U65" s="117"/>
      <c r="V65" s="88"/>
    </row>
    <row r="66" spans="1:22" s="72" customFormat="1" x14ac:dyDescent="0.2">
      <c r="A66" s="66"/>
      <c r="B66" s="66" t="s">
        <v>4439</v>
      </c>
      <c r="C66" s="16" t="s">
        <v>518</v>
      </c>
      <c r="D66" s="149" t="s">
        <v>299</v>
      </c>
      <c r="E66" s="99">
        <v>45108</v>
      </c>
      <c r="F66" s="99">
        <v>45291</v>
      </c>
      <c r="G66" s="66" t="s">
        <v>5126</v>
      </c>
      <c r="H66" s="66"/>
      <c r="I66" s="66"/>
      <c r="J66" s="66"/>
      <c r="K66" s="192"/>
      <c r="L66" s="66"/>
      <c r="M66" s="66"/>
      <c r="N66" s="66"/>
      <c r="O66" s="86"/>
      <c r="P66" s="87"/>
      <c r="Q66" s="86"/>
      <c r="R66" s="86"/>
      <c r="S66" s="86"/>
      <c r="T66" s="200"/>
      <c r="U66" s="117"/>
      <c r="V66" s="88"/>
    </row>
    <row r="67" spans="1:22" s="72" customFormat="1" x14ac:dyDescent="0.2">
      <c r="A67" s="66"/>
      <c r="B67" s="66" t="s">
        <v>3626</v>
      </c>
      <c r="C67" s="16" t="s">
        <v>5221</v>
      </c>
      <c r="D67" s="149" t="s">
        <v>5222</v>
      </c>
      <c r="E67" s="99">
        <v>45232</v>
      </c>
      <c r="F67" s="99">
        <v>45596</v>
      </c>
      <c r="G67" s="66" t="s">
        <v>5258</v>
      </c>
      <c r="H67" s="66"/>
      <c r="I67" s="66"/>
      <c r="J67" s="66"/>
      <c r="K67" s="192"/>
      <c r="L67" s="66"/>
      <c r="M67" s="66"/>
      <c r="N67" s="66"/>
      <c r="O67" s="86"/>
      <c r="P67" s="87"/>
      <c r="Q67" s="86"/>
      <c r="R67" s="86"/>
      <c r="S67" s="86"/>
      <c r="T67" s="200"/>
      <c r="U67" s="117"/>
      <c r="V67" s="88"/>
    </row>
    <row r="68" spans="1:22" s="72" customFormat="1" x14ac:dyDescent="0.2">
      <c r="A68" s="66"/>
      <c r="B68" s="66" t="s">
        <v>5262</v>
      </c>
      <c r="C68" s="16" t="s">
        <v>832</v>
      </c>
      <c r="D68" s="149" t="s">
        <v>105</v>
      </c>
      <c r="E68" s="99">
        <v>45243</v>
      </c>
      <c r="F68" s="99">
        <v>45291</v>
      </c>
      <c r="G68" s="66" t="s">
        <v>5263</v>
      </c>
      <c r="H68" s="66"/>
      <c r="I68" s="66"/>
      <c r="J68" s="66"/>
      <c r="K68" s="192"/>
      <c r="L68" s="66"/>
      <c r="M68" s="66"/>
      <c r="N68" s="66"/>
      <c r="O68" s="86"/>
      <c r="P68" s="87"/>
      <c r="Q68" s="86"/>
      <c r="R68" s="86"/>
      <c r="S68" s="86"/>
      <c r="T68" s="200"/>
      <c r="U68" s="117"/>
      <c r="V68" s="88"/>
    </row>
    <row r="69" spans="1:22" s="72" customFormat="1" x14ac:dyDescent="0.2">
      <c r="A69" s="66"/>
      <c r="B69" s="66" t="s">
        <v>5289</v>
      </c>
      <c r="C69" s="16" t="s">
        <v>227</v>
      </c>
      <c r="D69" s="149" t="s">
        <v>525</v>
      </c>
      <c r="E69" s="99">
        <v>45200</v>
      </c>
      <c r="F69" s="99">
        <v>45322</v>
      </c>
      <c r="G69" s="66"/>
      <c r="H69" s="66"/>
      <c r="I69" s="66"/>
      <c r="J69" s="66"/>
      <c r="K69" s="192"/>
      <c r="L69" s="66"/>
      <c r="M69" s="66"/>
      <c r="N69" s="66"/>
      <c r="O69" s="86"/>
      <c r="P69" s="87"/>
      <c r="Q69" s="86"/>
      <c r="R69" s="86"/>
      <c r="S69" s="86"/>
      <c r="T69" s="200"/>
      <c r="U69" s="117"/>
      <c r="V69" s="88"/>
    </row>
    <row r="70" spans="1:22" s="72" customFormat="1" x14ac:dyDescent="0.2">
      <c r="A70" s="66"/>
      <c r="B70" s="66" t="s">
        <v>5289</v>
      </c>
      <c r="C70" s="16" t="s">
        <v>1332</v>
      </c>
      <c r="D70" s="149" t="s">
        <v>1333</v>
      </c>
      <c r="E70" s="99">
        <v>45200</v>
      </c>
      <c r="F70" s="99">
        <v>45322</v>
      </c>
      <c r="G70" s="66"/>
      <c r="H70" s="66"/>
      <c r="I70" s="66"/>
      <c r="J70" s="66"/>
      <c r="K70" s="192"/>
      <c r="L70" s="66"/>
      <c r="M70" s="66"/>
      <c r="N70" s="66"/>
      <c r="O70" s="86"/>
      <c r="P70" s="87"/>
      <c r="Q70" s="86"/>
      <c r="R70" s="86"/>
      <c r="S70" s="86"/>
      <c r="T70" s="200"/>
      <c r="U70" s="117"/>
      <c r="V70" s="88"/>
    </row>
    <row r="71" spans="1:22" s="72" customFormat="1" x14ac:dyDescent="0.2">
      <c r="A71" s="66"/>
      <c r="B71" s="66" t="s">
        <v>5289</v>
      </c>
      <c r="C71" s="16" t="s">
        <v>5290</v>
      </c>
      <c r="D71" s="149" t="s">
        <v>121</v>
      </c>
      <c r="E71" s="99">
        <v>45200</v>
      </c>
      <c r="F71" s="99">
        <v>45322</v>
      </c>
      <c r="G71" s="66"/>
      <c r="H71" s="66"/>
      <c r="I71" s="66"/>
      <c r="J71" s="66"/>
      <c r="K71" s="192"/>
      <c r="L71" s="66"/>
      <c r="M71" s="66"/>
      <c r="N71" s="66"/>
      <c r="O71" s="86"/>
      <c r="P71" s="87"/>
      <c r="Q71" s="86"/>
      <c r="R71" s="86"/>
      <c r="S71" s="86"/>
      <c r="T71" s="200"/>
      <c r="U71" s="117"/>
      <c r="V71" s="88"/>
    </row>
  </sheetData>
  <autoFilter ref="A3:X71" xr:uid="{008E2843-893D-4A77-83F0-98E091D44ADB}">
    <sortState xmlns:xlrd2="http://schemas.microsoft.com/office/spreadsheetml/2017/richdata2" ref="A4:X66">
      <sortCondition descending="1" ref="C3:C66"/>
    </sortState>
  </autoFilter>
  <sortState xmlns:xlrd2="http://schemas.microsoft.com/office/spreadsheetml/2017/richdata2" ref="A4:V66">
    <sortCondition ref="B4:B66"/>
  </sortState>
  <mergeCells count="3">
    <mergeCell ref="E1:U1"/>
    <mergeCell ref="A2:N2"/>
    <mergeCell ref="O2:U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4EB8-C774-47DD-ADAD-3920EECE1908}">
  <dimension ref="A1:W30"/>
  <sheetViews>
    <sheetView topLeftCell="B1" workbookViewId="0">
      <pane ySplit="2" topLeftCell="A3" activePane="bottomLeft" state="frozen"/>
      <selection activeCell="B1" sqref="B1"/>
      <selection pane="bottomLeft" activeCell="D16" sqref="D16"/>
    </sheetView>
  </sheetViews>
  <sheetFormatPr baseColWidth="10" defaultColWidth="8.83203125" defaultRowHeight="15" x14ac:dyDescent="0.2"/>
  <cols>
    <col min="1" max="1" width="22" hidden="1" customWidth="1"/>
    <col min="3" max="3" width="25.5" customWidth="1"/>
    <col min="4" max="4" width="19.1640625" customWidth="1"/>
    <col min="5" max="5" width="18.5" customWidth="1"/>
    <col min="6" max="6" width="12.83203125" customWidth="1"/>
    <col min="7" max="7" width="16.1640625" customWidth="1"/>
    <col min="8" max="8" width="8.83203125" customWidth="1"/>
    <col min="9" max="9" width="60.5" customWidth="1"/>
    <col min="10" max="10" width="52.1640625" customWidth="1"/>
    <col min="11" max="11" width="8.83203125" customWidth="1"/>
    <col min="12" max="13" width="6" customWidth="1"/>
    <col min="14" max="14" width="20.5" customWidth="1"/>
    <col min="15" max="15" width="15.5" customWidth="1"/>
    <col min="16" max="16" width="20.5" customWidth="1"/>
    <col min="17" max="17" width="10.83203125" customWidth="1"/>
    <col min="18" max="18" width="20.1640625" customWidth="1"/>
    <col min="19" max="19" width="19.5" bestFit="1" customWidth="1"/>
    <col min="20" max="20" width="29.1640625" bestFit="1" customWidth="1"/>
    <col min="21" max="21" width="17.1640625" style="14" customWidth="1"/>
    <col min="22" max="22" width="25" customWidth="1"/>
    <col min="23" max="24" width="18.83203125" bestFit="1" customWidth="1"/>
  </cols>
  <sheetData>
    <row r="1" spans="1:23" s="72" customFormat="1" ht="34.5" customHeight="1" x14ac:dyDescent="0.3">
      <c r="B1" s="69"/>
      <c r="C1" s="70"/>
      <c r="D1" s="70"/>
      <c r="E1" s="70"/>
      <c r="F1" s="357" t="s">
        <v>2556</v>
      </c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71"/>
    </row>
    <row r="2" spans="1:23" s="72" customFormat="1" ht="40.5" customHeight="1" x14ac:dyDescent="0.2">
      <c r="B2" s="351" t="s">
        <v>1224</v>
      </c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352"/>
      <c r="W2" s="73"/>
    </row>
    <row r="3" spans="1:23" s="14" customFormat="1" ht="32" x14ac:dyDescent="0.2">
      <c r="A3" s="14" t="s">
        <v>3002</v>
      </c>
      <c r="B3" s="29" t="s">
        <v>2700</v>
      </c>
      <c r="C3" s="29" t="s">
        <v>2559</v>
      </c>
      <c r="D3" s="29" t="s">
        <v>491</v>
      </c>
      <c r="E3" s="29" t="s">
        <v>492</v>
      </c>
      <c r="F3" s="29" t="s">
        <v>2557</v>
      </c>
      <c r="G3" s="29" t="s">
        <v>2558</v>
      </c>
      <c r="H3" s="29" t="s">
        <v>501</v>
      </c>
      <c r="I3" s="29" t="s">
        <v>2460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506</v>
      </c>
      <c r="V3" s="15" t="s">
        <v>2744</v>
      </c>
      <c r="W3" s="15" t="s">
        <v>2745</v>
      </c>
    </row>
    <row r="4" spans="1:23" s="100" customFormat="1" x14ac:dyDescent="0.2">
      <c r="B4" s="137"/>
      <c r="C4" s="137" t="s">
        <v>3592</v>
      </c>
      <c r="D4" s="150" t="s">
        <v>4328</v>
      </c>
      <c r="E4" s="150" t="s">
        <v>4329</v>
      </c>
      <c r="F4" s="151">
        <v>44606</v>
      </c>
      <c r="G4" s="151">
        <v>44926</v>
      </c>
      <c r="H4" s="137" t="s">
        <v>3043</v>
      </c>
      <c r="I4" s="137" t="s">
        <v>3594</v>
      </c>
      <c r="J4" s="137" t="s">
        <v>4330</v>
      </c>
      <c r="K4" s="137"/>
      <c r="L4" s="251" t="s">
        <v>4331</v>
      </c>
      <c r="M4" s="137" t="s">
        <v>2563</v>
      </c>
      <c r="N4" s="137"/>
      <c r="O4" s="137" t="s">
        <v>2567</v>
      </c>
      <c r="P4" s="129" t="s">
        <v>4332</v>
      </c>
      <c r="Q4" s="130">
        <v>29502</v>
      </c>
      <c r="R4" s="137" t="s">
        <v>4333</v>
      </c>
      <c r="S4" s="129" t="s">
        <v>4334</v>
      </c>
      <c r="T4" s="129" t="s">
        <v>4335</v>
      </c>
      <c r="U4" s="252"/>
      <c r="V4" s="253"/>
      <c r="W4" s="254"/>
    </row>
    <row r="5" spans="1:23" s="72" customFormat="1" x14ac:dyDescent="0.2">
      <c r="B5" s="66"/>
      <c r="C5" s="66" t="s">
        <v>4067</v>
      </c>
      <c r="D5" s="149" t="s">
        <v>4068</v>
      </c>
      <c r="E5" s="149" t="s">
        <v>315</v>
      </c>
      <c r="F5" s="183">
        <v>44927</v>
      </c>
      <c r="G5" s="183">
        <v>45016</v>
      </c>
      <c r="H5" s="66" t="s">
        <v>3043</v>
      </c>
      <c r="I5" s="66" t="s">
        <v>4069</v>
      </c>
      <c r="J5" s="66" t="s">
        <v>2648</v>
      </c>
      <c r="K5" s="66"/>
      <c r="L5" s="192">
        <v>4</v>
      </c>
      <c r="M5" s="66" t="s">
        <v>2563</v>
      </c>
      <c r="N5" s="66" t="s">
        <v>4070</v>
      </c>
      <c r="O5" s="66" t="s">
        <v>3948</v>
      </c>
      <c r="P5" s="86" t="s">
        <v>497</v>
      </c>
      <c r="Q5" s="87">
        <v>28935</v>
      </c>
      <c r="R5" s="86" t="s">
        <v>4071</v>
      </c>
      <c r="S5" s="86" t="s">
        <v>4072</v>
      </c>
      <c r="T5" s="86" t="s">
        <v>4073</v>
      </c>
      <c r="U5" s="200" t="s">
        <v>4074</v>
      </c>
      <c r="V5" s="191" t="s">
        <v>4075</v>
      </c>
      <c r="W5" s="203"/>
    </row>
    <row r="6" spans="1:23" s="72" customFormat="1" x14ac:dyDescent="0.2">
      <c r="B6" s="66"/>
      <c r="C6" s="66" t="s">
        <v>3363</v>
      </c>
      <c r="D6" s="149" t="s">
        <v>3954</v>
      </c>
      <c r="E6" s="149" t="s">
        <v>434</v>
      </c>
      <c r="F6" s="183">
        <v>44862</v>
      </c>
      <c r="G6" s="183">
        <v>45046</v>
      </c>
      <c r="H6" s="66" t="s">
        <v>635</v>
      </c>
      <c r="I6" s="66"/>
      <c r="J6" s="66"/>
      <c r="K6" s="66"/>
      <c r="L6" s="192"/>
      <c r="M6" s="66"/>
      <c r="N6" s="66"/>
      <c r="O6" s="66"/>
      <c r="P6" s="86"/>
      <c r="Q6" s="87"/>
      <c r="R6" s="86"/>
      <c r="S6" s="86"/>
      <c r="T6" s="86"/>
      <c r="U6" s="200"/>
      <c r="V6" s="94"/>
      <c r="W6" s="203"/>
    </row>
    <row r="7" spans="1:23" s="72" customFormat="1" x14ac:dyDescent="0.2">
      <c r="B7" s="66"/>
      <c r="C7" s="66" t="s">
        <v>3363</v>
      </c>
      <c r="D7" s="149" t="s">
        <v>4232</v>
      </c>
      <c r="E7" s="149" t="s">
        <v>717</v>
      </c>
      <c r="F7" s="183">
        <v>44862</v>
      </c>
      <c r="G7" s="183">
        <v>45046</v>
      </c>
      <c r="H7" s="66" t="s">
        <v>635</v>
      </c>
      <c r="I7" s="66"/>
      <c r="J7" s="66"/>
      <c r="K7" s="66"/>
      <c r="L7" s="192"/>
      <c r="M7" s="66"/>
      <c r="N7" s="66"/>
      <c r="O7" s="66"/>
      <c r="P7" s="86"/>
      <c r="Q7" s="183"/>
      <c r="R7" s="66"/>
      <c r="S7" s="86"/>
      <c r="T7" s="86"/>
      <c r="U7" s="86"/>
      <c r="V7" s="163"/>
      <c r="W7" s="163"/>
    </row>
    <row r="8" spans="1:23" s="72" customFormat="1" x14ac:dyDescent="0.2">
      <c r="B8" s="66"/>
      <c r="C8" s="66" t="s">
        <v>5212</v>
      </c>
      <c r="D8" s="149" t="s">
        <v>2453</v>
      </c>
      <c r="E8" s="66" t="s">
        <v>516</v>
      </c>
      <c r="F8" s="183">
        <v>44927</v>
      </c>
      <c r="G8" s="183">
        <v>45291</v>
      </c>
      <c r="H8" s="66"/>
      <c r="I8" s="66"/>
      <c r="J8" s="66"/>
      <c r="K8" s="66"/>
      <c r="L8" s="192"/>
      <c r="M8" s="66"/>
      <c r="N8" s="66"/>
      <c r="O8" s="66"/>
      <c r="P8" s="86"/>
      <c r="Q8" s="87"/>
      <c r="R8" s="86"/>
      <c r="S8" s="86"/>
      <c r="T8" s="86"/>
      <c r="U8" s="200"/>
      <c r="V8" s="94"/>
      <c r="W8" s="203"/>
    </row>
    <row r="9" spans="1:23" s="72" customFormat="1" x14ac:dyDescent="0.2">
      <c r="B9" s="66"/>
      <c r="C9" s="66" t="s">
        <v>5212</v>
      </c>
      <c r="D9" s="149" t="s">
        <v>2132</v>
      </c>
      <c r="E9" s="66" t="s">
        <v>112</v>
      </c>
      <c r="F9" s="183">
        <v>44927</v>
      </c>
      <c r="G9" s="183">
        <v>45291</v>
      </c>
      <c r="H9" s="66"/>
      <c r="I9" s="66"/>
      <c r="J9" s="66"/>
      <c r="K9" s="66"/>
      <c r="L9" s="192"/>
      <c r="M9" s="66"/>
      <c r="N9" s="66"/>
      <c r="O9" s="66"/>
      <c r="P9" s="86"/>
      <c r="Q9" s="87"/>
      <c r="R9" s="86"/>
      <c r="S9" s="86"/>
      <c r="T9" s="86"/>
      <c r="U9" s="200"/>
      <c r="V9" s="94"/>
      <c r="W9" s="203"/>
    </row>
    <row r="10" spans="1:23" s="72" customFormat="1" x14ac:dyDescent="0.2">
      <c r="B10" s="66"/>
      <c r="C10" s="66" t="s">
        <v>5212</v>
      </c>
      <c r="D10" s="149" t="s">
        <v>3281</v>
      </c>
      <c r="E10" s="66" t="s">
        <v>3303</v>
      </c>
      <c r="F10" s="183">
        <v>44927</v>
      </c>
      <c r="G10" s="183">
        <v>45291</v>
      </c>
      <c r="H10" s="66"/>
      <c r="I10" s="66"/>
      <c r="J10" s="66"/>
      <c r="K10" s="66"/>
      <c r="L10" s="192"/>
      <c r="M10" s="66"/>
      <c r="N10" s="66"/>
      <c r="O10" s="66"/>
      <c r="P10" s="86"/>
      <c r="Q10" s="87"/>
      <c r="R10" s="86"/>
      <c r="S10" s="86"/>
      <c r="T10" s="86"/>
      <c r="U10" s="200"/>
      <c r="V10" s="94"/>
      <c r="W10" s="203"/>
    </row>
    <row r="11" spans="1:23" s="72" customFormat="1" x14ac:dyDescent="0.2">
      <c r="B11" s="66"/>
      <c r="C11" s="66" t="s">
        <v>5212</v>
      </c>
      <c r="D11" s="149" t="s">
        <v>4746</v>
      </c>
      <c r="E11" s="66" t="s">
        <v>4747</v>
      </c>
      <c r="F11" s="183">
        <v>44927</v>
      </c>
      <c r="G11" s="183">
        <v>45291</v>
      </c>
      <c r="H11" s="66"/>
      <c r="I11" s="66"/>
      <c r="J11" s="66"/>
      <c r="K11" s="66"/>
      <c r="L11" s="192"/>
      <c r="M11" s="66"/>
      <c r="N11" s="66"/>
      <c r="O11" s="66"/>
      <c r="P11" s="86"/>
      <c r="Q11" s="87"/>
      <c r="R11" s="86"/>
      <c r="S11" s="86"/>
      <c r="T11" s="86"/>
      <c r="U11" s="200"/>
      <c r="V11" s="94"/>
      <c r="W11" s="203"/>
    </row>
    <row r="12" spans="1:23" s="72" customFormat="1" x14ac:dyDescent="0.2">
      <c r="B12" s="66"/>
      <c r="C12" s="66" t="s">
        <v>5212</v>
      </c>
      <c r="D12" s="149" t="s">
        <v>4510</v>
      </c>
      <c r="E12" s="66" t="s">
        <v>434</v>
      </c>
      <c r="F12" s="183">
        <v>44927</v>
      </c>
      <c r="G12" s="183">
        <v>45291</v>
      </c>
      <c r="H12" s="66"/>
      <c r="I12" s="66"/>
      <c r="J12" s="66"/>
      <c r="K12" s="66"/>
      <c r="L12" s="192"/>
      <c r="M12" s="66"/>
      <c r="N12" s="66"/>
      <c r="O12" s="66"/>
      <c r="P12" s="86"/>
      <c r="Q12" s="87"/>
      <c r="R12" s="86"/>
      <c r="S12" s="86"/>
      <c r="T12" s="86"/>
      <c r="U12" s="200"/>
      <c r="V12" s="94"/>
      <c r="W12" s="203"/>
    </row>
    <row r="13" spans="1:23" s="72" customFormat="1" x14ac:dyDescent="0.2">
      <c r="B13" s="66"/>
      <c r="C13" s="66" t="s">
        <v>5212</v>
      </c>
      <c r="D13" s="149" t="s">
        <v>3690</v>
      </c>
      <c r="E13" s="66" t="s">
        <v>100</v>
      </c>
      <c r="F13" s="183">
        <v>44927</v>
      </c>
      <c r="G13" s="183">
        <v>45291</v>
      </c>
      <c r="H13" s="66"/>
      <c r="I13" s="66"/>
      <c r="J13" s="66"/>
      <c r="K13" s="66"/>
      <c r="L13" s="192"/>
      <c r="M13" s="66"/>
      <c r="N13" s="66"/>
      <c r="O13" s="66"/>
      <c r="P13" s="86"/>
      <c r="Q13" s="87"/>
      <c r="R13" s="86"/>
      <c r="S13" s="86"/>
      <c r="T13" s="86"/>
      <c r="U13" s="200"/>
      <c r="V13" s="94"/>
      <c r="W13" s="203"/>
    </row>
    <row r="14" spans="1:23" s="72" customFormat="1" x14ac:dyDescent="0.2">
      <c r="B14" s="66"/>
      <c r="C14" s="66" t="s">
        <v>5212</v>
      </c>
      <c r="D14" s="149" t="s">
        <v>3746</v>
      </c>
      <c r="E14" s="66" t="s">
        <v>434</v>
      </c>
      <c r="F14" s="183">
        <v>44927</v>
      </c>
      <c r="G14" s="183">
        <v>45291</v>
      </c>
      <c r="H14" s="66"/>
      <c r="I14" s="66"/>
      <c r="J14" s="66"/>
      <c r="K14" s="66"/>
      <c r="L14" s="192"/>
      <c r="M14" s="66"/>
      <c r="N14" s="66"/>
      <c r="O14" s="66"/>
      <c r="P14" s="86"/>
      <c r="Q14" s="87"/>
      <c r="R14" s="86"/>
      <c r="S14" s="86"/>
      <c r="T14" s="86"/>
      <c r="U14" s="200"/>
      <c r="V14" s="94"/>
      <c r="W14" s="203"/>
    </row>
    <row r="15" spans="1:23" s="72" customFormat="1" x14ac:dyDescent="0.2">
      <c r="B15" s="66"/>
      <c r="C15" s="66" t="s">
        <v>5212</v>
      </c>
      <c r="D15" s="149" t="s">
        <v>4040</v>
      </c>
      <c r="E15" s="66" t="s">
        <v>97</v>
      </c>
      <c r="F15" s="183">
        <v>44927</v>
      </c>
      <c r="G15" s="183">
        <v>45291</v>
      </c>
      <c r="H15" s="66"/>
      <c r="I15" s="66"/>
      <c r="J15" s="66"/>
      <c r="K15" s="66"/>
      <c r="L15" s="192"/>
      <c r="M15" s="66"/>
      <c r="N15" s="66"/>
      <c r="O15" s="66"/>
      <c r="P15" s="86"/>
      <c r="Q15" s="87"/>
      <c r="R15" s="86"/>
      <c r="S15" s="86"/>
      <c r="T15" s="86"/>
      <c r="U15" s="200"/>
      <c r="V15" s="94"/>
      <c r="W15" s="203"/>
    </row>
    <row r="16" spans="1:23" s="72" customFormat="1" x14ac:dyDescent="0.2">
      <c r="B16" s="66"/>
      <c r="C16" s="66" t="s">
        <v>5212</v>
      </c>
      <c r="D16" s="149" t="s">
        <v>3699</v>
      </c>
      <c r="E16" s="66" t="s">
        <v>228</v>
      </c>
      <c r="F16" s="183">
        <v>44927</v>
      </c>
      <c r="G16" s="183">
        <v>45291</v>
      </c>
      <c r="H16" s="66"/>
      <c r="I16" s="66"/>
      <c r="J16" s="66"/>
      <c r="K16" s="66"/>
      <c r="L16" s="192"/>
      <c r="M16" s="66"/>
      <c r="N16" s="66"/>
      <c r="O16" s="66"/>
      <c r="P16" s="86"/>
      <c r="Q16" s="87"/>
      <c r="R16" s="86"/>
      <c r="S16" s="86"/>
      <c r="T16" s="86"/>
      <c r="U16" s="200"/>
      <c r="V16" s="94"/>
      <c r="W16" s="203"/>
    </row>
    <row r="17" spans="2:23" s="72" customFormat="1" x14ac:dyDescent="0.2">
      <c r="B17" s="66"/>
      <c r="C17" s="66" t="s">
        <v>5212</v>
      </c>
      <c r="D17" s="149" t="s">
        <v>4188</v>
      </c>
      <c r="E17" s="66" t="s">
        <v>235</v>
      </c>
      <c r="F17" s="183">
        <v>44927</v>
      </c>
      <c r="G17" s="183">
        <v>45291</v>
      </c>
      <c r="H17" s="66"/>
      <c r="I17" s="66"/>
      <c r="J17" s="66"/>
      <c r="K17" s="66"/>
      <c r="L17" s="192"/>
      <c r="M17" s="66"/>
      <c r="N17" s="66"/>
      <c r="O17" s="66"/>
      <c r="P17" s="86"/>
      <c r="Q17" s="87"/>
      <c r="R17" s="86"/>
      <c r="S17" s="86"/>
      <c r="T17" s="86"/>
      <c r="U17" s="200"/>
      <c r="V17" s="94"/>
      <c r="W17" s="203"/>
    </row>
    <row r="18" spans="2:23" s="72" customFormat="1" x14ac:dyDescent="0.2">
      <c r="B18" s="66"/>
      <c r="C18" s="66" t="s">
        <v>5212</v>
      </c>
      <c r="D18" s="149" t="s">
        <v>4919</v>
      </c>
      <c r="E18" s="66" t="s">
        <v>4920</v>
      </c>
      <c r="F18" s="183">
        <v>44994</v>
      </c>
      <c r="G18" s="183">
        <v>45291</v>
      </c>
      <c r="H18" s="66"/>
      <c r="I18" s="66"/>
      <c r="J18" s="66"/>
      <c r="K18" s="66"/>
      <c r="L18" s="192"/>
      <c r="M18" s="66"/>
      <c r="N18" s="66"/>
      <c r="O18" s="66"/>
      <c r="P18" s="86"/>
      <c r="Q18" s="87"/>
      <c r="R18" s="86"/>
      <c r="S18" s="86"/>
      <c r="T18" s="86"/>
      <c r="U18" s="200"/>
      <c r="V18" s="94"/>
      <c r="W18" s="203"/>
    </row>
    <row r="19" spans="2:23" s="72" customFormat="1" x14ac:dyDescent="0.2">
      <c r="B19" s="66"/>
      <c r="C19" s="66" t="s">
        <v>5212</v>
      </c>
      <c r="D19" s="149" t="s">
        <v>4558</v>
      </c>
      <c r="E19" s="66" t="s">
        <v>558</v>
      </c>
      <c r="F19" s="183">
        <v>45215</v>
      </c>
      <c r="G19" s="183">
        <v>45397</v>
      </c>
      <c r="H19" s="66"/>
      <c r="I19" s="66"/>
      <c r="J19" s="66"/>
      <c r="K19" s="66"/>
      <c r="L19" s="192"/>
      <c r="M19" s="66"/>
      <c r="N19" s="66"/>
      <c r="O19" s="66"/>
      <c r="P19" s="86"/>
      <c r="Q19" s="87"/>
      <c r="R19" s="86"/>
      <c r="S19" s="86"/>
      <c r="T19" s="86"/>
      <c r="U19" s="200"/>
      <c r="V19" s="94"/>
      <c r="W19" s="203"/>
    </row>
    <row r="20" spans="2:23" s="72" customFormat="1" x14ac:dyDescent="0.2">
      <c r="B20" s="66"/>
      <c r="C20" s="66" t="s">
        <v>5212</v>
      </c>
      <c r="D20" s="260" t="s">
        <v>5217</v>
      </c>
      <c r="E20" s="190" t="s">
        <v>97</v>
      </c>
      <c r="F20" s="183">
        <v>45215</v>
      </c>
      <c r="G20" s="183">
        <v>45397</v>
      </c>
      <c r="H20" s="66"/>
      <c r="I20" s="66"/>
      <c r="J20" s="66"/>
      <c r="K20" s="66"/>
      <c r="L20" s="192"/>
      <c r="M20" s="66"/>
      <c r="N20" s="66"/>
      <c r="O20" s="66"/>
      <c r="P20" s="86"/>
      <c r="Q20" s="87"/>
      <c r="R20" s="86"/>
      <c r="S20" s="86"/>
      <c r="T20" s="86"/>
      <c r="U20" s="200"/>
      <c r="V20" s="94"/>
      <c r="W20" s="203"/>
    </row>
    <row r="21" spans="2:23" s="72" customFormat="1" x14ac:dyDescent="0.2">
      <c r="B21" s="66"/>
      <c r="C21" s="66" t="s">
        <v>5212</v>
      </c>
      <c r="D21" s="259" t="s">
        <v>5213</v>
      </c>
      <c r="E21" s="259" t="s">
        <v>5214</v>
      </c>
      <c r="F21" s="183">
        <v>45215</v>
      </c>
      <c r="G21" s="183">
        <v>45580</v>
      </c>
      <c r="H21" s="66"/>
      <c r="I21" s="66"/>
      <c r="J21" s="66"/>
      <c r="K21" s="66"/>
      <c r="L21" s="192"/>
      <c r="M21" s="66"/>
      <c r="N21" s="66"/>
      <c r="O21" s="66"/>
      <c r="P21" s="86"/>
      <c r="Q21" s="87"/>
      <c r="R21" s="86"/>
      <c r="S21" s="86"/>
      <c r="T21" s="86"/>
      <c r="U21" s="200"/>
      <c r="V21" s="94"/>
      <c r="W21" s="203"/>
    </row>
    <row r="22" spans="2:23" s="72" customFormat="1" x14ac:dyDescent="0.2">
      <c r="B22" s="66"/>
      <c r="C22" s="66" t="s">
        <v>5212</v>
      </c>
      <c r="D22" s="149" t="s">
        <v>5215</v>
      </c>
      <c r="E22" s="66" t="s">
        <v>2322</v>
      </c>
      <c r="F22" s="183">
        <v>45215</v>
      </c>
      <c r="G22" s="183">
        <v>45580</v>
      </c>
      <c r="H22" s="66"/>
      <c r="I22" s="66"/>
      <c r="J22" s="66"/>
      <c r="K22" s="66"/>
      <c r="L22" s="192"/>
      <c r="M22" s="66"/>
      <c r="N22" s="66"/>
      <c r="O22" s="66"/>
      <c r="P22" s="86"/>
      <c r="Q22" s="87"/>
      <c r="R22" s="86"/>
      <c r="S22" s="86"/>
      <c r="T22" s="86"/>
      <c r="U22" s="200"/>
      <c r="V22" s="94"/>
      <c r="W22" s="203"/>
    </row>
    <row r="23" spans="2:23" s="72" customFormat="1" x14ac:dyDescent="0.2">
      <c r="B23" s="66"/>
      <c r="C23" s="66" t="s">
        <v>4832</v>
      </c>
      <c r="D23" s="149" t="s">
        <v>4833</v>
      </c>
      <c r="E23" s="66" t="s">
        <v>296</v>
      </c>
      <c r="F23" s="183">
        <v>44936</v>
      </c>
      <c r="G23" s="183">
        <v>45250</v>
      </c>
      <c r="H23" s="66"/>
      <c r="I23" s="66"/>
      <c r="J23" s="66"/>
      <c r="K23" s="66"/>
      <c r="L23" s="192"/>
      <c r="M23" s="66"/>
      <c r="N23" s="66"/>
      <c r="O23" s="66"/>
      <c r="P23" s="86"/>
      <c r="Q23" s="87"/>
      <c r="R23" s="86"/>
      <c r="S23" s="86"/>
      <c r="T23" s="86"/>
      <c r="U23" s="200"/>
      <c r="V23" s="94"/>
      <c r="W23" s="203"/>
    </row>
    <row r="24" spans="2:23" s="72" customFormat="1" x14ac:dyDescent="0.2">
      <c r="B24" s="66"/>
      <c r="C24" s="66" t="s">
        <v>4832</v>
      </c>
      <c r="D24" s="149" t="s">
        <v>5299</v>
      </c>
      <c r="E24" s="66" t="s">
        <v>2608</v>
      </c>
      <c r="F24" s="183">
        <v>45082</v>
      </c>
      <c r="G24" s="183">
        <v>45250</v>
      </c>
      <c r="H24" s="66"/>
      <c r="I24" s="66"/>
      <c r="J24" s="66"/>
      <c r="K24" s="66"/>
      <c r="L24" s="192"/>
      <c r="M24" s="66"/>
      <c r="N24" s="66"/>
      <c r="O24" s="66"/>
      <c r="P24" s="86"/>
      <c r="Q24" s="87"/>
      <c r="R24" s="86"/>
      <c r="S24" s="86"/>
      <c r="T24" s="86"/>
      <c r="U24" s="200"/>
      <c r="V24" s="94"/>
      <c r="W24" s="203"/>
    </row>
    <row r="25" spans="2:23" s="72" customFormat="1" x14ac:dyDescent="0.2">
      <c r="B25" s="66"/>
      <c r="C25" s="66" t="s">
        <v>4896</v>
      </c>
      <c r="D25" s="149" t="s">
        <v>4897</v>
      </c>
      <c r="E25" s="66" t="s">
        <v>418</v>
      </c>
      <c r="F25" s="183">
        <v>44994</v>
      </c>
      <c r="G25" s="183">
        <v>45299</v>
      </c>
      <c r="H25" s="66"/>
      <c r="I25" s="66"/>
      <c r="J25" s="66"/>
      <c r="K25" s="66"/>
      <c r="L25" s="192"/>
      <c r="M25" s="66"/>
      <c r="N25" s="66"/>
      <c r="O25" s="66"/>
      <c r="P25" s="86"/>
      <c r="Q25" s="87"/>
      <c r="R25" s="86"/>
      <c r="S25" s="86"/>
      <c r="T25" s="86"/>
      <c r="U25" s="200"/>
      <c r="V25" s="94"/>
      <c r="W25" s="203"/>
    </row>
    <row r="26" spans="2:23" s="72" customFormat="1" x14ac:dyDescent="0.2">
      <c r="B26" s="66"/>
      <c r="C26" s="66" t="s">
        <v>4915</v>
      </c>
      <c r="D26" s="149" t="s">
        <v>4916</v>
      </c>
      <c r="E26" s="66" t="s">
        <v>989</v>
      </c>
      <c r="F26" s="183">
        <v>44986</v>
      </c>
      <c r="G26" s="183">
        <v>45107</v>
      </c>
      <c r="H26" s="66"/>
      <c r="I26" s="66"/>
      <c r="J26" s="66"/>
      <c r="K26" s="66"/>
      <c r="L26" s="192"/>
      <c r="M26" s="66"/>
      <c r="N26" s="66"/>
      <c r="O26" s="66"/>
      <c r="P26" s="86"/>
      <c r="Q26" s="87"/>
      <c r="R26" s="86"/>
      <c r="S26" s="86"/>
      <c r="T26" s="86"/>
      <c r="U26" s="200"/>
      <c r="V26" s="94"/>
      <c r="W26" s="203"/>
    </row>
    <row r="27" spans="2:23" s="72" customFormat="1" x14ac:dyDescent="0.2">
      <c r="B27" s="66"/>
      <c r="C27" s="66" t="s">
        <v>4915</v>
      </c>
      <c r="D27" s="149" t="s">
        <v>4916</v>
      </c>
      <c r="E27" s="66" t="s">
        <v>989</v>
      </c>
      <c r="F27" s="183">
        <v>45108</v>
      </c>
      <c r="G27" s="183">
        <v>45291</v>
      </c>
      <c r="H27" s="66"/>
      <c r="I27" s="66"/>
      <c r="J27" s="66"/>
      <c r="K27" s="66"/>
      <c r="L27" s="192"/>
      <c r="M27" s="66"/>
      <c r="N27" s="66"/>
      <c r="O27" s="66"/>
      <c r="P27" s="86"/>
      <c r="Q27" s="87"/>
      <c r="R27" s="86"/>
      <c r="S27" s="86"/>
      <c r="T27" s="86"/>
      <c r="U27" s="200"/>
      <c r="V27" s="94"/>
      <c r="W27" s="203"/>
    </row>
    <row r="28" spans="2:23" s="72" customFormat="1" x14ac:dyDescent="0.2">
      <c r="B28" s="66"/>
      <c r="C28" s="66" t="s">
        <v>4918</v>
      </c>
      <c r="D28" s="149" t="s">
        <v>3544</v>
      </c>
      <c r="E28" s="66" t="s">
        <v>3545</v>
      </c>
      <c r="F28" s="183">
        <v>44927</v>
      </c>
      <c r="G28" s="183">
        <v>45169</v>
      </c>
      <c r="H28" s="66"/>
      <c r="I28" s="66"/>
      <c r="J28" s="66"/>
      <c r="K28" s="66"/>
      <c r="L28" s="192"/>
      <c r="M28" s="66"/>
      <c r="N28" s="66"/>
      <c r="O28" s="66"/>
      <c r="P28" s="86"/>
      <c r="Q28" s="87"/>
      <c r="R28" s="86"/>
      <c r="S28" s="86"/>
      <c r="T28" s="86"/>
      <c r="U28" s="200"/>
      <c r="V28" s="94"/>
      <c r="W28" s="203"/>
    </row>
    <row r="29" spans="2:23" s="72" customFormat="1" x14ac:dyDescent="0.2">
      <c r="B29" s="66"/>
      <c r="C29" s="66" t="s">
        <v>4918</v>
      </c>
      <c r="D29" s="149" t="s">
        <v>242</v>
      </c>
      <c r="E29" s="66" t="s">
        <v>148</v>
      </c>
      <c r="F29" s="183">
        <v>44927</v>
      </c>
      <c r="G29" s="183">
        <v>45169</v>
      </c>
      <c r="H29" s="66"/>
      <c r="I29" s="66"/>
      <c r="J29" s="66"/>
      <c r="K29" s="66"/>
      <c r="L29" s="192"/>
      <c r="M29" s="66"/>
      <c r="N29" s="66"/>
      <c r="O29" s="66"/>
      <c r="P29" s="86"/>
      <c r="Q29" s="87"/>
      <c r="R29" s="86"/>
      <c r="S29" s="86"/>
      <c r="T29" s="86"/>
      <c r="U29" s="200"/>
      <c r="V29" s="94"/>
      <c r="W29" s="203"/>
    </row>
    <row r="30" spans="2:23" s="72" customFormat="1" x14ac:dyDescent="0.2">
      <c r="B30" s="66"/>
      <c r="C30" s="66" t="s">
        <v>4918</v>
      </c>
      <c r="D30" s="149" t="s">
        <v>424</v>
      </c>
      <c r="E30" s="66" t="s">
        <v>299</v>
      </c>
      <c r="F30" s="183">
        <v>44927</v>
      </c>
      <c r="G30" s="183">
        <v>45169</v>
      </c>
      <c r="H30" s="66"/>
      <c r="I30" s="66"/>
      <c r="J30" s="66"/>
      <c r="K30" s="66"/>
      <c r="L30" s="192"/>
      <c r="M30" s="66"/>
      <c r="N30" s="66"/>
      <c r="O30" s="66"/>
      <c r="P30" s="86"/>
      <c r="Q30" s="87"/>
      <c r="R30" s="86"/>
      <c r="S30" s="86"/>
      <c r="T30" s="86"/>
      <c r="U30" s="200"/>
      <c r="V30" s="94"/>
      <c r="W30" s="203"/>
    </row>
  </sheetData>
  <autoFilter ref="B3:X30" xr:uid="{EB594EB8-C774-47DD-ADAD-3920EECE1908}"/>
  <mergeCells count="3">
    <mergeCell ref="F1:V1"/>
    <mergeCell ref="B2:O2"/>
    <mergeCell ref="P2:V2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F74A2-C283-496A-B877-61377EE1E36F}">
  <dimension ref="A1:V71"/>
  <sheetViews>
    <sheetView workbookViewId="0">
      <pane xSplit="4" ySplit="3" topLeftCell="E4" activePane="bottomRight" state="frozen"/>
      <selection activeCell="B1" sqref="B1"/>
      <selection pane="topRight" activeCell="F1" sqref="F1"/>
      <selection pane="bottomLeft" activeCell="B10" sqref="B10"/>
      <selection pane="bottomRight" activeCell="C13" sqref="C13"/>
    </sheetView>
  </sheetViews>
  <sheetFormatPr baseColWidth="10" defaultColWidth="19.1640625" defaultRowHeight="15" x14ac:dyDescent="0.2"/>
  <cols>
    <col min="1" max="1" width="6.5" customWidth="1"/>
    <col min="2" max="2" width="22.83203125" customWidth="1"/>
    <col min="5" max="5" width="19.1640625" customWidth="1"/>
    <col min="7" max="7" width="22.5" customWidth="1"/>
    <col min="20" max="20" width="19.1640625" style="14"/>
  </cols>
  <sheetData>
    <row r="1" spans="1:22" s="72" customFormat="1" ht="34.5" customHeight="1" x14ac:dyDescent="0.3">
      <c r="A1" s="69"/>
      <c r="B1" s="70"/>
      <c r="C1" s="70"/>
      <c r="D1" s="70"/>
      <c r="E1" s="357" t="s">
        <v>2556</v>
      </c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71"/>
    </row>
    <row r="2" spans="1:22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8"/>
      <c r="O2" s="351" t="s">
        <v>1225</v>
      </c>
      <c r="P2" s="352"/>
      <c r="Q2" s="352"/>
      <c r="R2" s="352"/>
      <c r="S2" s="352"/>
      <c r="T2" s="352"/>
      <c r="U2" s="352"/>
      <c r="V2" s="73"/>
    </row>
    <row r="3" spans="1:22" s="14" customFormat="1" ht="30" x14ac:dyDescent="0.2">
      <c r="A3" s="29" t="s">
        <v>2700</v>
      </c>
      <c r="B3" s="29" t="s">
        <v>3623</v>
      </c>
      <c r="C3" s="29" t="s">
        <v>491</v>
      </c>
      <c r="D3" s="29" t="s">
        <v>492</v>
      </c>
      <c r="E3" s="29" t="s">
        <v>2557</v>
      </c>
      <c r="F3" s="29" t="s">
        <v>2558</v>
      </c>
      <c r="G3" s="29" t="s">
        <v>3653</v>
      </c>
      <c r="H3" s="29" t="s">
        <v>31</v>
      </c>
      <c r="I3" s="29" t="s">
        <v>494</v>
      </c>
      <c r="J3" s="29" t="s">
        <v>481</v>
      </c>
      <c r="K3" s="29" t="s">
        <v>495</v>
      </c>
      <c r="L3" s="29" t="s">
        <v>500</v>
      </c>
      <c r="M3" s="29" t="s">
        <v>508</v>
      </c>
      <c r="N3" s="15" t="s">
        <v>686</v>
      </c>
      <c r="O3" s="15" t="s">
        <v>502</v>
      </c>
      <c r="P3" s="15" t="s">
        <v>503</v>
      </c>
      <c r="Q3" s="15" t="s">
        <v>504</v>
      </c>
      <c r="R3" s="15" t="s">
        <v>555</v>
      </c>
      <c r="S3" s="15" t="s">
        <v>556</v>
      </c>
      <c r="T3" s="15" t="s">
        <v>506</v>
      </c>
      <c r="U3" s="15" t="s">
        <v>2744</v>
      </c>
      <c r="V3" s="15" t="s">
        <v>2745</v>
      </c>
    </row>
    <row r="4" spans="1:22" s="72" customFormat="1" x14ac:dyDescent="0.2">
      <c r="A4" s="66"/>
      <c r="B4" s="66" t="s">
        <v>4439</v>
      </c>
      <c r="C4" s="16" t="s">
        <v>518</v>
      </c>
      <c r="D4" s="66" t="s">
        <v>3622</v>
      </c>
      <c r="E4" s="207">
        <v>44562</v>
      </c>
      <c r="F4" s="99">
        <v>44926</v>
      </c>
      <c r="G4" s="66" t="s">
        <v>4440</v>
      </c>
      <c r="H4" s="66"/>
      <c r="I4" s="66"/>
      <c r="J4" s="66"/>
      <c r="K4" s="66"/>
      <c r="L4" s="66"/>
      <c r="M4" s="66"/>
      <c r="N4" s="66"/>
      <c r="O4" s="66"/>
      <c r="P4" s="183"/>
      <c r="Q4" s="66"/>
      <c r="R4" s="66"/>
      <c r="S4" s="66"/>
      <c r="T4" s="86"/>
      <c r="U4" s="163"/>
      <c r="V4" s="163"/>
    </row>
    <row r="5" spans="1:22" s="72" customFormat="1" x14ac:dyDescent="0.2">
      <c r="A5" s="67"/>
      <c r="B5" s="66" t="s">
        <v>1796</v>
      </c>
      <c r="C5" s="16" t="s">
        <v>3624</v>
      </c>
      <c r="D5" s="66" t="s">
        <v>97</v>
      </c>
      <c r="E5" s="207">
        <v>44562</v>
      </c>
      <c r="F5" s="99">
        <v>44651</v>
      </c>
      <c r="G5" s="66" t="s">
        <v>4440</v>
      </c>
      <c r="H5" s="66"/>
      <c r="I5" s="66"/>
      <c r="J5" s="66"/>
      <c r="K5" s="66"/>
      <c r="L5" s="66"/>
      <c r="M5" s="66"/>
      <c r="N5" s="66"/>
      <c r="O5" s="66"/>
      <c r="P5" s="183"/>
      <c r="Q5" s="66"/>
      <c r="R5" s="66"/>
      <c r="S5" s="66"/>
      <c r="T5" s="86"/>
      <c r="U5" s="163"/>
      <c r="V5" s="163"/>
    </row>
    <row r="6" spans="1:22" s="72" customFormat="1" x14ac:dyDescent="0.2">
      <c r="A6" s="67"/>
      <c r="B6" s="66" t="s">
        <v>1796</v>
      </c>
      <c r="C6" s="16" t="s">
        <v>3625</v>
      </c>
      <c r="D6" s="66" t="s">
        <v>127</v>
      </c>
      <c r="E6" s="207">
        <v>44562</v>
      </c>
      <c r="F6" s="99">
        <v>44651</v>
      </c>
      <c r="G6" s="66" t="s">
        <v>4440</v>
      </c>
      <c r="H6" s="66"/>
      <c r="I6" s="66"/>
      <c r="J6" s="66"/>
      <c r="K6" s="66"/>
      <c r="L6" s="66"/>
      <c r="M6" s="66"/>
      <c r="N6" s="66"/>
      <c r="O6" s="66"/>
      <c r="P6" s="183"/>
      <c r="Q6" s="66"/>
      <c r="R6" s="66"/>
      <c r="S6" s="66"/>
      <c r="T6" s="187"/>
      <c r="U6" s="191"/>
      <c r="V6" s="163"/>
    </row>
    <row r="7" spans="1:22" s="72" customFormat="1" x14ac:dyDescent="0.2">
      <c r="A7" s="66"/>
      <c r="B7" s="66" t="s">
        <v>3925</v>
      </c>
      <c r="C7" s="137" t="s">
        <v>3054</v>
      </c>
      <c r="D7" s="149" t="s">
        <v>220</v>
      </c>
      <c r="E7" s="99">
        <v>44562</v>
      </c>
      <c r="F7" s="99">
        <v>44926</v>
      </c>
      <c r="G7" s="66" t="s">
        <v>4436</v>
      </c>
      <c r="H7" s="66"/>
      <c r="I7" s="66"/>
      <c r="J7" s="66"/>
      <c r="K7" s="192"/>
      <c r="L7" s="66"/>
      <c r="M7" s="66"/>
      <c r="N7" s="66"/>
      <c r="O7" s="86"/>
      <c r="P7" s="87"/>
      <c r="Q7" s="86"/>
      <c r="R7" s="86"/>
      <c r="S7" s="86"/>
      <c r="T7" s="200"/>
      <c r="U7" s="117"/>
      <c r="V7" s="88"/>
    </row>
    <row r="8" spans="1:22" s="72" customFormat="1" x14ac:dyDescent="0.2">
      <c r="A8" s="66"/>
      <c r="B8" s="66" t="s">
        <v>3925</v>
      </c>
      <c r="C8" s="137" t="s">
        <v>972</v>
      </c>
      <c r="D8" s="149" t="s">
        <v>987</v>
      </c>
      <c r="E8" s="99">
        <v>44562</v>
      </c>
      <c r="F8" s="99">
        <v>44926</v>
      </c>
      <c r="G8" s="66" t="s">
        <v>4436</v>
      </c>
      <c r="H8" s="66"/>
      <c r="I8" s="66"/>
      <c r="J8" s="66"/>
      <c r="K8" s="192"/>
      <c r="L8" s="66"/>
      <c r="M8" s="66"/>
      <c r="N8" s="66"/>
      <c r="O8" s="86"/>
      <c r="P8" s="87"/>
      <c r="Q8" s="86"/>
      <c r="R8" s="86"/>
      <c r="S8" s="86"/>
      <c r="T8" s="200"/>
      <c r="U8" s="117"/>
      <c r="V8" s="88"/>
    </row>
    <row r="9" spans="1:22" s="72" customFormat="1" x14ac:dyDescent="0.2">
      <c r="A9" s="66"/>
      <c r="B9" s="66" t="s">
        <v>3925</v>
      </c>
      <c r="C9" s="137" t="s">
        <v>973</v>
      </c>
      <c r="D9" s="149" t="s">
        <v>76</v>
      </c>
      <c r="E9" s="99">
        <v>44562</v>
      </c>
      <c r="F9" s="99">
        <v>44926</v>
      </c>
      <c r="G9" s="66" t="s">
        <v>4436</v>
      </c>
      <c r="H9" s="66"/>
      <c r="I9" s="66"/>
      <c r="J9" s="66"/>
      <c r="K9" s="192"/>
      <c r="L9" s="66"/>
      <c r="M9" s="66"/>
      <c r="N9" s="66"/>
      <c r="O9" s="86"/>
      <c r="P9" s="87"/>
      <c r="Q9" s="86"/>
      <c r="R9" s="86"/>
      <c r="S9" s="86"/>
      <c r="T9" s="200"/>
      <c r="U9" s="117"/>
      <c r="V9" s="88"/>
    </row>
    <row r="10" spans="1:22" s="72" customFormat="1" x14ac:dyDescent="0.2">
      <c r="A10" s="66"/>
      <c r="B10" s="66" t="s">
        <v>3925</v>
      </c>
      <c r="C10" s="137" t="s">
        <v>3385</v>
      </c>
      <c r="D10" s="149" t="s">
        <v>42</v>
      </c>
      <c r="E10" s="99">
        <v>44562</v>
      </c>
      <c r="F10" s="99">
        <v>44926</v>
      </c>
      <c r="G10" s="66" t="s">
        <v>4436</v>
      </c>
      <c r="H10" s="66"/>
      <c r="I10" s="66"/>
      <c r="J10" s="66"/>
      <c r="K10" s="192"/>
      <c r="L10" s="66"/>
      <c r="M10" s="66"/>
      <c r="N10" s="66"/>
      <c r="O10" s="86"/>
      <c r="P10" s="87"/>
      <c r="Q10" s="86"/>
      <c r="R10" s="86"/>
      <c r="S10" s="86"/>
      <c r="T10" s="200"/>
      <c r="U10" s="117"/>
      <c r="V10" s="88"/>
    </row>
    <row r="11" spans="1:22" s="72" customFormat="1" x14ac:dyDescent="0.2">
      <c r="A11" s="66"/>
      <c r="B11" s="66" t="s">
        <v>3925</v>
      </c>
      <c r="C11" s="137" t="s">
        <v>4260</v>
      </c>
      <c r="D11" s="149" t="s">
        <v>553</v>
      </c>
      <c r="E11" s="99">
        <v>44588</v>
      </c>
      <c r="F11" s="99">
        <v>44594</v>
      </c>
      <c r="G11" s="66"/>
      <c r="H11" s="66"/>
      <c r="I11" s="66"/>
      <c r="J11" s="66"/>
      <c r="K11" s="192"/>
      <c r="L11" s="66"/>
      <c r="M11" s="66"/>
      <c r="N11" s="66"/>
      <c r="O11" s="86"/>
      <c r="P11" s="87"/>
      <c r="Q11" s="86"/>
      <c r="R11" s="86"/>
      <c r="S11" s="86"/>
      <c r="T11" s="200"/>
      <c r="U11" s="117"/>
      <c r="V11" s="88"/>
    </row>
    <row r="12" spans="1:22" s="72" customFormat="1" x14ac:dyDescent="0.2">
      <c r="A12" s="66"/>
      <c r="B12" s="66" t="s">
        <v>3925</v>
      </c>
      <c r="C12" s="137" t="s">
        <v>4315</v>
      </c>
      <c r="D12" s="149" t="s">
        <v>667</v>
      </c>
      <c r="E12" s="99">
        <v>44606</v>
      </c>
      <c r="F12" s="99">
        <v>44926</v>
      </c>
      <c r="G12" s="66" t="s">
        <v>4437</v>
      </c>
      <c r="H12" s="66"/>
      <c r="I12" s="66"/>
      <c r="J12" s="66"/>
      <c r="K12" s="192"/>
      <c r="L12" s="66"/>
      <c r="M12" s="66"/>
      <c r="N12" s="66"/>
      <c r="O12" s="86"/>
      <c r="P12" s="87"/>
      <c r="Q12" s="86"/>
      <c r="R12" s="86"/>
      <c r="S12" s="86"/>
      <c r="T12" s="200"/>
      <c r="U12" s="117"/>
      <c r="V12" s="88"/>
    </row>
    <row r="13" spans="1:22" s="72" customFormat="1" x14ac:dyDescent="0.2">
      <c r="A13" s="66"/>
      <c r="B13" s="66" t="s">
        <v>3925</v>
      </c>
      <c r="C13" s="137" t="s">
        <v>4323</v>
      </c>
      <c r="D13" s="149" t="s">
        <v>1994</v>
      </c>
      <c r="E13" s="99">
        <v>44608</v>
      </c>
      <c r="F13" s="99">
        <v>44926</v>
      </c>
      <c r="G13" s="66" t="s">
        <v>4438</v>
      </c>
      <c r="H13" s="66"/>
      <c r="I13" s="66"/>
      <c r="J13" s="66"/>
      <c r="K13" s="192"/>
      <c r="L13" s="66"/>
      <c r="M13" s="66"/>
      <c r="N13" s="66"/>
      <c r="O13" s="86"/>
      <c r="P13" s="87"/>
      <c r="Q13" s="86"/>
      <c r="R13" s="86"/>
      <c r="S13" s="86"/>
      <c r="T13" s="200"/>
      <c r="U13" s="117"/>
      <c r="V13" s="88"/>
    </row>
    <row r="14" spans="1:22" s="72" customFormat="1" x14ac:dyDescent="0.2">
      <c r="A14" s="66"/>
      <c r="B14" s="66" t="s">
        <v>3925</v>
      </c>
      <c r="C14" s="137" t="s">
        <v>4396</v>
      </c>
      <c r="D14" s="149" t="s">
        <v>2322</v>
      </c>
      <c r="E14" s="99">
        <v>44621</v>
      </c>
      <c r="F14" s="99">
        <v>44895</v>
      </c>
      <c r="G14" s="66" t="s">
        <v>4444</v>
      </c>
      <c r="H14" s="66"/>
      <c r="I14" s="66"/>
      <c r="J14" s="66"/>
      <c r="K14" s="192"/>
      <c r="L14" s="66"/>
      <c r="M14" s="66"/>
      <c r="N14" s="66"/>
      <c r="O14" s="86"/>
      <c r="P14" s="87"/>
      <c r="Q14" s="86"/>
      <c r="R14" s="86"/>
      <c r="S14" s="86"/>
      <c r="T14" s="200"/>
      <c r="U14" s="117"/>
      <c r="V14" s="88"/>
    </row>
    <row r="15" spans="1:22" s="72" customFormat="1" x14ac:dyDescent="0.2">
      <c r="A15" s="66"/>
      <c r="B15" s="66" t="s">
        <v>3925</v>
      </c>
      <c r="C15" s="137" t="s">
        <v>4582</v>
      </c>
      <c r="D15" s="149" t="s">
        <v>100</v>
      </c>
      <c r="E15" s="99">
        <v>44767</v>
      </c>
      <c r="F15" s="99">
        <v>44926</v>
      </c>
      <c r="G15" s="66" t="s">
        <v>4651</v>
      </c>
      <c r="H15" s="66"/>
      <c r="I15" s="66"/>
      <c r="J15" s="66"/>
      <c r="K15" s="192"/>
      <c r="L15" s="66"/>
      <c r="M15" s="66"/>
      <c r="N15" s="66"/>
      <c r="O15" s="86"/>
      <c r="P15" s="87"/>
      <c r="Q15" s="86"/>
      <c r="R15" s="86"/>
      <c r="S15" s="86"/>
      <c r="T15" s="200"/>
      <c r="U15" s="117"/>
      <c r="V15" s="88"/>
    </row>
    <row r="16" spans="1:22" s="72" customFormat="1" x14ac:dyDescent="0.2">
      <c r="A16" s="66"/>
      <c r="B16" s="66" t="s">
        <v>3383</v>
      </c>
      <c r="C16" s="16" t="s">
        <v>3886</v>
      </c>
      <c r="D16" s="149" t="s">
        <v>4212</v>
      </c>
      <c r="E16" s="99">
        <v>44251</v>
      </c>
      <c r="F16" s="99">
        <v>44926</v>
      </c>
      <c r="G16" s="66" t="s">
        <v>4454</v>
      </c>
      <c r="H16" s="66"/>
      <c r="I16" s="66"/>
      <c r="J16" s="66"/>
      <c r="K16" s="192"/>
      <c r="L16" s="66"/>
      <c r="M16" s="66"/>
      <c r="N16" s="66"/>
      <c r="O16" s="86"/>
      <c r="P16" s="87"/>
      <c r="Q16" s="86"/>
      <c r="R16" s="86"/>
      <c r="S16" s="86"/>
      <c r="T16" s="200"/>
      <c r="U16" s="117"/>
      <c r="V16" s="88"/>
    </row>
    <row r="17" spans="1:22" s="72" customFormat="1" x14ac:dyDescent="0.2">
      <c r="A17" s="66"/>
      <c r="B17" s="66" t="s">
        <v>3383</v>
      </c>
      <c r="C17" s="16" t="s">
        <v>1885</v>
      </c>
      <c r="D17" s="149" t="s">
        <v>97</v>
      </c>
      <c r="E17" s="99">
        <v>44657</v>
      </c>
      <c r="F17" s="99">
        <v>44834</v>
      </c>
      <c r="G17" s="66" t="s">
        <v>4453</v>
      </c>
      <c r="H17" s="66"/>
      <c r="I17" s="66"/>
      <c r="J17" s="66"/>
      <c r="K17" s="192"/>
      <c r="L17" s="66"/>
      <c r="M17" s="66"/>
      <c r="N17" s="66"/>
      <c r="O17" s="86"/>
      <c r="P17" s="87"/>
      <c r="Q17" s="86"/>
      <c r="R17" s="86"/>
      <c r="S17" s="86"/>
      <c r="T17" s="200"/>
      <c r="U17" s="117"/>
      <c r="V17" s="88"/>
    </row>
    <row r="18" spans="1:22" s="72" customFormat="1" x14ac:dyDescent="0.2">
      <c r="A18" s="66"/>
      <c r="B18" s="66" t="s">
        <v>3383</v>
      </c>
      <c r="C18" s="16" t="s">
        <v>4221</v>
      </c>
      <c r="D18" s="149" t="s">
        <v>169</v>
      </c>
      <c r="E18" s="99">
        <v>44657</v>
      </c>
      <c r="F18" s="99">
        <v>44834</v>
      </c>
      <c r="G18" s="66" t="s">
        <v>4453</v>
      </c>
      <c r="H18" s="66"/>
      <c r="I18" s="66"/>
      <c r="J18" s="66"/>
      <c r="K18" s="192"/>
      <c r="L18" s="66"/>
      <c r="M18" s="66"/>
      <c r="N18" s="66"/>
      <c r="O18" s="86"/>
      <c r="P18" s="87"/>
      <c r="Q18" s="86"/>
      <c r="R18" s="86"/>
      <c r="S18" s="86"/>
      <c r="T18" s="200"/>
      <c r="U18" s="117"/>
      <c r="V18" s="88"/>
    </row>
    <row r="19" spans="1:22" s="72" customFormat="1" x14ac:dyDescent="0.2">
      <c r="A19" s="66"/>
      <c r="B19" s="66" t="s">
        <v>3383</v>
      </c>
      <c r="C19" s="16" t="s">
        <v>4452</v>
      </c>
      <c r="D19" s="149" t="s">
        <v>1075</v>
      </c>
      <c r="E19" s="99">
        <v>44657</v>
      </c>
      <c r="F19" s="99">
        <v>44834</v>
      </c>
      <c r="G19" s="66" t="s">
        <v>4453</v>
      </c>
      <c r="H19" s="66"/>
      <c r="I19" s="66"/>
      <c r="J19" s="66"/>
      <c r="K19" s="192"/>
      <c r="L19" s="66"/>
      <c r="M19" s="66"/>
      <c r="N19" s="66"/>
      <c r="O19" s="86"/>
      <c r="P19" s="87"/>
      <c r="Q19" s="86"/>
      <c r="R19" s="86"/>
      <c r="S19" s="86"/>
      <c r="T19" s="200"/>
      <c r="U19" s="117"/>
      <c r="V19" s="88"/>
    </row>
    <row r="20" spans="1:22" s="72" customFormat="1" x14ac:dyDescent="0.2">
      <c r="A20" s="66"/>
      <c r="B20" s="66" t="s">
        <v>4451</v>
      </c>
      <c r="C20" s="16" t="s">
        <v>1861</v>
      </c>
      <c r="D20" s="149" t="s">
        <v>1862</v>
      </c>
      <c r="E20" s="99">
        <v>44562</v>
      </c>
      <c r="F20" s="99">
        <v>44876</v>
      </c>
      <c r="G20" s="66" t="s">
        <v>4440</v>
      </c>
      <c r="H20" s="66"/>
      <c r="I20" s="66"/>
      <c r="J20" s="66"/>
      <c r="K20" s="192"/>
      <c r="L20" s="66"/>
      <c r="M20" s="66"/>
      <c r="N20" s="66"/>
      <c r="O20" s="86"/>
      <c r="P20" s="87"/>
      <c r="Q20" s="86"/>
      <c r="R20" s="86"/>
      <c r="S20" s="86"/>
      <c r="T20" s="200"/>
      <c r="U20" s="117"/>
      <c r="V20" s="88"/>
    </row>
    <row r="21" spans="1:22" s="72" customFormat="1" x14ac:dyDescent="0.2">
      <c r="A21" s="66"/>
      <c r="B21" s="66" t="s">
        <v>4451</v>
      </c>
      <c r="C21" s="66" t="s">
        <v>4111</v>
      </c>
      <c r="D21" s="149" t="s">
        <v>549</v>
      </c>
      <c r="E21" s="99">
        <v>44562</v>
      </c>
      <c r="F21" s="99">
        <v>44926</v>
      </c>
      <c r="G21" s="66" t="s">
        <v>4440</v>
      </c>
      <c r="H21" s="66"/>
      <c r="I21" s="66"/>
      <c r="J21" s="66"/>
      <c r="K21" s="192"/>
      <c r="L21" s="66"/>
      <c r="M21" s="66"/>
      <c r="N21" s="66"/>
      <c r="O21" s="86"/>
      <c r="P21" s="87"/>
      <c r="Q21" s="86"/>
      <c r="R21" s="86"/>
      <c r="S21" s="86"/>
      <c r="T21" s="200"/>
      <c r="U21" s="117"/>
      <c r="V21" s="88"/>
    </row>
    <row r="22" spans="1:22" s="72" customFormat="1" x14ac:dyDescent="0.2">
      <c r="A22" s="66"/>
      <c r="B22" s="66" t="s">
        <v>4451</v>
      </c>
      <c r="C22" s="66" t="s">
        <v>2607</v>
      </c>
      <c r="D22" s="149" t="s">
        <v>4102</v>
      </c>
      <c r="E22" s="99">
        <v>44562</v>
      </c>
      <c r="F22" s="99">
        <v>44926</v>
      </c>
      <c r="G22" s="66" t="s">
        <v>4440</v>
      </c>
      <c r="H22" s="66"/>
      <c r="I22" s="66"/>
      <c r="J22" s="66"/>
      <c r="K22" s="192"/>
      <c r="L22" s="66"/>
      <c r="M22" s="66"/>
      <c r="N22" s="66"/>
      <c r="O22" s="86"/>
      <c r="P22" s="87"/>
      <c r="Q22" s="86"/>
      <c r="R22" s="86"/>
      <c r="S22" s="86"/>
      <c r="T22" s="200"/>
      <c r="U22" s="117"/>
      <c r="V22" s="88"/>
    </row>
    <row r="23" spans="1:22" s="72" customFormat="1" x14ac:dyDescent="0.2">
      <c r="A23" s="66"/>
      <c r="B23" s="66" t="s">
        <v>4451</v>
      </c>
      <c r="C23" s="66" t="s">
        <v>2541</v>
      </c>
      <c r="D23" s="149" t="s">
        <v>100</v>
      </c>
      <c r="E23" s="99">
        <v>44562</v>
      </c>
      <c r="F23" s="99">
        <v>44926</v>
      </c>
      <c r="G23" s="66" t="s">
        <v>4440</v>
      </c>
      <c r="H23" s="66"/>
      <c r="I23" s="66"/>
      <c r="J23" s="66"/>
      <c r="K23" s="192"/>
      <c r="L23" s="66"/>
      <c r="M23" s="66"/>
      <c r="N23" s="66"/>
      <c r="O23" s="86"/>
      <c r="P23" s="87"/>
      <c r="Q23" s="86"/>
      <c r="R23" s="86"/>
      <c r="S23" s="86"/>
      <c r="T23" s="200"/>
      <c r="U23" s="117"/>
      <c r="V23" s="88"/>
    </row>
    <row r="24" spans="1:22" s="72" customFormat="1" x14ac:dyDescent="0.2">
      <c r="A24" s="66"/>
      <c r="B24" s="66" t="s">
        <v>4451</v>
      </c>
      <c r="C24" s="66" t="s">
        <v>2875</v>
      </c>
      <c r="D24" s="149" t="s">
        <v>2876</v>
      </c>
      <c r="E24" s="99">
        <v>44562</v>
      </c>
      <c r="F24" s="99">
        <v>44926</v>
      </c>
      <c r="G24" s="66" t="s">
        <v>4440</v>
      </c>
      <c r="H24" s="66"/>
      <c r="I24" s="66"/>
      <c r="J24" s="66"/>
      <c r="K24" s="192"/>
      <c r="L24" s="66"/>
      <c r="M24" s="66"/>
      <c r="N24" s="66"/>
      <c r="O24" s="86"/>
      <c r="P24" s="87"/>
      <c r="Q24" s="86"/>
      <c r="R24" s="86"/>
      <c r="S24" s="86"/>
      <c r="T24" s="200"/>
      <c r="U24" s="117"/>
      <c r="V24" s="88"/>
    </row>
    <row r="25" spans="1:22" s="72" customFormat="1" x14ac:dyDescent="0.2">
      <c r="A25" s="66"/>
      <c r="B25" s="66" t="s">
        <v>4451</v>
      </c>
      <c r="C25" s="66" t="s">
        <v>1339</v>
      </c>
      <c r="D25" s="149" t="s">
        <v>1340</v>
      </c>
      <c r="E25" s="99">
        <v>44562</v>
      </c>
      <c r="F25" s="99">
        <v>44926</v>
      </c>
      <c r="G25" s="66" t="s">
        <v>4440</v>
      </c>
      <c r="H25" s="66"/>
      <c r="I25" s="66"/>
      <c r="J25" s="66"/>
      <c r="K25" s="192"/>
      <c r="L25" s="66"/>
      <c r="M25" s="66"/>
      <c r="N25" s="66"/>
      <c r="O25" s="86"/>
      <c r="P25" s="87"/>
      <c r="Q25" s="86"/>
      <c r="R25" s="86"/>
      <c r="S25" s="86"/>
      <c r="T25" s="200"/>
      <c r="U25" s="117"/>
      <c r="V25" s="88"/>
    </row>
    <row r="26" spans="1:22" s="72" customFormat="1" x14ac:dyDescent="0.2">
      <c r="A26" s="66"/>
      <c r="B26" s="66" t="s">
        <v>4451</v>
      </c>
      <c r="C26" s="66" t="s">
        <v>3668</v>
      </c>
      <c r="D26" s="149" t="s">
        <v>220</v>
      </c>
      <c r="E26" s="99">
        <v>44562</v>
      </c>
      <c r="F26" s="99">
        <v>44926</v>
      </c>
      <c r="G26" s="66" t="s">
        <v>4440</v>
      </c>
      <c r="H26" s="66"/>
      <c r="I26" s="66"/>
      <c r="J26" s="66"/>
      <c r="K26" s="192"/>
      <c r="L26" s="66"/>
      <c r="M26" s="66"/>
      <c r="N26" s="66"/>
      <c r="O26" s="86"/>
      <c r="P26" s="87"/>
      <c r="Q26" s="86"/>
      <c r="R26" s="86"/>
      <c r="S26" s="86"/>
      <c r="T26" s="200"/>
      <c r="U26" s="117"/>
      <c r="V26" s="88"/>
    </row>
    <row r="27" spans="1:22" s="72" customFormat="1" x14ac:dyDescent="0.2">
      <c r="A27" s="66"/>
      <c r="B27" s="66" t="s">
        <v>4451</v>
      </c>
      <c r="C27" s="66" t="s">
        <v>4737</v>
      </c>
      <c r="D27" s="149" t="s">
        <v>220</v>
      </c>
      <c r="E27" s="99">
        <v>44879</v>
      </c>
      <c r="F27" s="99">
        <v>44926</v>
      </c>
      <c r="G27" s="66" t="s">
        <v>4791</v>
      </c>
      <c r="H27" s="66"/>
      <c r="I27" s="66"/>
      <c r="J27" s="66"/>
      <c r="K27" s="192"/>
      <c r="L27" s="66"/>
      <c r="M27" s="66"/>
      <c r="N27" s="66"/>
      <c r="O27" s="86"/>
      <c r="P27" s="87"/>
      <c r="Q27" s="86"/>
      <c r="R27" s="86"/>
      <c r="S27" s="86"/>
      <c r="T27" s="200"/>
      <c r="U27" s="117"/>
      <c r="V27" s="88"/>
    </row>
    <row r="28" spans="1:22" s="72" customFormat="1" x14ac:dyDescent="0.2">
      <c r="A28" s="66"/>
      <c r="B28" s="66" t="s">
        <v>4450</v>
      </c>
      <c r="C28" s="16" t="s">
        <v>2334</v>
      </c>
      <c r="D28" s="149" t="s">
        <v>315</v>
      </c>
      <c r="E28" s="99">
        <v>44652</v>
      </c>
      <c r="F28" s="99">
        <v>44926</v>
      </c>
      <c r="G28" s="66" t="s">
        <v>4449</v>
      </c>
      <c r="H28" s="66"/>
      <c r="I28" s="66"/>
      <c r="J28" s="66"/>
      <c r="K28" s="192"/>
      <c r="L28" s="66"/>
      <c r="M28" s="66"/>
      <c r="N28" s="66"/>
      <c r="O28" s="86"/>
      <c r="P28" s="87"/>
      <c r="Q28" s="86"/>
      <c r="R28" s="86"/>
      <c r="S28" s="86"/>
      <c r="T28" s="200"/>
      <c r="U28" s="117"/>
      <c r="V28" s="88"/>
    </row>
    <row r="29" spans="1:22" s="72" customFormat="1" x14ac:dyDescent="0.2">
      <c r="A29" s="66"/>
      <c r="B29" s="66" t="s">
        <v>4450</v>
      </c>
      <c r="C29" s="16" t="s">
        <v>4418</v>
      </c>
      <c r="D29" s="149" t="s">
        <v>4448</v>
      </c>
      <c r="E29" s="99">
        <v>44652</v>
      </c>
      <c r="F29" s="99">
        <v>44926</v>
      </c>
      <c r="G29" s="66" t="s">
        <v>4449</v>
      </c>
      <c r="H29" s="66"/>
      <c r="I29" s="66"/>
      <c r="J29" s="66"/>
      <c r="K29" s="192"/>
      <c r="L29" s="66"/>
      <c r="M29" s="66"/>
      <c r="N29" s="66"/>
      <c r="O29" s="86"/>
      <c r="P29" s="87"/>
      <c r="Q29" s="86"/>
      <c r="R29" s="86"/>
      <c r="S29" s="86"/>
      <c r="T29" s="200"/>
      <c r="U29" s="117"/>
      <c r="V29" s="88"/>
    </row>
    <row r="30" spans="1:22" s="72" customFormat="1" x14ac:dyDescent="0.2">
      <c r="A30" s="66"/>
      <c r="B30" s="66" t="s">
        <v>4146</v>
      </c>
      <c r="C30" s="16" t="s">
        <v>1481</v>
      </c>
      <c r="D30" s="149" t="s">
        <v>254</v>
      </c>
      <c r="E30" s="99">
        <v>44440</v>
      </c>
      <c r="F30" s="99">
        <v>44773</v>
      </c>
      <c r="G30" s="66" t="s">
        <v>4441</v>
      </c>
      <c r="H30" s="66"/>
      <c r="I30" s="66"/>
      <c r="J30" s="66"/>
      <c r="K30" s="192"/>
      <c r="L30" s="66"/>
      <c r="M30" s="66"/>
      <c r="N30" s="66"/>
      <c r="O30" s="86"/>
      <c r="P30" s="87"/>
      <c r="Q30" s="86"/>
      <c r="R30" s="86"/>
      <c r="S30" s="86"/>
      <c r="T30" s="200"/>
      <c r="U30" s="117"/>
      <c r="V30" s="88"/>
    </row>
    <row r="31" spans="1:22" s="72" customFormat="1" x14ac:dyDescent="0.2">
      <c r="A31" s="66"/>
      <c r="B31" s="66" t="s">
        <v>4146</v>
      </c>
      <c r="C31" s="16" t="s">
        <v>1476</v>
      </c>
      <c r="D31" s="149" t="s">
        <v>1477</v>
      </c>
      <c r="E31" s="99">
        <v>44805</v>
      </c>
      <c r="F31" s="99">
        <v>44773</v>
      </c>
      <c r="G31" s="66" t="s">
        <v>4441</v>
      </c>
      <c r="H31" s="66"/>
      <c r="I31" s="66"/>
      <c r="J31" s="66"/>
      <c r="K31" s="192"/>
      <c r="L31" s="66"/>
      <c r="M31" s="66"/>
      <c r="N31" s="66"/>
      <c r="O31" s="86"/>
      <c r="P31" s="87"/>
      <c r="Q31" s="86"/>
      <c r="R31" s="86"/>
      <c r="S31" s="86"/>
      <c r="T31" s="200"/>
      <c r="U31" s="117"/>
      <c r="V31" s="88"/>
    </row>
    <row r="32" spans="1:22" s="72" customFormat="1" x14ac:dyDescent="0.2">
      <c r="A32" s="66"/>
      <c r="B32" s="66" t="s">
        <v>4146</v>
      </c>
      <c r="C32" s="16" t="s">
        <v>1481</v>
      </c>
      <c r="D32" s="149" t="s">
        <v>254</v>
      </c>
      <c r="E32" s="99">
        <v>44805</v>
      </c>
      <c r="F32" s="99">
        <v>44926</v>
      </c>
      <c r="G32" s="66" t="s">
        <v>4652</v>
      </c>
      <c r="H32" s="66"/>
      <c r="I32" s="66"/>
      <c r="J32" s="66"/>
      <c r="K32" s="192"/>
      <c r="L32" s="66"/>
      <c r="M32" s="66"/>
      <c r="N32" s="66"/>
      <c r="O32" s="86"/>
      <c r="P32" s="87"/>
      <c r="Q32" s="86"/>
      <c r="R32" s="86"/>
      <c r="S32" s="86"/>
      <c r="T32" s="200"/>
      <c r="U32" s="117"/>
      <c r="V32" s="88"/>
    </row>
    <row r="33" spans="1:22" s="72" customFormat="1" x14ac:dyDescent="0.2">
      <c r="A33" s="66"/>
      <c r="B33" s="66" t="s">
        <v>4146</v>
      </c>
      <c r="C33" s="16" t="s">
        <v>1476</v>
      </c>
      <c r="D33" s="149" t="s">
        <v>1477</v>
      </c>
      <c r="E33" s="99">
        <v>44805</v>
      </c>
      <c r="F33" s="99">
        <v>44926</v>
      </c>
      <c r="G33" s="66" t="s">
        <v>4652</v>
      </c>
      <c r="H33" s="66"/>
      <c r="I33" s="66"/>
      <c r="J33" s="66"/>
      <c r="K33" s="192"/>
      <c r="L33" s="66"/>
      <c r="M33" s="66"/>
      <c r="N33" s="66"/>
      <c r="O33" s="86"/>
      <c r="P33" s="87"/>
      <c r="Q33" s="86"/>
      <c r="R33" s="86"/>
      <c r="S33" s="86"/>
      <c r="T33" s="200"/>
      <c r="U33" s="117"/>
      <c r="V33" s="88"/>
    </row>
    <row r="34" spans="1:22" s="72" customFormat="1" x14ac:dyDescent="0.2">
      <c r="A34" s="66"/>
      <c r="B34" s="66" t="s">
        <v>4237</v>
      </c>
      <c r="C34" s="16" t="s">
        <v>3018</v>
      </c>
      <c r="D34" s="149" t="s">
        <v>212</v>
      </c>
      <c r="E34" s="99">
        <v>44545</v>
      </c>
      <c r="F34" s="99">
        <v>44773</v>
      </c>
      <c r="G34" s="66" t="s">
        <v>4442</v>
      </c>
      <c r="H34" s="66"/>
      <c r="I34" s="66"/>
      <c r="J34" s="66"/>
      <c r="K34" s="192"/>
      <c r="L34" s="66"/>
      <c r="M34" s="66"/>
      <c r="N34" s="66"/>
      <c r="O34" s="86"/>
      <c r="P34" s="87"/>
      <c r="Q34" s="86"/>
      <c r="R34" s="86"/>
      <c r="S34" s="86"/>
      <c r="T34" s="200"/>
      <c r="U34" s="117"/>
      <c r="V34" s="88"/>
    </row>
    <row r="35" spans="1:22" s="72" customFormat="1" x14ac:dyDescent="0.2">
      <c r="A35" s="66"/>
      <c r="B35" s="66" t="s">
        <v>4237</v>
      </c>
      <c r="C35" s="16" t="s">
        <v>1332</v>
      </c>
      <c r="D35" s="149" t="s">
        <v>1333</v>
      </c>
      <c r="E35" s="99">
        <v>44545</v>
      </c>
      <c r="F35" s="99">
        <v>44773</v>
      </c>
      <c r="G35" s="66" t="s">
        <v>4442</v>
      </c>
      <c r="H35" s="66"/>
      <c r="I35" s="66"/>
      <c r="J35" s="66"/>
      <c r="K35" s="192"/>
      <c r="L35" s="66"/>
      <c r="M35" s="66"/>
      <c r="N35" s="66"/>
      <c r="O35" s="86"/>
      <c r="P35" s="87"/>
      <c r="Q35" s="86"/>
      <c r="R35" s="86"/>
      <c r="S35" s="86"/>
      <c r="T35" s="200"/>
      <c r="U35" s="117"/>
      <c r="V35" s="88"/>
    </row>
    <row r="36" spans="1:22" s="72" customFormat="1" x14ac:dyDescent="0.2">
      <c r="A36" s="66"/>
      <c r="B36" s="66" t="s">
        <v>4237</v>
      </c>
      <c r="C36" s="16" t="s">
        <v>521</v>
      </c>
      <c r="D36" s="149" t="s">
        <v>121</v>
      </c>
      <c r="E36" s="99">
        <v>44545</v>
      </c>
      <c r="F36" s="99">
        <v>44773</v>
      </c>
      <c r="G36" s="66" t="s">
        <v>4442</v>
      </c>
      <c r="H36" s="66"/>
      <c r="I36" s="66"/>
      <c r="J36" s="66"/>
      <c r="K36" s="192"/>
      <c r="L36" s="66"/>
      <c r="M36" s="66"/>
      <c r="N36" s="66"/>
      <c r="O36" s="86"/>
      <c r="P36" s="87"/>
      <c r="Q36" s="86"/>
      <c r="R36" s="86"/>
      <c r="S36" s="86"/>
      <c r="T36" s="200"/>
      <c r="U36" s="117"/>
      <c r="V36" s="88"/>
    </row>
    <row r="37" spans="1:22" s="72" customFormat="1" x14ac:dyDescent="0.2">
      <c r="A37" s="66"/>
      <c r="B37" s="66" t="s">
        <v>4237</v>
      </c>
      <c r="C37" s="16" t="s">
        <v>4238</v>
      </c>
      <c r="D37" s="149" t="s">
        <v>525</v>
      </c>
      <c r="E37" s="99">
        <v>44545</v>
      </c>
      <c r="F37" s="99">
        <v>44773</v>
      </c>
      <c r="G37" s="66" t="s">
        <v>4442</v>
      </c>
      <c r="H37" s="66"/>
      <c r="I37" s="66"/>
      <c r="J37" s="66"/>
      <c r="K37" s="192"/>
      <c r="L37" s="66"/>
      <c r="M37" s="66"/>
      <c r="N37" s="66"/>
      <c r="O37" s="86"/>
      <c r="P37" s="87"/>
      <c r="Q37" s="86"/>
      <c r="R37" s="86"/>
      <c r="S37" s="86"/>
      <c r="T37" s="200"/>
      <c r="U37" s="117"/>
      <c r="V37" s="88"/>
    </row>
    <row r="38" spans="1:22" s="72" customFormat="1" x14ac:dyDescent="0.2">
      <c r="A38" s="66"/>
      <c r="B38" s="66" t="s">
        <v>4375</v>
      </c>
      <c r="C38" s="137" t="s">
        <v>513</v>
      </c>
      <c r="D38" s="149" t="s">
        <v>42</v>
      </c>
      <c r="E38" s="99">
        <v>44614</v>
      </c>
      <c r="F38" s="99">
        <v>44926</v>
      </c>
      <c r="G38" s="66" t="s">
        <v>4443</v>
      </c>
      <c r="H38" s="66"/>
      <c r="I38" s="66"/>
      <c r="J38" s="66"/>
      <c r="K38" s="192"/>
      <c r="L38" s="66"/>
      <c r="M38" s="66"/>
      <c r="N38" s="66"/>
      <c r="O38" s="86"/>
      <c r="P38" s="87"/>
      <c r="Q38" s="86"/>
      <c r="R38" s="86"/>
      <c r="S38" s="86"/>
      <c r="T38" s="200"/>
      <c r="U38" s="117"/>
      <c r="V38" s="88"/>
    </row>
    <row r="39" spans="1:22" s="72" customFormat="1" x14ac:dyDescent="0.2">
      <c r="A39" s="66"/>
      <c r="B39" s="66" t="s">
        <v>4375</v>
      </c>
      <c r="C39" s="137" t="s">
        <v>4376</v>
      </c>
      <c r="D39" s="149" t="s">
        <v>100</v>
      </c>
      <c r="E39" s="99">
        <v>44617</v>
      </c>
      <c r="F39" s="99">
        <v>44926</v>
      </c>
      <c r="G39" s="66" t="s">
        <v>4443</v>
      </c>
      <c r="H39" s="66"/>
      <c r="I39" s="66"/>
      <c r="J39" s="66"/>
      <c r="K39" s="192"/>
      <c r="L39" s="66"/>
      <c r="M39" s="66"/>
      <c r="N39" s="66"/>
      <c r="O39" s="86"/>
      <c r="P39" s="87"/>
      <c r="Q39" s="86"/>
      <c r="R39" s="86"/>
      <c r="S39" s="86"/>
      <c r="T39" s="200"/>
      <c r="U39" s="117"/>
      <c r="V39" s="88"/>
    </row>
    <row r="40" spans="1:22" s="72" customFormat="1" x14ac:dyDescent="0.2">
      <c r="A40" s="66"/>
      <c r="B40" s="66" t="s">
        <v>4375</v>
      </c>
      <c r="C40" s="137" t="s">
        <v>4365</v>
      </c>
      <c r="D40" s="149" t="s">
        <v>4366</v>
      </c>
      <c r="E40" s="99">
        <v>44615</v>
      </c>
      <c r="F40" s="99">
        <v>44926</v>
      </c>
      <c r="G40" s="66" t="s">
        <v>4443</v>
      </c>
      <c r="H40" s="66"/>
      <c r="I40" s="66"/>
      <c r="J40" s="66"/>
      <c r="K40" s="192"/>
      <c r="L40" s="66"/>
      <c r="M40" s="66"/>
      <c r="N40" s="66"/>
      <c r="O40" s="86"/>
      <c r="P40" s="87"/>
      <c r="Q40" s="86"/>
      <c r="R40" s="86"/>
      <c r="S40" s="86"/>
      <c r="T40" s="200"/>
      <c r="U40" s="117"/>
      <c r="V40" s="88"/>
    </row>
    <row r="41" spans="1:22" s="72" customFormat="1" x14ac:dyDescent="0.2">
      <c r="A41" s="66"/>
      <c r="B41" s="66" t="s">
        <v>4375</v>
      </c>
      <c r="C41" s="137" t="s">
        <v>4354</v>
      </c>
      <c r="D41" s="149" t="s">
        <v>220</v>
      </c>
      <c r="E41" s="99">
        <v>44614</v>
      </c>
      <c r="F41" s="99">
        <v>44926</v>
      </c>
      <c r="G41" s="66" t="s">
        <v>4443</v>
      </c>
      <c r="H41" s="66"/>
      <c r="I41" s="66"/>
      <c r="J41" s="66"/>
      <c r="K41" s="192"/>
      <c r="L41" s="66"/>
      <c r="M41" s="66"/>
      <c r="N41" s="66"/>
      <c r="O41" s="86"/>
      <c r="P41" s="87"/>
      <c r="Q41" s="86"/>
      <c r="R41" s="86"/>
      <c r="S41" s="86"/>
      <c r="T41" s="200"/>
      <c r="U41" s="117"/>
      <c r="V41" s="88"/>
    </row>
    <row r="42" spans="1:22" s="72" customFormat="1" x14ac:dyDescent="0.2">
      <c r="A42" s="66"/>
      <c r="B42" s="66" t="s">
        <v>4375</v>
      </c>
      <c r="C42" s="16" t="s">
        <v>844</v>
      </c>
      <c r="D42" s="149" t="s">
        <v>543</v>
      </c>
      <c r="E42" s="99">
        <v>44628</v>
      </c>
      <c r="F42" s="99">
        <v>44926</v>
      </c>
      <c r="G42" s="66" t="s">
        <v>4443</v>
      </c>
      <c r="H42" s="66"/>
      <c r="I42" s="66"/>
      <c r="J42" s="66"/>
      <c r="K42" s="192"/>
      <c r="L42" s="66"/>
      <c r="M42" s="66"/>
      <c r="N42" s="66"/>
      <c r="O42" s="86"/>
      <c r="P42" s="87"/>
      <c r="Q42" s="86"/>
      <c r="R42" s="86"/>
      <c r="S42" s="86"/>
      <c r="T42" s="200"/>
      <c r="U42" s="117"/>
      <c r="V42" s="88"/>
    </row>
    <row r="43" spans="1:22" s="72" customFormat="1" x14ac:dyDescent="0.2">
      <c r="A43" s="66"/>
      <c r="B43" s="66" t="s">
        <v>4375</v>
      </c>
      <c r="C43" s="137" t="s">
        <v>519</v>
      </c>
      <c r="D43" s="149" t="s">
        <v>220</v>
      </c>
      <c r="E43" s="99">
        <v>44658</v>
      </c>
      <c r="F43" s="99">
        <v>44926</v>
      </c>
      <c r="G43" s="66" t="s">
        <v>4503</v>
      </c>
      <c r="H43" s="66"/>
      <c r="I43" s="66"/>
      <c r="J43" s="66"/>
      <c r="K43" s="192"/>
      <c r="L43" s="66"/>
      <c r="M43" s="66"/>
      <c r="N43" s="66"/>
      <c r="O43" s="86"/>
      <c r="P43" s="87"/>
      <c r="Q43" s="86"/>
      <c r="R43" s="86"/>
      <c r="S43" s="86"/>
      <c r="T43" s="200"/>
      <c r="U43" s="117"/>
      <c r="V43" s="88"/>
    </row>
    <row r="44" spans="1:22" s="72" customFormat="1" x14ac:dyDescent="0.2">
      <c r="A44" s="66"/>
      <c r="B44" s="16" t="s">
        <v>1206</v>
      </c>
      <c r="C44" s="16" t="s">
        <v>1894</v>
      </c>
      <c r="D44" s="149" t="s">
        <v>990</v>
      </c>
      <c r="E44" s="99">
        <v>44652</v>
      </c>
      <c r="F44" s="99">
        <v>44681</v>
      </c>
      <c r="G44" s="66" t="s">
        <v>4455</v>
      </c>
      <c r="H44" s="66"/>
      <c r="I44" s="66"/>
      <c r="J44" s="66"/>
      <c r="K44" s="192"/>
      <c r="L44" s="66"/>
      <c r="M44" s="66"/>
      <c r="N44" s="66"/>
      <c r="O44" s="86"/>
      <c r="P44" s="87"/>
      <c r="Q44" s="86"/>
      <c r="R44" s="86"/>
      <c r="S44" s="86"/>
      <c r="T44" s="200"/>
      <c r="U44" s="117"/>
      <c r="V44" s="88"/>
    </row>
    <row r="45" spans="1:22" s="72" customFormat="1" x14ac:dyDescent="0.2">
      <c r="A45" s="66"/>
      <c r="B45" s="16" t="s">
        <v>1206</v>
      </c>
      <c r="C45" s="16" t="s">
        <v>1891</v>
      </c>
      <c r="D45" s="149" t="s">
        <v>1862</v>
      </c>
      <c r="E45" s="99">
        <v>44652</v>
      </c>
      <c r="F45" s="99">
        <v>44773</v>
      </c>
      <c r="G45" s="66" t="s">
        <v>4455</v>
      </c>
      <c r="H45" s="66"/>
      <c r="I45" s="66"/>
      <c r="J45" s="66"/>
      <c r="K45" s="192"/>
      <c r="L45" s="66"/>
      <c r="M45" s="66"/>
      <c r="N45" s="66"/>
      <c r="O45" s="86"/>
      <c r="P45" s="87"/>
      <c r="Q45" s="86"/>
      <c r="R45" s="86"/>
      <c r="S45" s="86"/>
      <c r="T45" s="200"/>
      <c r="U45" s="117"/>
      <c r="V45" s="88"/>
    </row>
    <row r="46" spans="1:22" s="72" customFormat="1" x14ac:dyDescent="0.2">
      <c r="A46" s="66"/>
      <c r="B46" s="16" t="s">
        <v>1206</v>
      </c>
      <c r="C46" s="16" t="s">
        <v>1906</v>
      </c>
      <c r="D46" s="149" t="s">
        <v>1907</v>
      </c>
      <c r="E46" s="99">
        <v>44652</v>
      </c>
      <c r="F46" s="99">
        <v>44684</v>
      </c>
      <c r="G46" s="66" t="s">
        <v>4455</v>
      </c>
      <c r="H46" s="66"/>
      <c r="I46" s="66"/>
      <c r="J46" s="66"/>
      <c r="K46" s="192"/>
      <c r="L46" s="66"/>
      <c r="M46" s="66"/>
      <c r="N46" s="66"/>
      <c r="O46" s="86"/>
      <c r="P46" s="87"/>
      <c r="Q46" s="86"/>
      <c r="R46" s="86"/>
      <c r="S46" s="86"/>
      <c r="T46" s="200"/>
      <c r="U46" s="117"/>
      <c r="V46" s="88"/>
    </row>
    <row r="47" spans="1:22" s="72" customFormat="1" x14ac:dyDescent="0.2">
      <c r="A47" s="66"/>
      <c r="B47" s="66" t="s">
        <v>3626</v>
      </c>
      <c r="C47" s="16" t="s">
        <v>966</v>
      </c>
      <c r="D47" s="149" t="s">
        <v>536</v>
      </c>
      <c r="E47" s="99">
        <v>44758</v>
      </c>
      <c r="F47" s="99">
        <v>44794</v>
      </c>
      <c r="G47" s="66"/>
      <c r="H47" s="66"/>
      <c r="I47" s="66"/>
      <c r="J47" s="66"/>
      <c r="K47" s="192"/>
      <c r="L47" s="66"/>
      <c r="M47" s="66"/>
      <c r="N47" s="66"/>
      <c r="O47" s="86"/>
      <c r="P47" s="87"/>
      <c r="Q47" s="86"/>
      <c r="R47" s="86"/>
      <c r="S47" s="86"/>
      <c r="T47" s="200"/>
      <c r="U47" s="117"/>
      <c r="V47" s="88"/>
    </row>
    <row r="48" spans="1:22" s="72" customFormat="1" x14ac:dyDescent="0.2">
      <c r="A48" s="66"/>
      <c r="B48" s="66" t="s">
        <v>3626</v>
      </c>
      <c r="C48" s="16" t="s">
        <v>1353</v>
      </c>
      <c r="D48" s="149" t="s">
        <v>1354</v>
      </c>
      <c r="E48" s="99">
        <v>44758</v>
      </c>
      <c r="F48" s="99">
        <v>44880</v>
      </c>
      <c r="G48" s="66"/>
      <c r="H48" s="66"/>
      <c r="I48" s="66"/>
      <c r="J48" s="66"/>
      <c r="K48" s="192"/>
      <c r="L48" s="66"/>
      <c r="M48" s="66"/>
      <c r="N48" s="66"/>
      <c r="O48" s="86"/>
      <c r="P48" s="87"/>
      <c r="Q48" s="86"/>
      <c r="R48" s="86"/>
      <c r="S48" s="86"/>
      <c r="T48" s="200"/>
      <c r="U48" s="117"/>
      <c r="V48" s="88"/>
    </row>
    <row r="49" spans="1:22" s="72" customFormat="1" x14ac:dyDescent="0.2">
      <c r="A49" s="66"/>
      <c r="B49" s="66" t="s">
        <v>3626</v>
      </c>
      <c r="C49" s="16" t="s">
        <v>967</v>
      </c>
      <c r="D49" s="149" t="s">
        <v>434</v>
      </c>
      <c r="E49" s="99">
        <v>44758</v>
      </c>
      <c r="F49" s="99">
        <v>44880</v>
      </c>
      <c r="G49" s="66"/>
      <c r="H49" s="66"/>
      <c r="I49" s="66"/>
      <c r="J49" s="66"/>
      <c r="K49" s="192"/>
      <c r="L49" s="66"/>
      <c r="M49" s="66"/>
      <c r="N49" s="66"/>
      <c r="O49" s="86"/>
      <c r="P49" s="87"/>
      <c r="Q49" s="86"/>
      <c r="R49" s="86"/>
      <c r="S49" s="86"/>
      <c r="T49" s="200"/>
      <c r="U49" s="117"/>
      <c r="V49" s="88"/>
    </row>
    <row r="50" spans="1:22" s="72" customFormat="1" x14ac:dyDescent="0.2">
      <c r="A50" s="66"/>
      <c r="B50" s="66" t="s">
        <v>3626</v>
      </c>
      <c r="C50" s="16" t="s">
        <v>1992</v>
      </c>
      <c r="D50" s="149" t="s">
        <v>112</v>
      </c>
      <c r="E50" s="99">
        <v>44758</v>
      </c>
      <c r="F50" s="99">
        <v>44880</v>
      </c>
      <c r="G50" s="66"/>
      <c r="H50" s="66"/>
      <c r="I50" s="66"/>
      <c r="J50" s="66"/>
      <c r="K50" s="192"/>
      <c r="L50" s="66"/>
      <c r="M50" s="66"/>
      <c r="N50" s="66"/>
      <c r="O50" s="86"/>
      <c r="P50" s="87"/>
      <c r="Q50" s="86"/>
      <c r="R50" s="86"/>
      <c r="S50" s="86"/>
      <c r="T50" s="200"/>
      <c r="U50" s="117"/>
      <c r="V50" s="88"/>
    </row>
    <row r="51" spans="1:22" s="72" customFormat="1" x14ac:dyDescent="0.2">
      <c r="A51" s="66"/>
      <c r="B51" s="66" t="s">
        <v>3626</v>
      </c>
      <c r="C51" s="16" t="s">
        <v>2855</v>
      </c>
      <c r="D51" s="149" t="s">
        <v>582</v>
      </c>
      <c r="E51" s="99">
        <v>44758</v>
      </c>
      <c r="F51" s="99">
        <v>44880</v>
      </c>
      <c r="G51" s="66"/>
      <c r="H51" s="66"/>
      <c r="I51" s="66"/>
      <c r="J51" s="66"/>
      <c r="K51" s="192"/>
      <c r="L51" s="66"/>
      <c r="M51" s="66"/>
      <c r="N51" s="66"/>
      <c r="O51" s="86"/>
      <c r="P51" s="87"/>
      <c r="Q51" s="86"/>
      <c r="R51" s="86"/>
      <c r="S51" s="86"/>
      <c r="T51" s="200"/>
      <c r="U51" s="117"/>
      <c r="V51" s="88"/>
    </row>
    <row r="52" spans="1:22" s="72" customFormat="1" x14ac:dyDescent="0.2">
      <c r="A52" s="66"/>
      <c r="B52" s="66" t="s">
        <v>3626</v>
      </c>
      <c r="C52" s="16" t="s">
        <v>1990</v>
      </c>
      <c r="D52" s="149" t="s">
        <v>1991</v>
      </c>
      <c r="E52" s="99">
        <v>44758</v>
      </c>
      <c r="F52" s="99">
        <v>44880</v>
      </c>
      <c r="G52" s="66"/>
      <c r="H52" s="66"/>
      <c r="I52" s="66"/>
      <c r="J52" s="66"/>
      <c r="K52" s="192"/>
      <c r="L52" s="66"/>
      <c r="M52" s="66"/>
      <c r="N52" s="66"/>
      <c r="O52" s="86"/>
      <c r="P52" s="87"/>
      <c r="Q52" s="86"/>
      <c r="R52" s="86"/>
      <c r="S52" s="86"/>
      <c r="T52" s="200"/>
      <c r="U52" s="117"/>
      <c r="V52" s="88"/>
    </row>
    <row r="53" spans="1:22" s="72" customFormat="1" x14ac:dyDescent="0.2">
      <c r="A53" s="66"/>
      <c r="B53" s="66" t="s">
        <v>3626</v>
      </c>
      <c r="C53" s="16" t="s">
        <v>970</v>
      </c>
      <c r="D53" s="149" t="s">
        <v>985</v>
      </c>
      <c r="E53" s="99">
        <v>44758</v>
      </c>
      <c r="F53" s="99">
        <v>44880</v>
      </c>
      <c r="G53" s="66"/>
      <c r="H53" s="66"/>
      <c r="I53" s="66"/>
      <c r="J53" s="66"/>
      <c r="K53" s="192"/>
      <c r="L53" s="66"/>
      <c r="M53" s="66"/>
      <c r="N53" s="66"/>
      <c r="O53" s="86"/>
      <c r="P53" s="87"/>
      <c r="Q53" s="86"/>
      <c r="R53" s="86"/>
      <c r="S53" s="86"/>
      <c r="T53" s="200"/>
      <c r="U53" s="117"/>
      <c r="V53" s="88"/>
    </row>
    <row r="54" spans="1:22" s="72" customFormat="1" x14ac:dyDescent="0.2">
      <c r="A54" s="66"/>
      <c r="B54" s="66" t="s">
        <v>3626</v>
      </c>
      <c r="C54" s="16" t="s">
        <v>1989</v>
      </c>
      <c r="D54" s="149" t="s">
        <v>97</v>
      </c>
      <c r="E54" s="99">
        <v>44758</v>
      </c>
      <c r="F54" s="99">
        <v>44880</v>
      </c>
      <c r="G54" s="66"/>
      <c r="H54" s="66"/>
      <c r="I54" s="66"/>
      <c r="J54" s="66"/>
      <c r="K54" s="192"/>
      <c r="L54" s="66"/>
      <c r="M54" s="66"/>
      <c r="N54" s="66"/>
      <c r="O54" s="86"/>
      <c r="P54" s="87"/>
      <c r="Q54" s="86"/>
      <c r="R54" s="86"/>
      <c r="S54" s="86"/>
      <c r="T54" s="200"/>
      <c r="U54" s="117"/>
      <c r="V54" s="88"/>
    </row>
    <row r="55" spans="1:22" s="72" customFormat="1" x14ac:dyDescent="0.2">
      <c r="A55" s="66"/>
      <c r="B55" s="66" t="s">
        <v>3626</v>
      </c>
      <c r="C55" s="16" t="s">
        <v>1981</v>
      </c>
      <c r="D55" s="149" t="s">
        <v>220</v>
      </c>
      <c r="E55" s="99">
        <v>44758</v>
      </c>
      <c r="F55" s="99">
        <v>44880</v>
      </c>
      <c r="G55" s="66"/>
      <c r="H55" s="66"/>
      <c r="I55" s="66"/>
      <c r="J55" s="66"/>
      <c r="K55" s="192"/>
      <c r="L55" s="66"/>
      <c r="M55" s="66"/>
      <c r="N55" s="66"/>
      <c r="O55" s="86"/>
      <c r="P55" s="87"/>
      <c r="Q55" s="86"/>
      <c r="R55" s="86"/>
      <c r="S55" s="86"/>
      <c r="T55" s="200"/>
      <c r="U55" s="117"/>
      <c r="V55" s="88"/>
    </row>
    <row r="56" spans="1:22" s="72" customFormat="1" x14ac:dyDescent="0.2">
      <c r="A56" s="66"/>
      <c r="B56" s="66" t="s">
        <v>3626</v>
      </c>
      <c r="C56" s="16" t="s">
        <v>1002</v>
      </c>
      <c r="D56" s="149" t="s">
        <v>536</v>
      </c>
      <c r="E56" s="99">
        <v>44758</v>
      </c>
      <c r="F56" s="99">
        <v>44880</v>
      </c>
      <c r="G56" s="66"/>
      <c r="H56" s="66"/>
      <c r="I56" s="66"/>
      <c r="J56" s="66"/>
      <c r="K56" s="192"/>
      <c r="L56" s="66"/>
      <c r="M56" s="66"/>
      <c r="N56" s="66"/>
      <c r="O56" s="86"/>
      <c r="P56" s="87"/>
      <c r="Q56" s="86"/>
      <c r="R56" s="86"/>
      <c r="S56" s="86"/>
      <c r="T56" s="200"/>
      <c r="U56" s="117"/>
      <c r="V56" s="88"/>
    </row>
    <row r="57" spans="1:22" s="72" customFormat="1" x14ac:dyDescent="0.2">
      <c r="A57" s="66"/>
      <c r="B57" s="66" t="s">
        <v>3626</v>
      </c>
      <c r="C57" s="16" t="s">
        <v>1984</v>
      </c>
      <c r="D57" s="149" t="s">
        <v>516</v>
      </c>
      <c r="E57" s="99">
        <v>44758</v>
      </c>
      <c r="F57" s="99">
        <v>44880</v>
      </c>
      <c r="G57" s="66"/>
      <c r="H57" s="66"/>
      <c r="I57" s="66"/>
      <c r="J57" s="66"/>
      <c r="K57" s="192"/>
      <c r="L57" s="66"/>
      <c r="M57" s="66"/>
      <c r="N57" s="66"/>
      <c r="O57" s="86"/>
      <c r="P57" s="87"/>
      <c r="Q57" s="86"/>
      <c r="R57" s="86"/>
      <c r="S57" s="86"/>
      <c r="T57" s="200"/>
      <c r="U57" s="117"/>
      <c r="V57" s="88"/>
    </row>
    <row r="58" spans="1:22" s="72" customFormat="1" x14ac:dyDescent="0.2">
      <c r="A58" s="66"/>
      <c r="B58" s="66" t="s">
        <v>3626</v>
      </c>
      <c r="C58" s="16" t="s">
        <v>3649</v>
      </c>
      <c r="D58" s="149" t="s">
        <v>989</v>
      </c>
      <c r="E58" s="99">
        <v>44758</v>
      </c>
      <c r="F58" s="99">
        <v>44880</v>
      </c>
      <c r="G58" s="66"/>
      <c r="H58" s="66"/>
      <c r="I58" s="66"/>
      <c r="J58" s="66"/>
      <c r="K58" s="192"/>
      <c r="L58" s="66"/>
      <c r="M58" s="66"/>
      <c r="N58" s="66"/>
      <c r="O58" s="86"/>
      <c r="P58" s="87"/>
      <c r="Q58" s="86"/>
      <c r="R58" s="86"/>
      <c r="S58" s="86"/>
      <c r="T58" s="200"/>
      <c r="U58" s="117"/>
      <c r="V58" s="88"/>
    </row>
    <row r="59" spans="1:22" s="72" customFormat="1" x14ac:dyDescent="0.2">
      <c r="A59" s="66"/>
      <c r="B59" s="66" t="s">
        <v>3626</v>
      </c>
      <c r="C59" s="16" t="s">
        <v>1988</v>
      </c>
      <c r="D59" s="149" t="s">
        <v>4607</v>
      </c>
      <c r="E59" s="99">
        <v>44758</v>
      </c>
      <c r="F59" s="99">
        <v>44880</v>
      </c>
      <c r="G59" s="66"/>
      <c r="H59" s="66"/>
      <c r="I59" s="66"/>
      <c r="J59" s="66"/>
      <c r="K59" s="192"/>
      <c r="L59" s="66"/>
      <c r="M59" s="66"/>
      <c r="N59" s="66"/>
      <c r="O59" s="86"/>
      <c r="P59" s="87"/>
      <c r="Q59" s="86"/>
      <c r="R59" s="86"/>
      <c r="S59" s="86"/>
      <c r="T59" s="200"/>
      <c r="U59" s="117"/>
      <c r="V59" s="88"/>
    </row>
    <row r="60" spans="1:22" s="72" customFormat="1" x14ac:dyDescent="0.2">
      <c r="A60" s="66"/>
      <c r="B60" s="66" t="s">
        <v>3626</v>
      </c>
      <c r="C60" s="16" t="s">
        <v>1985</v>
      </c>
      <c r="D60" s="149" t="s">
        <v>85</v>
      </c>
      <c r="E60" s="99">
        <v>44758</v>
      </c>
      <c r="F60" s="99">
        <v>44880</v>
      </c>
      <c r="G60" s="66"/>
      <c r="H60" s="66"/>
      <c r="I60" s="66"/>
      <c r="J60" s="66"/>
      <c r="K60" s="192"/>
      <c r="L60" s="66"/>
      <c r="M60" s="66"/>
      <c r="N60" s="66"/>
      <c r="O60" s="86"/>
      <c r="P60" s="87"/>
      <c r="Q60" s="86"/>
      <c r="R60" s="86"/>
      <c r="S60" s="86"/>
      <c r="T60" s="200"/>
      <c r="U60" s="117"/>
      <c r="V60" s="88"/>
    </row>
    <row r="61" spans="1:22" s="72" customFormat="1" x14ac:dyDescent="0.2">
      <c r="A61" s="66"/>
      <c r="B61" s="66" t="s">
        <v>3626</v>
      </c>
      <c r="C61" s="16" t="s">
        <v>3385</v>
      </c>
      <c r="D61" s="149" t="s">
        <v>3513</v>
      </c>
      <c r="E61" s="99">
        <v>44758</v>
      </c>
      <c r="F61" s="99">
        <v>44880</v>
      </c>
      <c r="G61" s="66"/>
      <c r="H61" s="66"/>
      <c r="I61" s="66"/>
      <c r="J61" s="66"/>
      <c r="K61" s="192"/>
      <c r="L61" s="66"/>
      <c r="M61" s="66"/>
      <c r="N61" s="66"/>
      <c r="O61" s="86"/>
      <c r="P61" s="87"/>
      <c r="Q61" s="86"/>
      <c r="R61" s="86"/>
      <c r="S61" s="86"/>
      <c r="T61" s="200"/>
      <c r="U61" s="117"/>
      <c r="V61" s="88"/>
    </row>
    <row r="62" spans="1:22" s="72" customFormat="1" x14ac:dyDescent="0.2">
      <c r="A62" s="66"/>
      <c r="B62" s="66" t="s">
        <v>3626</v>
      </c>
      <c r="C62" s="16" t="s">
        <v>1982</v>
      </c>
      <c r="D62" s="149" t="s">
        <v>2040</v>
      </c>
      <c r="E62" s="99">
        <v>44758</v>
      </c>
      <c r="F62" s="99">
        <v>44880</v>
      </c>
      <c r="G62" s="66"/>
      <c r="H62" s="66"/>
      <c r="I62" s="66"/>
      <c r="J62" s="66"/>
      <c r="K62" s="192"/>
      <c r="L62" s="66"/>
      <c r="M62" s="66"/>
      <c r="N62" s="66"/>
      <c r="O62" s="86"/>
      <c r="P62" s="87"/>
      <c r="Q62" s="86"/>
      <c r="R62" s="86"/>
      <c r="S62" s="86"/>
      <c r="T62" s="200"/>
      <c r="U62" s="117"/>
      <c r="V62" s="88"/>
    </row>
    <row r="63" spans="1:22" s="72" customFormat="1" x14ac:dyDescent="0.2">
      <c r="A63" s="66"/>
      <c r="B63" s="66" t="s">
        <v>3626</v>
      </c>
      <c r="C63" s="16" t="s">
        <v>1570</v>
      </c>
      <c r="D63" s="149" t="s">
        <v>42</v>
      </c>
      <c r="E63" s="99">
        <v>44774</v>
      </c>
      <c r="F63" s="99">
        <v>44926</v>
      </c>
      <c r="G63" s="66"/>
      <c r="H63" s="66"/>
      <c r="I63" s="66"/>
      <c r="J63" s="66"/>
      <c r="K63" s="192"/>
      <c r="L63" s="66"/>
      <c r="M63" s="66"/>
      <c r="N63" s="66"/>
      <c r="O63" s="86"/>
      <c r="P63" s="87"/>
      <c r="Q63" s="86"/>
      <c r="R63" s="86"/>
      <c r="S63" s="86"/>
      <c r="T63" s="200"/>
      <c r="U63" s="117"/>
      <c r="V63" s="88"/>
    </row>
    <row r="64" spans="1:22" s="72" customFormat="1" x14ac:dyDescent="0.2">
      <c r="A64" s="66"/>
      <c r="B64" s="66" t="s">
        <v>3626</v>
      </c>
      <c r="C64" s="16" t="s">
        <v>3959</v>
      </c>
      <c r="D64" s="149" t="s">
        <v>396</v>
      </c>
      <c r="E64" s="99">
        <v>44774</v>
      </c>
      <c r="F64" s="99">
        <v>44926</v>
      </c>
      <c r="G64" s="66"/>
      <c r="H64" s="66"/>
      <c r="I64" s="66"/>
      <c r="J64" s="66"/>
      <c r="K64" s="192"/>
      <c r="L64" s="66"/>
      <c r="M64" s="66"/>
      <c r="N64" s="66"/>
      <c r="O64" s="86"/>
      <c r="P64" s="87"/>
      <c r="Q64" s="86"/>
      <c r="R64" s="86"/>
      <c r="S64" s="86"/>
      <c r="T64" s="200"/>
      <c r="U64" s="117"/>
      <c r="V64" s="88"/>
    </row>
    <row r="65" spans="1:22" s="72" customFormat="1" x14ac:dyDescent="0.2">
      <c r="A65" s="66"/>
      <c r="B65" s="66" t="s">
        <v>3626</v>
      </c>
      <c r="C65" s="16" t="s">
        <v>4558</v>
      </c>
      <c r="D65" s="149" t="s">
        <v>42</v>
      </c>
      <c r="E65" s="99">
        <v>44774</v>
      </c>
      <c r="F65" s="99">
        <v>44926</v>
      </c>
      <c r="G65" s="66"/>
      <c r="H65" s="66"/>
      <c r="I65" s="66"/>
      <c r="J65" s="66"/>
      <c r="K65" s="192"/>
      <c r="L65" s="66"/>
      <c r="M65" s="66"/>
      <c r="N65" s="66"/>
      <c r="O65" s="86"/>
      <c r="P65" s="87"/>
      <c r="Q65" s="86"/>
      <c r="R65" s="86"/>
      <c r="S65" s="86"/>
      <c r="T65" s="200"/>
      <c r="U65" s="117"/>
      <c r="V65" s="88"/>
    </row>
    <row r="66" spans="1:22" s="72" customFormat="1" x14ac:dyDescent="0.2">
      <c r="A66" s="66"/>
      <c r="B66" s="66" t="s">
        <v>3626</v>
      </c>
      <c r="C66" s="16" t="s">
        <v>1891</v>
      </c>
      <c r="D66" s="149" t="s">
        <v>1862</v>
      </c>
      <c r="E66" s="99">
        <v>44774</v>
      </c>
      <c r="F66" s="99">
        <v>44926</v>
      </c>
      <c r="G66" s="66"/>
      <c r="H66" s="66"/>
      <c r="I66" s="66"/>
      <c r="J66" s="66"/>
      <c r="K66" s="192"/>
      <c r="L66" s="66"/>
      <c r="M66" s="66"/>
      <c r="N66" s="66"/>
      <c r="O66" s="86"/>
      <c r="P66" s="87"/>
      <c r="Q66" s="86"/>
      <c r="R66" s="86"/>
      <c r="S66" s="86"/>
      <c r="T66" s="200"/>
      <c r="U66" s="117"/>
      <c r="V66" s="88"/>
    </row>
    <row r="67" spans="1:22" s="72" customFormat="1" x14ac:dyDescent="0.2">
      <c r="A67" s="66"/>
      <c r="B67" s="66" t="s">
        <v>3626</v>
      </c>
      <c r="C67" s="16" t="s">
        <v>4591</v>
      </c>
      <c r="D67" s="149" t="s">
        <v>543</v>
      </c>
      <c r="E67" s="99">
        <v>44774</v>
      </c>
      <c r="F67" s="99">
        <v>44926</v>
      </c>
      <c r="G67" s="66"/>
      <c r="H67" s="66"/>
      <c r="I67" s="66"/>
      <c r="J67" s="66"/>
      <c r="K67" s="192"/>
      <c r="L67" s="66"/>
      <c r="M67" s="66"/>
      <c r="N67" s="66"/>
      <c r="O67" s="86"/>
      <c r="P67" s="87"/>
      <c r="Q67" s="86"/>
      <c r="R67" s="86"/>
      <c r="S67" s="86"/>
      <c r="T67" s="200"/>
      <c r="U67" s="117"/>
      <c r="V67" s="88"/>
    </row>
    <row r="68" spans="1:22" s="72" customFormat="1" x14ac:dyDescent="0.2">
      <c r="A68" s="66"/>
      <c r="B68" s="66" t="s">
        <v>3626</v>
      </c>
      <c r="C68" s="16" t="s">
        <v>1800</v>
      </c>
      <c r="D68" s="149" t="s">
        <v>1870</v>
      </c>
      <c r="E68" s="99">
        <v>44774</v>
      </c>
      <c r="F68" s="99">
        <v>44926</v>
      </c>
      <c r="G68" s="66"/>
      <c r="H68" s="66"/>
      <c r="I68" s="66"/>
      <c r="J68" s="66"/>
      <c r="K68" s="192"/>
      <c r="L68" s="66"/>
      <c r="M68" s="66"/>
      <c r="N68" s="66"/>
      <c r="O68" s="86"/>
      <c r="P68" s="87"/>
      <c r="Q68" s="86"/>
      <c r="R68" s="86"/>
      <c r="S68" s="86"/>
      <c r="T68" s="200"/>
      <c r="U68" s="117"/>
      <c r="V68" s="88"/>
    </row>
    <row r="69" spans="1:22" s="72" customFormat="1" x14ac:dyDescent="0.2">
      <c r="A69" s="66"/>
      <c r="B69" s="66" t="s">
        <v>3626</v>
      </c>
      <c r="C69" s="16" t="s">
        <v>4157</v>
      </c>
      <c r="D69" s="149" t="s">
        <v>4608</v>
      </c>
      <c r="E69" s="99">
        <v>44774</v>
      </c>
      <c r="F69" s="99">
        <v>44926</v>
      </c>
      <c r="G69" s="66"/>
      <c r="H69" s="66"/>
      <c r="I69" s="66"/>
      <c r="J69" s="66"/>
      <c r="K69" s="192"/>
      <c r="L69" s="66"/>
      <c r="M69" s="66"/>
      <c r="N69" s="66"/>
      <c r="O69" s="86"/>
      <c r="P69" s="87"/>
      <c r="Q69" s="86"/>
      <c r="R69" s="86"/>
      <c r="S69" s="86"/>
      <c r="T69" s="200"/>
      <c r="U69" s="117"/>
      <c r="V69" s="88"/>
    </row>
    <row r="70" spans="1:22" s="72" customFormat="1" x14ac:dyDescent="0.2">
      <c r="A70" s="66"/>
      <c r="B70" s="66" t="s">
        <v>3626</v>
      </c>
      <c r="C70" s="16" t="s">
        <v>4221</v>
      </c>
      <c r="D70" s="149" t="s">
        <v>169</v>
      </c>
      <c r="E70" s="99">
        <v>44774</v>
      </c>
      <c r="F70" s="99">
        <v>44926</v>
      </c>
      <c r="G70" s="66"/>
      <c r="H70" s="66"/>
      <c r="I70" s="66"/>
      <c r="J70" s="66"/>
      <c r="K70" s="192"/>
      <c r="L70" s="66"/>
      <c r="M70" s="66"/>
      <c r="N70" s="66"/>
      <c r="O70" s="86"/>
      <c r="P70" s="87"/>
      <c r="Q70" s="86"/>
      <c r="R70" s="86"/>
      <c r="S70" s="86"/>
      <c r="T70" s="200"/>
      <c r="U70" s="117"/>
      <c r="V70" s="88"/>
    </row>
    <row r="71" spans="1:22" s="72" customFormat="1" x14ac:dyDescent="0.2">
      <c r="A71" s="66"/>
      <c r="B71" s="66" t="s">
        <v>3626</v>
      </c>
      <c r="C71" s="16" t="s">
        <v>1562</v>
      </c>
      <c r="D71" s="149" t="s">
        <v>212</v>
      </c>
      <c r="E71" s="99">
        <v>44774</v>
      </c>
      <c r="F71" s="99">
        <v>44926</v>
      </c>
      <c r="G71" s="66"/>
      <c r="H71" s="66"/>
      <c r="I71" s="66"/>
      <c r="J71" s="66"/>
      <c r="K71" s="192"/>
      <c r="L71" s="66"/>
      <c r="M71" s="66"/>
      <c r="N71" s="66"/>
      <c r="O71" s="86"/>
      <c r="P71" s="87"/>
      <c r="Q71" s="86"/>
      <c r="R71" s="86"/>
      <c r="S71" s="86"/>
      <c r="T71" s="200"/>
      <c r="U71" s="117"/>
      <c r="V71" s="88"/>
    </row>
  </sheetData>
  <autoFilter ref="A3:X71" xr:uid="{008E2843-893D-4A77-83F0-98E091D44ADB}"/>
  <mergeCells count="3">
    <mergeCell ref="E1:U1"/>
    <mergeCell ref="A2:N2"/>
    <mergeCell ref="O2:U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C187B-7AB6-44B7-BEE7-F6DC11B0A047}">
  <dimension ref="A1:W49"/>
  <sheetViews>
    <sheetView topLeftCell="B1" workbookViewId="0">
      <pane xSplit="4" ySplit="3" topLeftCell="F4" activePane="bottomRight" state="frozen"/>
      <selection activeCell="B1" sqref="B1"/>
      <selection pane="topRight" activeCell="F1" sqref="F1"/>
      <selection pane="bottomLeft" activeCell="B10" sqref="B10"/>
      <selection pane="bottomRight" activeCell="D11" sqref="D11"/>
    </sheetView>
  </sheetViews>
  <sheetFormatPr baseColWidth="10" defaultColWidth="8.83203125" defaultRowHeight="15" x14ac:dyDescent="0.2"/>
  <cols>
    <col min="1" max="1" width="22" hidden="1" customWidth="1"/>
    <col min="3" max="3" width="25.5" customWidth="1"/>
    <col min="4" max="4" width="19.1640625" customWidth="1"/>
    <col min="5" max="5" width="18.5" customWidth="1"/>
    <col min="6" max="6" width="12.83203125" customWidth="1"/>
    <col min="7" max="7" width="16.1640625" customWidth="1"/>
    <col min="8" max="8" width="8.83203125" customWidth="1"/>
    <col min="9" max="9" width="60.5" customWidth="1"/>
    <col min="10" max="10" width="52.1640625" customWidth="1"/>
    <col min="11" max="11" width="8.83203125" customWidth="1"/>
    <col min="12" max="13" width="6" customWidth="1"/>
    <col min="14" max="14" width="20.5" customWidth="1"/>
    <col min="15" max="15" width="15.5" customWidth="1"/>
    <col min="16" max="16" width="20.5" customWidth="1"/>
    <col min="17" max="17" width="10.83203125" customWidth="1"/>
    <col min="18" max="18" width="20.1640625" customWidth="1"/>
    <col min="19" max="19" width="19.5" bestFit="1" customWidth="1"/>
    <col min="20" max="20" width="29.1640625" bestFit="1" customWidth="1"/>
    <col min="21" max="21" width="17.1640625" style="14" customWidth="1"/>
    <col min="22" max="22" width="25" customWidth="1"/>
    <col min="23" max="24" width="18.83203125" bestFit="1" customWidth="1"/>
  </cols>
  <sheetData>
    <row r="1" spans="1:23" s="72" customFormat="1" ht="34.5" customHeight="1" x14ac:dyDescent="0.3">
      <c r="B1" s="69"/>
      <c r="C1" s="70"/>
      <c r="D1" s="70"/>
      <c r="E1" s="70"/>
      <c r="F1" s="357" t="s">
        <v>2556</v>
      </c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71"/>
    </row>
    <row r="2" spans="1:23" s="72" customFormat="1" ht="40.5" customHeight="1" x14ac:dyDescent="0.2">
      <c r="B2" s="351" t="s">
        <v>1224</v>
      </c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352"/>
      <c r="W2" s="73"/>
    </row>
    <row r="3" spans="1:23" s="14" customFormat="1" ht="32" x14ac:dyDescent="0.2">
      <c r="A3" s="14" t="s">
        <v>3002</v>
      </c>
      <c r="B3" s="29" t="s">
        <v>2700</v>
      </c>
      <c r="C3" s="29" t="s">
        <v>2559</v>
      </c>
      <c r="D3" s="29" t="s">
        <v>491</v>
      </c>
      <c r="E3" s="29" t="s">
        <v>492</v>
      </c>
      <c r="F3" s="29" t="s">
        <v>2557</v>
      </c>
      <c r="G3" s="29" t="s">
        <v>2558</v>
      </c>
      <c r="H3" s="29" t="s">
        <v>501</v>
      </c>
      <c r="I3" s="29" t="s">
        <v>2460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506</v>
      </c>
      <c r="V3" s="15" t="s">
        <v>2744</v>
      </c>
      <c r="W3" s="15" t="s">
        <v>2745</v>
      </c>
    </row>
    <row r="4" spans="1:23" x14ac:dyDescent="0.2">
      <c r="B4" s="16" t="s">
        <v>3680</v>
      </c>
      <c r="C4" s="16" t="s">
        <v>2594</v>
      </c>
      <c r="D4" s="149" t="s">
        <v>3598</v>
      </c>
      <c r="E4" s="16" t="s">
        <v>330</v>
      </c>
      <c r="F4" s="99">
        <v>44197</v>
      </c>
      <c r="G4" s="247">
        <v>44592</v>
      </c>
      <c r="H4" s="16" t="s">
        <v>3043</v>
      </c>
      <c r="I4" s="16" t="s">
        <v>3614</v>
      </c>
      <c r="J4" s="16" t="s">
        <v>2579</v>
      </c>
      <c r="K4" s="16"/>
      <c r="L4" s="161">
        <v>5</v>
      </c>
      <c r="M4" s="16" t="s">
        <v>511</v>
      </c>
      <c r="N4" s="16" t="s">
        <v>2454</v>
      </c>
      <c r="O4" s="16" t="s">
        <v>2567</v>
      </c>
      <c r="P4" s="16" t="s">
        <v>499</v>
      </c>
      <c r="Q4" s="99">
        <v>27759</v>
      </c>
      <c r="R4" s="16" t="s">
        <v>3616</v>
      </c>
      <c r="S4" s="16" t="s">
        <v>499</v>
      </c>
      <c r="T4" s="16" t="s">
        <v>3615</v>
      </c>
      <c r="U4" s="17" t="s">
        <v>3607</v>
      </c>
      <c r="V4" s="105" t="s">
        <v>3604</v>
      </c>
      <c r="W4" s="105" t="s">
        <v>3605</v>
      </c>
    </row>
    <row r="5" spans="1:23" x14ac:dyDescent="0.2">
      <c r="B5" s="16" t="s">
        <v>3800</v>
      </c>
      <c r="C5" s="16" t="s">
        <v>2594</v>
      </c>
      <c r="D5" s="149" t="s">
        <v>2602</v>
      </c>
      <c r="E5" s="16" t="s">
        <v>42</v>
      </c>
      <c r="F5" s="99">
        <v>43997</v>
      </c>
      <c r="G5" s="247">
        <v>44827</v>
      </c>
      <c r="H5" s="16"/>
      <c r="I5" s="16" t="s">
        <v>3614</v>
      </c>
      <c r="J5" s="16" t="s">
        <v>2648</v>
      </c>
      <c r="K5" s="16"/>
      <c r="L5" s="161">
        <v>4</v>
      </c>
      <c r="M5" s="16" t="s">
        <v>2563</v>
      </c>
      <c r="N5" s="16" t="s">
        <v>3698</v>
      </c>
      <c r="O5" s="16" t="s">
        <v>2567</v>
      </c>
      <c r="P5" s="16" t="s">
        <v>499</v>
      </c>
      <c r="Q5" s="99">
        <v>26343</v>
      </c>
      <c r="R5" s="16" t="s">
        <v>2655</v>
      </c>
      <c r="S5" s="16" t="s">
        <v>499</v>
      </c>
      <c r="T5" s="16" t="s">
        <v>3734</v>
      </c>
      <c r="U5" s="205"/>
      <c r="V5" s="178"/>
      <c r="W5" s="105" t="s">
        <v>2756</v>
      </c>
    </row>
    <row r="6" spans="1:23" s="72" customFormat="1" x14ac:dyDescent="0.2">
      <c r="B6" s="66" t="s">
        <v>3801</v>
      </c>
      <c r="C6" s="66" t="s">
        <v>2594</v>
      </c>
      <c r="D6" s="149" t="s">
        <v>2453</v>
      </c>
      <c r="E6" s="66" t="s">
        <v>516</v>
      </c>
      <c r="F6" s="183">
        <v>44013</v>
      </c>
      <c r="G6" s="247">
        <v>44834</v>
      </c>
      <c r="H6" s="66" t="s">
        <v>635</v>
      </c>
      <c r="I6" s="66" t="s">
        <v>3614</v>
      </c>
      <c r="J6" s="66" t="s">
        <v>2648</v>
      </c>
      <c r="K6" s="66"/>
      <c r="L6" s="192">
        <v>7</v>
      </c>
      <c r="M6" s="66" t="s">
        <v>2563</v>
      </c>
      <c r="N6" s="66" t="s">
        <v>2454</v>
      </c>
      <c r="O6" s="66" t="s">
        <v>2567</v>
      </c>
      <c r="P6" s="66" t="s">
        <v>499</v>
      </c>
      <c r="Q6" s="183">
        <v>25232</v>
      </c>
      <c r="R6" s="66" t="s">
        <v>2456</v>
      </c>
      <c r="S6" s="66" t="s">
        <v>499</v>
      </c>
      <c r="T6" s="66" t="s">
        <v>3733</v>
      </c>
      <c r="U6" s="86" t="s">
        <v>2458</v>
      </c>
      <c r="V6" s="117"/>
      <c r="W6" s="163" t="s">
        <v>3688</v>
      </c>
    </row>
    <row r="7" spans="1:23" s="72" customFormat="1" x14ac:dyDescent="0.2">
      <c r="B7" s="66"/>
      <c r="C7" s="66" t="s">
        <v>2594</v>
      </c>
      <c r="D7" s="149" t="s">
        <v>2132</v>
      </c>
      <c r="E7" s="66" t="s">
        <v>112</v>
      </c>
      <c r="F7" s="183">
        <v>44468</v>
      </c>
      <c r="G7" s="206">
        <v>44833</v>
      </c>
      <c r="H7" s="66" t="s">
        <v>635</v>
      </c>
      <c r="I7" s="66" t="s">
        <v>3614</v>
      </c>
      <c r="J7" s="66" t="s">
        <v>2600</v>
      </c>
      <c r="K7" s="66"/>
      <c r="L7" s="192">
        <v>8</v>
      </c>
      <c r="M7" s="66" t="s">
        <v>2563</v>
      </c>
      <c r="N7" s="213" t="s">
        <v>4173</v>
      </c>
      <c r="O7" s="66" t="s">
        <v>2567</v>
      </c>
      <c r="P7" s="66" t="s">
        <v>497</v>
      </c>
      <c r="Q7" s="183">
        <v>22406</v>
      </c>
      <c r="R7" s="66" t="s">
        <v>4171</v>
      </c>
      <c r="S7" s="66" t="s">
        <v>499</v>
      </c>
      <c r="T7" s="66" t="s">
        <v>4172</v>
      </c>
      <c r="U7" s="200">
        <v>3468395723</v>
      </c>
      <c r="V7" s="117" t="s">
        <v>4647</v>
      </c>
      <c r="W7" s="163"/>
    </row>
    <row r="8" spans="1:23" s="72" customFormat="1" x14ac:dyDescent="0.2">
      <c r="B8" s="66"/>
      <c r="C8" s="66" t="s">
        <v>2594</v>
      </c>
      <c r="D8" s="149" t="s">
        <v>3579</v>
      </c>
      <c r="E8" s="66" t="s">
        <v>543</v>
      </c>
      <c r="F8" s="183">
        <v>44562</v>
      </c>
      <c r="G8" s="247">
        <v>44834</v>
      </c>
      <c r="H8" s="66"/>
      <c r="I8" s="66"/>
      <c r="J8" s="66"/>
      <c r="K8" s="66"/>
      <c r="L8" s="192"/>
      <c r="M8" s="66"/>
      <c r="N8" s="213"/>
      <c r="O8" s="66"/>
      <c r="P8" s="66"/>
      <c r="Q8" s="183"/>
      <c r="R8" s="66"/>
      <c r="S8" s="66"/>
      <c r="T8" s="66"/>
      <c r="U8" s="200"/>
      <c r="V8" s="117"/>
      <c r="W8" s="163"/>
    </row>
    <row r="9" spans="1:23" s="72" customFormat="1" x14ac:dyDescent="0.2">
      <c r="B9" s="66"/>
      <c r="C9" s="66" t="s">
        <v>2594</v>
      </c>
      <c r="D9" s="149" t="s">
        <v>3281</v>
      </c>
      <c r="E9" s="66" t="s">
        <v>3303</v>
      </c>
      <c r="F9" s="183">
        <v>44562</v>
      </c>
      <c r="G9" s="247">
        <v>44834</v>
      </c>
      <c r="H9" s="66"/>
      <c r="I9" s="66"/>
      <c r="J9" s="66"/>
      <c r="K9" s="66"/>
      <c r="L9" s="192"/>
      <c r="M9" s="66"/>
      <c r="N9" s="213"/>
      <c r="O9" s="66"/>
      <c r="P9" s="66"/>
      <c r="Q9" s="183"/>
      <c r="R9" s="66"/>
      <c r="S9" s="66"/>
      <c r="T9" s="66"/>
      <c r="U9" s="200"/>
      <c r="V9" s="117"/>
      <c r="W9" s="163"/>
    </row>
    <row r="10" spans="1:23" s="72" customFormat="1" x14ac:dyDescent="0.2">
      <c r="B10" s="66" t="s">
        <v>3805</v>
      </c>
      <c r="C10" s="66" t="s">
        <v>3592</v>
      </c>
      <c r="D10" s="149" t="s">
        <v>3780</v>
      </c>
      <c r="E10" s="149" t="s">
        <v>2322</v>
      </c>
      <c r="F10" s="183">
        <v>44166</v>
      </c>
      <c r="G10" s="206">
        <v>44376</v>
      </c>
      <c r="H10" s="66" t="s">
        <v>3043</v>
      </c>
      <c r="I10" s="66" t="s">
        <v>3594</v>
      </c>
      <c r="J10" s="66"/>
      <c r="K10" s="66"/>
      <c r="L10" s="192">
        <v>6</v>
      </c>
      <c r="M10" s="66" t="s">
        <v>2563</v>
      </c>
      <c r="N10" s="66" t="s">
        <v>3685</v>
      </c>
      <c r="O10" s="66" t="s">
        <v>2586</v>
      </c>
      <c r="P10" s="86" t="s">
        <v>4003</v>
      </c>
      <c r="Q10" s="87">
        <v>31606</v>
      </c>
      <c r="R10" s="66" t="s">
        <v>4004</v>
      </c>
      <c r="S10" s="86" t="s">
        <v>1962</v>
      </c>
      <c r="T10" s="86" t="s">
        <v>4005</v>
      </c>
      <c r="U10" s="86">
        <v>3472643348</v>
      </c>
      <c r="V10" s="117" t="s">
        <v>3809</v>
      </c>
      <c r="W10" s="202"/>
    </row>
    <row r="11" spans="1:23" s="72" customFormat="1" x14ac:dyDescent="0.2">
      <c r="B11" s="66"/>
      <c r="C11" s="66" t="s">
        <v>3592</v>
      </c>
      <c r="D11" s="149" t="s">
        <v>3593</v>
      </c>
      <c r="E11" s="149" t="s">
        <v>100</v>
      </c>
      <c r="F11" s="183">
        <v>44517</v>
      </c>
      <c r="G11" s="183">
        <v>44742</v>
      </c>
      <c r="H11" s="66" t="s">
        <v>3043</v>
      </c>
      <c r="I11" s="66" t="s">
        <v>3594</v>
      </c>
      <c r="J11" s="66"/>
      <c r="K11" s="66"/>
      <c r="L11" s="192">
        <v>3</v>
      </c>
      <c r="M11" s="66" t="s">
        <v>2563</v>
      </c>
      <c r="N11" s="66" t="s">
        <v>4173</v>
      </c>
      <c r="O11" s="66" t="s">
        <v>2586</v>
      </c>
      <c r="P11" s="86" t="s">
        <v>1962</v>
      </c>
      <c r="Q11" s="87">
        <v>23332</v>
      </c>
      <c r="R11" s="66" t="s">
        <v>3597</v>
      </c>
      <c r="S11" s="86" t="s">
        <v>499</v>
      </c>
      <c r="T11" s="86" t="s">
        <v>3596</v>
      </c>
      <c r="U11" s="187"/>
      <c r="V11" s="219"/>
      <c r="W11" s="202"/>
    </row>
    <row r="12" spans="1:23" s="72" customFormat="1" x14ac:dyDescent="0.2">
      <c r="B12" s="66"/>
      <c r="C12" s="66" t="s">
        <v>3592</v>
      </c>
      <c r="D12" s="149" t="s">
        <v>4328</v>
      </c>
      <c r="E12" s="149" t="s">
        <v>4329</v>
      </c>
      <c r="F12" s="183">
        <v>44606</v>
      </c>
      <c r="G12" s="183">
        <v>44926</v>
      </c>
      <c r="H12" s="66" t="s">
        <v>3043</v>
      </c>
      <c r="I12" s="66" t="s">
        <v>3594</v>
      </c>
      <c r="J12" s="66" t="s">
        <v>4330</v>
      </c>
      <c r="K12" s="66"/>
      <c r="L12" s="192" t="s">
        <v>4331</v>
      </c>
      <c r="M12" s="66" t="s">
        <v>2563</v>
      </c>
      <c r="N12" s="66"/>
      <c r="O12" s="66" t="s">
        <v>2567</v>
      </c>
      <c r="P12" s="86" t="s">
        <v>4332</v>
      </c>
      <c r="Q12" s="87">
        <v>29502</v>
      </c>
      <c r="R12" s="66" t="s">
        <v>4333</v>
      </c>
      <c r="S12" s="86" t="s">
        <v>4334</v>
      </c>
      <c r="T12" s="86" t="s">
        <v>4335</v>
      </c>
      <c r="U12" s="187"/>
      <c r="V12" s="219"/>
      <c r="W12" s="202"/>
    </row>
    <row r="13" spans="1:23" s="72" customFormat="1" x14ac:dyDescent="0.2">
      <c r="B13" s="66"/>
      <c r="C13" s="66" t="s">
        <v>4067</v>
      </c>
      <c r="D13" s="149" t="s">
        <v>4068</v>
      </c>
      <c r="E13" s="149" t="s">
        <v>315</v>
      </c>
      <c r="F13" s="183">
        <v>44403</v>
      </c>
      <c r="G13" s="183">
        <v>44926</v>
      </c>
      <c r="H13" s="66" t="s">
        <v>3043</v>
      </c>
      <c r="I13" s="66" t="s">
        <v>4069</v>
      </c>
      <c r="J13" s="66" t="s">
        <v>2648</v>
      </c>
      <c r="K13" s="66"/>
      <c r="L13" s="192">
        <v>4</v>
      </c>
      <c r="M13" s="66" t="s">
        <v>2563</v>
      </c>
      <c r="N13" s="66" t="s">
        <v>4070</v>
      </c>
      <c r="O13" s="66" t="s">
        <v>3948</v>
      </c>
      <c r="P13" s="86" t="s">
        <v>497</v>
      </c>
      <c r="Q13" s="87">
        <v>28935</v>
      </c>
      <c r="R13" s="86" t="s">
        <v>4071</v>
      </c>
      <c r="S13" s="86" t="s">
        <v>4072</v>
      </c>
      <c r="T13" s="86" t="s">
        <v>4073</v>
      </c>
      <c r="U13" s="200" t="s">
        <v>4074</v>
      </c>
      <c r="V13" s="94" t="s">
        <v>4075</v>
      </c>
      <c r="W13" s="203"/>
    </row>
    <row r="14" spans="1:23" s="72" customFormat="1" x14ac:dyDescent="0.2">
      <c r="B14" s="66"/>
      <c r="C14" s="66" t="s">
        <v>4076</v>
      </c>
      <c r="D14" s="149" t="s">
        <v>4077</v>
      </c>
      <c r="E14" s="149" t="s">
        <v>434</v>
      </c>
      <c r="F14" s="183">
        <v>44403</v>
      </c>
      <c r="G14" s="183">
        <v>44742</v>
      </c>
      <c r="H14" s="66" t="s">
        <v>635</v>
      </c>
      <c r="I14" s="66" t="s">
        <v>3947</v>
      </c>
      <c r="J14" s="66" t="s">
        <v>2574</v>
      </c>
      <c r="K14" s="66"/>
      <c r="L14" s="192" t="s">
        <v>3282</v>
      </c>
      <c r="M14" s="66" t="s">
        <v>2563</v>
      </c>
      <c r="N14" s="66"/>
      <c r="O14" s="66" t="s">
        <v>3948</v>
      </c>
      <c r="P14" s="86" t="s">
        <v>4079</v>
      </c>
      <c r="Q14" s="87">
        <v>33997</v>
      </c>
      <c r="R14" s="86" t="s">
        <v>4078</v>
      </c>
      <c r="S14" s="86" t="s">
        <v>4079</v>
      </c>
      <c r="T14" s="86" t="s">
        <v>4080</v>
      </c>
      <c r="U14" s="14" t="s">
        <v>4081</v>
      </c>
      <c r="V14" s="94" t="s">
        <v>4082</v>
      </c>
      <c r="W14" s="203"/>
    </row>
    <row r="15" spans="1:23" s="72" customFormat="1" x14ac:dyDescent="0.2">
      <c r="B15" s="66" t="s">
        <v>3799</v>
      </c>
      <c r="C15" s="66" t="s">
        <v>4076</v>
      </c>
      <c r="D15" s="149" t="s">
        <v>3699</v>
      </c>
      <c r="E15" s="66" t="s">
        <v>228</v>
      </c>
      <c r="F15" s="183">
        <v>44409</v>
      </c>
      <c r="G15" s="183">
        <v>44742</v>
      </c>
      <c r="H15" s="66" t="s">
        <v>635</v>
      </c>
      <c r="I15" s="66" t="s">
        <v>2599</v>
      </c>
      <c r="J15" s="66" t="s">
        <v>2574</v>
      </c>
      <c r="K15" s="66"/>
      <c r="L15" s="192" t="s">
        <v>3282</v>
      </c>
      <c r="M15" s="66" t="s">
        <v>2563</v>
      </c>
      <c r="N15" s="66" t="s">
        <v>3685</v>
      </c>
      <c r="O15" s="66" t="s">
        <v>2567</v>
      </c>
      <c r="P15" s="86" t="s">
        <v>889</v>
      </c>
      <c r="Q15" s="183">
        <v>35403</v>
      </c>
      <c r="R15" s="66" t="s">
        <v>3701</v>
      </c>
      <c r="S15" s="86" t="s">
        <v>889</v>
      </c>
      <c r="T15" s="86" t="s">
        <v>3700</v>
      </c>
      <c r="U15" s="86" t="s">
        <v>3702</v>
      </c>
      <c r="V15" s="163" t="s">
        <v>3703</v>
      </c>
      <c r="W15" s="163" t="s">
        <v>3777</v>
      </c>
    </row>
    <row r="16" spans="1:23" s="72" customFormat="1" x14ac:dyDescent="0.2">
      <c r="B16" s="66" t="s">
        <v>3803</v>
      </c>
      <c r="C16" s="66" t="s">
        <v>4076</v>
      </c>
      <c r="D16" s="149" t="s">
        <v>3770</v>
      </c>
      <c r="E16" s="66" t="s">
        <v>88</v>
      </c>
      <c r="F16" s="183">
        <v>44409</v>
      </c>
      <c r="G16" s="183">
        <v>44804</v>
      </c>
      <c r="H16" s="66" t="s">
        <v>635</v>
      </c>
      <c r="I16" s="66" t="s">
        <v>2599</v>
      </c>
      <c r="J16" s="66" t="s">
        <v>2574</v>
      </c>
      <c r="K16" s="66"/>
      <c r="L16" s="192" t="s">
        <v>3282</v>
      </c>
      <c r="M16" s="66" t="s">
        <v>2563</v>
      </c>
      <c r="N16" s="66" t="s">
        <v>3779</v>
      </c>
      <c r="O16" s="66" t="s">
        <v>2567</v>
      </c>
      <c r="P16" s="86" t="s">
        <v>3771</v>
      </c>
      <c r="Q16" s="183">
        <v>32076</v>
      </c>
      <c r="R16" s="66" t="s">
        <v>3772</v>
      </c>
      <c r="S16" s="86" t="s">
        <v>3774</v>
      </c>
      <c r="T16" s="86" t="s">
        <v>3773</v>
      </c>
      <c r="U16" s="86" t="s">
        <v>3776</v>
      </c>
      <c r="V16" s="163" t="s">
        <v>3775</v>
      </c>
      <c r="W16" s="163" t="s">
        <v>3952</v>
      </c>
    </row>
    <row r="17" spans="2:23" s="72" customFormat="1" x14ac:dyDescent="0.2">
      <c r="B17" s="66"/>
      <c r="C17" s="66" t="s">
        <v>4076</v>
      </c>
      <c r="D17" s="149" t="s">
        <v>3959</v>
      </c>
      <c r="E17" s="149" t="s">
        <v>396</v>
      </c>
      <c r="F17" s="183">
        <v>44470</v>
      </c>
      <c r="G17" s="183">
        <v>44742</v>
      </c>
      <c r="H17" s="66" t="s">
        <v>635</v>
      </c>
      <c r="I17" s="66" t="s">
        <v>3947</v>
      </c>
      <c r="J17" s="66" t="s">
        <v>2574</v>
      </c>
      <c r="K17" s="66"/>
      <c r="L17" s="192" t="s">
        <v>3282</v>
      </c>
      <c r="M17" s="66" t="s">
        <v>2563</v>
      </c>
      <c r="N17" s="66" t="s">
        <v>3865</v>
      </c>
      <c r="O17" s="66" t="s">
        <v>2567</v>
      </c>
      <c r="P17" s="86" t="s">
        <v>653</v>
      </c>
      <c r="Q17" s="87">
        <v>34266</v>
      </c>
      <c r="R17" s="86" t="s">
        <v>3961</v>
      </c>
      <c r="S17" s="86" t="s">
        <v>653</v>
      </c>
      <c r="T17" s="86" t="s">
        <v>3960</v>
      </c>
      <c r="U17" s="200"/>
      <c r="V17" s="117"/>
      <c r="W17" s="88"/>
    </row>
    <row r="18" spans="2:23" s="72" customFormat="1" x14ac:dyDescent="0.2">
      <c r="B18" s="66"/>
      <c r="C18" s="66" t="s">
        <v>4076</v>
      </c>
      <c r="D18" s="149" t="s">
        <v>3954</v>
      </c>
      <c r="E18" s="149" t="s">
        <v>434</v>
      </c>
      <c r="F18" s="183">
        <v>44470</v>
      </c>
      <c r="G18" s="183">
        <v>44742</v>
      </c>
      <c r="H18" s="66" t="s">
        <v>635</v>
      </c>
      <c r="I18" s="66" t="s">
        <v>3947</v>
      </c>
      <c r="J18" s="66" t="s">
        <v>2574</v>
      </c>
      <c r="K18" s="66"/>
      <c r="L18" s="192" t="s">
        <v>3282</v>
      </c>
      <c r="M18" s="66" t="s">
        <v>2563</v>
      </c>
      <c r="N18" s="66" t="s">
        <v>3962</v>
      </c>
      <c r="O18" s="66" t="s">
        <v>2567</v>
      </c>
      <c r="P18" s="86" t="s">
        <v>3949</v>
      </c>
      <c r="Q18" s="87">
        <v>33049</v>
      </c>
      <c r="R18" s="86" t="s">
        <v>3955</v>
      </c>
      <c r="S18" s="86" t="s">
        <v>3956</v>
      </c>
      <c r="T18" s="86" t="s">
        <v>3957</v>
      </c>
      <c r="U18" s="200"/>
      <c r="V18" s="117"/>
      <c r="W18" s="88" t="s">
        <v>3958</v>
      </c>
    </row>
    <row r="19" spans="2:23" s="72" customFormat="1" x14ac:dyDescent="0.2">
      <c r="B19" s="66"/>
      <c r="C19" s="66" t="s">
        <v>4076</v>
      </c>
      <c r="D19" s="149" t="s">
        <v>4170</v>
      </c>
      <c r="E19" s="66" t="s">
        <v>667</v>
      </c>
      <c r="F19" s="183">
        <v>44470</v>
      </c>
      <c r="G19" s="183">
        <v>44773</v>
      </c>
      <c r="H19" s="66"/>
      <c r="I19" s="66"/>
      <c r="J19" s="66"/>
      <c r="K19" s="66"/>
      <c r="L19" s="192"/>
      <c r="M19" s="66"/>
      <c r="N19" s="66"/>
      <c r="O19" s="66"/>
      <c r="P19" s="86"/>
      <c r="Q19" s="183"/>
      <c r="R19" s="66"/>
      <c r="S19" s="86"/>
      <c r="T19" s="86"/>
      <c r="U19" s="86"/>
      <c r="V19" s="163"/>
      <c r="W19" s="163"/>
    </row>
    <row r="20" spans="2:23" s="72" customFormat="1" x14ac:dyDescent="0.2">
      <c r="B20" s="66"/>
      <c r="C20" s="66" t="s">
        <v>4076</v>
      </c>
      <c r="D20" s="149" t="s">
        <v>3690</v>
      </c>
      <c r="E20" s="149" t="s">
        <v>100</v>
      </c>
      <c r="F20" s="183">
        <v>44470</v>
      </c>
      <c r="G20" s="183">
        <v>44742</v>
      </c>
      <c r="H20" s="66" t="s">
        <v>635</v>
      </c>
      <c r="I20" s="66" t="s">
        <v>3947</v>
      </c>
      <c r="J20" s="66" t="s">
        <v>2574</v>
      </c>
      <c r="K20" s="66"/>
      <c r="L20" s="192" t="s">
        <v>3282</v>
      </c>
      <c r="M20" s="66" t="s">
        <v>2563</v>
      </c>
      <c r="N20" s="66" t="s">
        <v>1501</v>
      </c>
      <c r="O20" s="66" t="s">
        <v>2567</v>
      </c>
      <c r="P20" s="86" t="s">
        <v>914</v>
      </c>
      <c r="Q20" s="87">
        <v>36223</v>
      </c>
      <c r="R20" s="86" t="s">
        <v>4035</v>
      </c>
      <c r="S20" s="86" t="s">
        <v>914</v>
      </c>
      <c r="T20" s="86" t="s">
        <v>3691</v>
      </c>
      <c r="U20" s="200" t="s">
        <v>3697</v>
      </c>
      <c r="V20" s="94" t="s">
        <v>3696</v>
      </c>
      <c r="W20" s="203" t="s">
        <v>3692</v>
      </c>
    </row>
    <row r="21" spans="2:23" s="72" customFormat="1" x14ac:dyDescent="0.2">
      <c r="B21" s="66"/>
      <c r="C21" s="66" t="s">
        <v>4076</v>
      </c>
      <c r="D21" s="149" t="s">
        <v>3746</v>
      </c>
      <c r="E21" s="66" t="s">
        <v>434</v>
      </c>
      <c r="F21" s="183">
        <v>44105</v>
      </c>
      <c r="G21" s="183">
        <v>44742</v>
      </c>
      <c r="H21" s="66" t="s">
        <v>635</v>
      </c>
      <c r="I21" s="66" t="s">
        <v>2599</v>
      </c>
      <c r="J21" s="66" t="s">
        <v>2574</v>
      </c>
      <c r="K21" s="66"/>
      <c r="L21" s="192" t="s">
        <v>3282</v>
      </c>
      <c r="M21" s="66" t="s">
        <v>2563</v>
      </c>
      <c r="N21" s="66" t="s">
        <v>3685</v>
      </c>
      <c r="O21" s="27" t="s">
        <v>2567</v>
      </c>
      <c r="P21" s="17" t="s">
        <v>3748</v>
      </c>
      <c r="Q21" s="19">
        <v>32725</v>
      </c>
      <c r="R21" s="17" t="s">
        <v>3747</v>
      </c>
      <c r="S21" s="17" t="s">
        <v>3748</v>
      </c>
      <c r="T21" s="17" t="s">
        <v>3749</v>
      </c>
      <c r="U21" s="17" t="s">
        <v>3751</v>
      </c>
      <c r="V21" s="163" t="s">
        <v>3750</v>
      </c>
      <c r="W21" s="163" t="s">
        <v>3778</v>
      </c>
    </row>
    <row r="22" spans="2:23" s="72" customFormat="1" x14ac:dyDescent="0.2">
      <c r="B22" s="66"/>
      <c r="C22" s="66" t="s">
        <v>4076</v>
      </c>
      <c r="D22" s="149" t="s">
        <v>4040</v>
      </c>
      <c r="E22" s="149" t="s">
        <v>97</v>
      </c>
      <c r="F22" s="183">
        <v>44470</v>
      </c>
      <c r="G22" s="183">
        <v>44742</v>
      </c>
      <c r="H22" s="66" t="s">
        <v>635</v>
      </c>
      <c r="I22" s="66" t="s">
        <v>3947</v>
      </c>
      <c r="J22" s="66" t="s">
        <v>2574</v>
      </c>
      <c r="K22" s="66"/>
      <c r="L22" s="192" t="s">
        <v>3282</v>
      </c>
      <c r="M22" s="66" t="s">
        <v>2563</v>
      </c>
      <c r="N22" s="66" t="s">
        <v>1501</v>
      </c>
      <c r="O22" s="66" t="s">
        <v>2567</v>
      </c>
      <c r="P22" s="86" t="s">
        <v>889</v>
      </c>
      <c r="Q22" s="87">
        <v>32258</v>
      </c>
      <c r="R22" s="86" t="s">
        <v>4048</v>
      </c>
      <c r="S22" s="86" t="s">
        <v>889</v>
      </c>
      <c r="T22" s="86" t="s">
        <v>4049</v>
      </c>
      <c r="U22" s="200" t="s">
        <v>4052</v>
      </c>
      <c r="V22" s="94" t="s">
        <v>4051</v>
      </c>
      <c r="W22" s="203" t="s">
        <v>4050</v>
      </c>
    </row>
    <row r="23" spans="2:23" s="72" customFormat="1" x14ac:dyDescent="0.2">
      <c r="B23" s="66"/>
      <c r="C23" s="66" t="s">
        <v>4076</v>
      </c>
      <c r="D23" s="149" t="s">
        <v>4209</v>
      </c>
      <c r="E23" s="149" t="s">
        <v>1075</v>
      </c>
      <c r="F23" s="183">
        <v>44494</v>
      </c>
      <c r="G23" s="183">
        <v>44742</v>
      </c>
      <c r="H23" s="66" t="s">
        <v>635</v>
      </c>
      <c r="I23" s="66" t="s">
        <v>3947</v>
      </c>
      <c r="J23" s="66" t="s">
        <v>2574</v>
      </c>
      <c r="K23" s="66"/>
      <c r="L23" s="192" t="s">
        <v>3282</v>
      </c>
      <c r="M23" s="66" t="s">
        <v>2563</v>
      </c>
      <c r="N23" s="66" t="s">
        <v>3865</v>
      </c>
      <c r="O23" s="66" t="s">
        <v>2567</v>
      </c>
      <c r="P23" s="86" t="s">
        <v>653</v>
      </c>
      <c r="Q23" s="87">
        <v>35185</v>
      </c>
      <c r="R23" s="86" t="s">
        <v>4210</v>
      </c>
      <c r="S23" s="86"/>
      <c r="T23" s="86"/>
      <c r="U23" s="200"/>
      <c r="V23" s="94"/>
      <c r="W23" s="203"/>
    </row>
    <row r="24" spans="2:23" s="72" customFormat="1" x14ac:dyDescent="0.2">
      <c r="B24" s="66"/>
      <c r="C24" s="66" t="s">
        <v>4076</v>
      </c>
      <c r="D24" s="149" t="s">
        <v>4232</v>
      </c>
      <c r="E24" s="149" t="s">
        <v>717</v>
      </c>
      <c r="F24" s="183">
        <v>44508</v>
      </c>
      <c r="G24" s="183">
        <v>44742</v>
      </c>
      <c r="H24" s="66" t="s">
        <v>635</v>
      </c>
      <c r="I24" s="66" t="s">
        <v>3947</v>
      </c>
      <c r="J24" s="66" t="s">
        <v>2574</v>
      </c>
      <c r="K24" s="66"/>
      <c r="L24" s="192" t="s">
        <v>3282</v>
      </c>
      <c r="M24" s="66" t="s">
        <v>2563</v>
      </c>
      <c r="N24" s="66"/>
      <c r="O24" s="66" t="s">
        <v>2567</v>
      </c>
      <c r="P24" s="86" t="s">
        <v>653</v>
      </c>
      <c r="Q24" s="87">
        <v>35637</v>
      </c>
      <c r="R24" s="86" t="s">
        <v>4233</v>
      </c>
      <c r="S24" s="86" t="s">
        <v>653</v>
      </c>
      <c r="T24" s="86" t="s">
        <v>4234</v>
      </c>
      <c r="U24" s="200"/>
      <c r="V24" s="94"/>
      <c r="W24" s="203"/>
    </row>
    <row r="25" spans="2:23" s="72" customFormat="1" x14ac:dyDescent="0.2">
      <c r="B25" s="66"/>
      <c r="C25" s="66" t="s">
        <v>4076</v>
      </c>
      <c r="D25" s="149" t="s">
        <v>4236</v>
      </c>
      <c r="E25" s="149" t="s">
        <v>97</v>
      </c>
      <c r="F25" s="183">
        <v>44532</v>
      </c>
      <c r="G25" s="183">
        <v>44727</v>
      </c>
      <c r="H25" s="66" t="s">
        <v>635</v>
      </c>
      <c r="I25" s="66" t="s">
        <v>3947</v>
      </c>
      <c r="J25" s="66" t="s">
        <v>2574</v>
      </c>
      <c r="K25" s="66"/>
      <c r="L25" s="192" t="s">
        <v>3282</v>
      </c>
      <c r="M25" s="66" t="s">
        <v>2563</v>
      </c>
      <c r="N25" s="66" t="s">
        <v>4242</v>
      </c>
      <c r="O25" s="66" t="s">
        <v>2567</v>
      </c>
      <c r="P25" s="86" t="s">
        <v>904</v>
      </c>
      <c r="Q25" s="87">
        <v>34543</v>
      </c>
      <c r="R25" s="86" t="s">
        <v>4239</v>
      </c>
      <c r="S25" s="86" t="s">
        <v>4240</v>
      </c>
      <c r="T25" s="86" t="s">
        <v>4241</v>
      </c>
      <c r="U25" s="200"/>
      <c r="V25" s="94"/>
      <c r="W25" s="203"/>
    </row>
    <row r="26" spans="2:23" s="72" customFormat="1" x14ac:dyDescent="0.2">
      <c r="B26" s="66"/>
      <c r="C26" s="66" t="s">
        <v>4076</v>
      </c>
      <c r="D26" s="149" t="s">
        <v>4252</v>
      </c>
      <c r="E26" s="149" t="s">
        <v>551</v>
      </c>
      <c r="F26" s="183">
        <v>44543</v>
      </c>
      <c r="G26" s="183">
        <v>44757</v>
      </c>
      <c r="H26" s="66" t="s">
        <v>635</v>
      </c>
      <c r="I26" s="66" t="s">
        <v>3947</v>
      </c>
      <c r="J26" s="66" t="s">
        <v>2574</v>
      </c>
      <c r="K26" s="66"/>
      <c r="L26" s="192" t="s">
        <v>3282</v>
      </c>
      <c r="M26" s="66" t="s">
        <v>2563</v>
      </c>
      <c r="N26" s="66"/>
      <c r="O26" s="66" t="s">
        <v>2567</v>
      </c>
      <c r="P26" s="86" t="s">
        <v>4255</v>
      </c>
      <c r="Q26" s="87">
        <v>36052</v>
      </c>
      <c r="R26" s="86" t="s">
        <v>4254</v>
      </c>
      <c r="S26" s="86" t="s">
        <v>4256</v>
      </c>
      <c r="T26" s="86" t="s">
        <v>4257</v>
      </c>
      <c r="U26" s="200" t="s">
        <v>4258</v>
      </c>
      <c r="V26" s="94" t="s">
        <v>4253</v>
      </c>
      <c r="W26" s="203"/>
    </row>
    <row r="27" spans="2:23" s="72" customFormat="1" x14ac:dyDescent="0.2">
      <c r="B27" s="66"/>
      <c r="C27" s="66" t="s">
        <v>4509</v>
      </c>
      <c r="D27" s="149" t="s">
        <v>4510</v>
      </c>
      <c r="E27" s="66" t="s">
        <v>434</v>
      </c>
      <c r="F27" s="183">
        <v>44721</v>
      </c>
      <c r="G27" s="183">
        <v>44761</v>
      </c>
      <c r="H27" s="66" t="s">
        <v>635</v>
      </c>
      <c r="I27" s="66" t="s">
        <v>3947</v>
      </c>
      <c r="J27" s="66" t="s">
        <v>2574</v>
      </c>
      <c r="K27" s="66"/>
      <c r="L27" s="192" t="s">
        <v>3282</v>
      </c>
      <c r="M27" s="66" t="s">
        <v>2563</v>
      </c>
      <c r="N27" s="66"/>
      <c r="O27" s="66" t="s">
        <v>2567</v>
      </c>
      <c r="P27" s="86" t="s">
        <v>2021</v>
      </c>
      <c r="Q27" s="183">
        <v>35697</v>
      </c>
      <c r="R27" s="66" t="s">
        <v>4511</v>
      </c>
      <c r="S27" s="86" t="s">
        <v>3992</v>
      </c>
      <c r="T27" s="86" t="s">
        <v>4512</v>
      </c>
      <c r="U27" s="86"/>
      <c r="V27" s="163"/>
      <c r="W27" s="163"/>
    </row>
    <row r="28" spans="2:23" s="72" customFormat="1" x14ac:dyDescent="0.2">
      <c r="B28" s="66"/>
      <c r="C28" s="66" t="s">
        <v>4509</v>
      </c>
      <c r="D28" s="149" t="s">
        <v>4232</v>
      </c>
      <c r="E28" s="149" t="s">
        <v>717</v>
      </c>
      <c r="F28" s="183">
        <v>44743</v>
      </c>
      <c r="G28" s="183">
        <v>44861</v>
      </c>
      <c r="H28" s="66" t="s">
        <v>635</v>
      </c>
      <c r="I28" s="66" t="s">
        <v>3947</v>
      </c>
      <c r="J28" s="66" t="s">
        <v>2574</v>
      </c>
      <c r="K28" s="66"/>
      <c r="L28" s="192" t="s">
        <v>3282</v>
      </c>
      <c r="M28" s="66" t="s">
        <v>2563</v>
      </c>
      <c r="N28" s="66"/>
      <c r="O28" s="66" t="s">
        <v>2567</v>
      </c>
      <c r="P28" s="86" t="s">
        <v>653</v>
      </c>
      <c r="Q28" s="87">
        <v>35637</v>
      </c>
      <c r="R28" s="86" t="s">
        <v>4233</v>
      </c>
      <c r="S28" s="86" t="s">
        <v>653</v>
      </c>
      <c r="T28" s="86" t="s">
        <v>4234</v>
      </c>
      <c r="U28" s="200"/>
      <c r="V28" s="94"/>
      <c r="W28" s="203"/>
    </row>
    <row r="29" spans="2:23" s="72" customFormat="1" x14ac:dyDescent="0.2">
      <c r="B29" s="66"/>
      <c r="C29" s="66" t="s">
        <v>4509</v>
      </c>
      <c r="D29" s="149" t="s">
        <v>3954</v>
      </c>
      <c r="E29" s="149" t="s">
        <v>434</v>
      </c>
      <c r="F29" s="183">
        <v>44743</v>
      </c>
      <c r="G29" s="183">
        <v>44861</v>
      </c>
      <c r="H29" s="66" t="s">
        <v>635</v>
      </c>
      <c r="I29" s="66" t="s">
        <v>3947</v>
      </c>
      <c r="J29" s="66" t="s">
        <v>2574</v>
      </c>
      <c r="K29" s="66"/>
      <c r="L29" s="192" t="s">
        <v>3282</v>
      </c>
      <c r="M29" s="66" t="s">
        <v>2563</v>
      </c>
      <c r="N29" s="66" t="s">
        <v>3962</v>
      </c>
      <c r="O29" s="66" t="s">
        <v>2567</v>
      </c>
      <c r="P29" s="86" t="s">
        <v>3949</v>
      </c>
      <c r="Q29" s="87">
        <v>33049</v>
      </c>
      <c r="R29" s="86" t="s">
        <v>3955</v>
      </c>
      <c r="S29" s="86" t="s">
        <v>3956</v>
      </c>
      <c r="T29" s="86" t="s">
        <v>3957</v>
      </c>
      <c r="U29" s="200"/>
      <c r="V29" s="117"/>
      <c r="W29" s="88" t="s">
        <v>3958</v>
      </c>
    </row>
    <row r="30" spans="2:23" s="72" customFormat="1" x14ac:dyDescent="0.2">
      <c r="B30" s="66"/>
      <c r="C30" s="66" t="s">
        <v>4509</v>
      </c>
      <c r="D30" s="149" t="s">
        <v>3690</v>
      </c>
      <c r="E30" s="149" t="s">
        <v>100</v>
      </c>
      <c r="F30" s="183">
        <v>44743</v>
      </c>
      <c r="G30" s="183">
        <v>44757</v>
      </c>
      <c r="H30" s="66" t="s">
        <v>635</v>
      </c>
      <c r="I30" s="66" t="s">
        <v>3947</v>
      </c>
      <c r="J30" s="66" t="s">
        <v>2574</v>
      </c>
      <c r="K30" s="66"/>
      <c r="L30" s="192" t="s">
        <v>3282</v>
      </c>
      <c r="M30" s="66" t="s">
        <v>2563</v>
      </c>
      <c r="N30" s="66" t="s">
        <v>1501</v>
      </c>
      <c r="O30" s="66" t="s">
        <v>2567</v>
      </c>
      <c r="P30" s="86" t="s">
        <v>914</v>
      </c>
      <c r="Q30" s="87">
        <v>36223</v>
      </c>
      <c r="R30" s="86" t="s">
        <v>4035</v>
      </c>
      <c r="S30" s="86" t="s">
        <v>914</v>
      </c>
      <c r="T30" s="86" t="s">
        <v>3691</v>
      </c>
      <c r="U30" s="200" t="s">
        <v>3697</v>
      </c>
      <c r="V30" s="94" t="s">
        <v>3696</v>
      </c>
      <c r="W30" s="203" t="s">
        <v>3692</v>
      </c>
    </row>
    <row r="31" spans="2:23" s="72" customFormat="1" x14ac:dyDescent="0.2">
      <c r="B31" s="66"/>
      <c r="C31" s="66" t="s">
        <v>4509</v>
      </c>
      <c r="D31" s="149" t="s">
        <v>3746</v>
      </c>
      <c r="E31" s="66" t="s">
        <v>434</v>
      </c>
      <c r="F31" s="183">
        <v>44743</v>
      </c>
      <c r="G31" s="183">
        <v>44757</v>
      </c>
      <c r="H31" s="66" t="s">
        <v>635</v>
      </c>
      <c r="I31" s="66" t="s">
        <v>2599</v>
      </c>
      <c r="J31" s="66" t="s">
        <v>2574</v>
      </c>
      <c r="K31" s="66"/>
      <c r="L31" s="192" t="s">
        <v>3282</v>
      </c>
      <c r="M31" s="66" t="s">
        <v>2563</v>
      </c>
      <c r="N31" s="66" t="s">
        <v>3685</v>
      </c>
      <c r="O31" s="27" t="s">
        <v>2567</v>
      </c>
      <c r="P31" s="17" t="s">
        <v>3748</v>
      </c>
      <c r="Q31" s="19">
        <v>32725</v>
      </c>
      <c r="R31" s="17" t="s">
        <v>3747</v>
      </c>
      <c r="S31" s="17" t="s">
        <v>3748</v>
      </c>
      <c r="T31" s="17" t="s">
        <v>3749</v>
      </c>
      <c r="U31" s="17" t="s">
        <v>3751</v>
      </c>
      <c r="V31" s="163" t="s">
        <v>3750</v>
      </c>
      <c r="W31" s="163" t="s">
        <v>3778</v>
      </c>
    </row>
    <row r="32" spans="2:23" s="72" customFormat="1" x14ac:dyDescent="0.2">
      <c r="B32" s="66"/>
      <c r="C32" s="66" t="s">
        <v>4509</v>
      </c>
      <c r="D32" s="149" t="s">
        <v>4040</v>
      </c>
      <c r="E32" s="149" t="s">
        <v>97</v>
      </c>
      <c r="F32" s="183">
        <v>44743</v>
      </c>
      <c r="G32" s="183">
        <v>44757</v>
      </c>
      <c r="H32" s="66" t="s">
        <v>635</v>
      </c>
      <c r="I32" s="66" t="s">
        <v>3947</v>
      </c>
      <c r="J32" s="66" t="s">
        <v>2574</v>
      </c>
      <c r="K32" s="66"/>
      <c r="L32" s="192" t="s">
        <v>3282</v>
      </c>
      <c r="M32" s="66" t="s">
        <v>2563</v>
      </c>
      <c r="N32" s="66" t="s">
        <v>1501</v>
      </c>
      <c r="O32" s="66" t="s">
        <v>2567</v>
      </c>
      <c r="P32" s="86" t="s">
        <v>889</v>
      </c>
      <c r="Q32" s="87">
        <v>32258</v>
      </c>
      <c r="R32" s="86" t="s">
        <v>4048</v>
      </c>
      <c r="S32" s="86" t="s">
        <v>889</v>
      </c>
      <c r="T32" s="86" t="s">
        <v>4049</v>
      </c>
      <c r="U32" s="200" t="s">
        <v>4052</v>
      </c>
      <c r="V32" s="94" t="s">
        <v>4051</v>
      </c>
      <c r="W32" s="203" t="s">
        <v>4050</v>
      </c>
    </row>
    <row r="33" spans="2:23" s="72" customFormat="1" x14ac:dyDescent="0.2">
      <c r="B33" s="66"/>
      <c r="C33" s="66" t="s">
        <v>4509</v>
      </c>
      <c r="D33" s="149" t="s">
        <v>3699</v>
      </c>
      <c r="E33" s="66" t="s">
        <v>228</v>
      </c>
      <c r="F33" s="183">
        <v>44743</v>
      </c>
      <c r="G33" s="207">
        <v>44757</v>
      </c>
      <c r="H33" s="66" t="s">
        <v>635</v>
      </c>
      <c r="I33" s="66" t="s">
        <v>2599</v>
      </c>
      <c r="J33" s="66" t="s">
        <v>2574</v>
      </c>
      <c r="K33" s="66"/>
      <c r="L33" s="192" t="s">
        <v>3282</v>
      </c>
      <c r="M33" s="66" t="s">
        <v>2563</v>
      </c>
      <c r="N33" s="66" t="s">
        <v>3685</v>
      </c>
      <c r="O33" s="66" t="s">
        <v>2567</v>
      </c>
      <c r="P33" s="86" t="s">
        <v>889</v>
      </c>
      <c r="Q33" s="183">
        <v>35403</v>
      </c>
      <c r="R33" s="66" t="s">
        <v>3701</v>
      </c>
      <c r="S33" s="86" t="s">
        <v>889</v>
      </c>
      <c r="T33" s="86" t="s">
        <v>3700</v>
      </c>
      <c r="U33" s="86" t="s">
        <v>3702</v>
      </c>
      <c r="V33" s="163" t="s">
        <v>3703</v>
      </c>
      <c r="W33" s="163" t="s">
        <v>3777</v>
      </c>
    </row>
    <row r="34" spans="2:23" s="72" customFormat="1" x14ac:dyDescent="0.2">
      <c r="B34" s="66"/>
      <c r="C34" s="66" t="s">
        <v>4509</v>
      </c>
      <c r="D34" s="149" t="s">
        <v>4209</v>
      </c>
      <c r="E34" s="149" t="s">
        <v>1075</v>
      </c>
      <c r="F34" s="183">
        <v>44743</v>
      </c>
      <c r="G34" s="183">
        <v>44834</v>
      </c>
      <c r="H34" s="66" t="s">
        <v>635</v>
      </c>
      <c r="I34" s="66" t="s">
        <v>3947</v>
      </c>
      <c r="J34" s="66" t="s">
        <v>2574</v>
      </c>
      <c r="K34" s="66"/>
      <c r="L34" s="192" t="s">
        <v>3282</v>
      </c>
      <c r="M34" s="66" t="s">
        <v>2563</v>
      </c>
      <c r="N34" s="66" t="s">
        <v>3865</v>
      </c>
      <c r="O34" s="66" t="s">
        <v>2567</v>
      </c>
      <c r="P34" s="86" t="s">
        <v>653</v>
      </c>
      <c r="Q34" s="87">
        <v>35185</v>
      </c>
      <c r="R34" s="86" t="s">
        <v>4210</v>
      </c>
      <c r="S34" s="86"/>
      <c r="T34" s="86"/>
      <c r="U34" s="200"/>
      <c r="V34" s="94"/>
      <c r="W34" s="203"/>
    </row>
    <row r="35" spans="2:23" s="72" customFormat="1" x14ac:dyDescent="0.2">
      <c r="B35" s="66"/>
      <c r="C35" s="66" t="s">
        <v>4509</v>
      </c>
      <c r="D35" s="149" t="s">
        <v>3770</v>
      </c>
      <c r="E35" s="66" t="s">
        <v>88</v>
      </c>
      <c r="F35" s="183">
        <v>44773</v>
      </c>
      <c r="G35" s="183">
        <v>44834</v>
      </c>
      <c r="H35" s="66" t="s">
        <v>635</v>
      </c>
      <c r="I35" s="66" t="s">
        <v>2599</v>
      </c>
      <c r="J35" s="66" t="s">
        <v>2574</v>
      </c>
      <c r="K35" s="66"/>
      <c r="L35" s="192" t="s">
        <v>3282</v>
      </c>
      <c r="M35" s="66" t="s">
        <v>2563</v>
      </c>
      <c r="N35" s="66" t="s">
        <v>3779</v>
      </c>
      <c r="O35" s="66" t="s">
        <v>2567</v>
      </c>
      <c r="P35" s="86" t="s">
        <v>3771</v>
      </c>
      <c r="Q35" s="183">
        <v>32076</v>
      </c>
      <c r="R35" s="66" t="s">
        <v>3772</v>
      </c>
      <c r="S35" s="86" t="s">
        <v>3774</v>
      </c>
      <c r="T35" s="86" t="s">
        <v>3773</v>
      </c>
      <c r="U35" s="86" t="s">
        <v>3776</v>
      </c>
      <c r="V35" s="163" t="s">
        <v>3775</v>
      </c>
      <c r="W35" s="163" t="s">
        <v>3952</v>
      </c>
    </row>
    <row r="36" spans="2:23" s="72" customFormat="1" x14ac:dyDescent="0.2">
      <c r="B36" s="66"/>
      <c r="C36" s="66" t="s">
        <v>4509</v>
      </c>
      <c r="D36" s="149" t="s">
        <v>4236</v>
      </c>
      <c r="E36" s="149" t="s">
        <v>97</v>
      </c>
      <c r="F36" s="183">
        <v>44743</v>
      </c>
      <c r="G36" s="183">
        <v>44834</v>
      </c>
      <c r="H36" s="66" t="s">
        <v>635</v>
      </c>
      <c r="I36" s="66" t="s">
        <v>3947</v>
      </c>
      <c r="J36" s="66" t="s">
        <v>2574</v>
      </c>
      <c r="K36" s="66"/>
      <c r="L36" s="192" t="s">
        <v>3282</v>
      </c>
      <c r="M36" s="66" t="s">
        <v>2563</v>
      </c>
      <c r="N36" s="66" t="s">
        <v>4242</v>
      </c>
      <c r="O36" s="66" t="s">
        <v>2567</v>
      </c>
      <c r="P36" s="86" t="s">
        <v>904</v>
      </c>
      <c r="Q36" s="87">
        <v>34543</v>
      </c>
      <c r="R36" s="86" t="s">
        <v>4239</v>
      </c>
      <c r="S36" s="86" t="s">
        <v>4240</v>
      </c>
      <c r="T36" s="86" t="s">
        <v>4241</v>
      </c>
      <c r="U36" s="200"/>
      <c r="V36" s="94"/>
      <c r="W36" s="203"/>
    </row>
    <row r="37" spans="2:23" s="72" customFormat="1" x14ac:dyDescent="0.2">
      <c r="B37" s="66"/>
      <c r="C37" s="66" t="s">
        <v>4509</v>
      </c>
      <c r="D37" s="149" t="s">
        <v>4170</v>
      </c>
      <c r="E37" s="66" t="s">
        <v>667</v>
      </c>
      <c r="F37" s="183">
        <v>44409</v>
      </c>
      <c r="G37" s="183">
        <v>44834</v>
      </c>
      <c r="H37" s="66" t="s">
        <v>635</v>
      </c>
      <c r="I37" s="66"/>
      <c r="J37" s="66"/>
      <c r="K37" s="66"/>
      <c r="L37" s="192"/>
      <c r="M37" s="66"/>
      <c r="N37" s="66"/>
      <c r="O37" s="66"/>
      <c r="P37" s="86"/>
      <c r="Q37" s="183"/>
      <c r="R37" s="66"/>
      <c r="S37" s="86"/>
      <c r="T37" s="86"/>
      <c r="U37" s="86"/>
      <c r="V37" s="163"/>
      <c r="W37" s="163"/>
    </row>
    <row r="38" spans="2:23" s="72" customFormat="1" x14ac:dyDescent="0.2">
      <c r="B38" s="66"/>
      <c r="C38" s="66" t="s">
        <v>3363</v>
      </c>
      <c r="D38" s="149" t="s">
        <v>3954</v>
      </c>
      <c r="E38" s="149" t="s">
        <v>434</v>
      </c>
      <c r="F38" s="183">
        <v>44862</v>
      </c>
      <c r="G38" s="183">
        <v>45046</v>
      </c>
      <c r="H38" s="66" t="s">
        <v>635</v>
      </c>
      <c r="I38" s="66"/>
      <c r="J38" s="66"/>
      <c r="K38" s="66"/>
      <c r="L38" s="192"/>
      <c r="M38" s="66"/>
      <c r="N38" s="66"/>
      <c r="O38" s="66"/>
      <c r="P38" s="86"/>
      <c r="Q38" s="87"/>
      <c r="R38" s="86"/>
      <c r="S38" s="86"/>
      <c r="T38" s="86"/>
      <c r="U38" s="200"/>
      <c r="V38" s="94"/>
      <c r="W38" s="203"/>
    </row>
    <row r="39" spans="2:23" s="72" customFormat="1" x14ac:dyDescent="0.2">
      <c r="B39" s="66"/>
      <c r="C39" s="66" t="s">
        <v>3363</v>
      </c>
      <c r="D39" s="149" t="s">
        <v>4232</v>
      </c>
      <c r="E39" s="149" t="s">
        <v>717</v>
      </c>
      <c r="F39" s="183">
        <v>44862</v>
      </c>
      <c r="G39" s="183">
        <v>45046</v>
      </c>
      <c r="H39" s="66" t="s">
        <v>635</v>
      </c>
      <c r="I39" s="66"/>
      <c r="J39" s="66"/>
      <c r="K39" s="66"/>
      <c r="L39" s="192"/>
      <c r="M39" s="66"/>
      <c r="N39" s="66"/>
      <c r="O39" s="66"/>
      <c r="P39" s="86"/>
      <c r="Q39" s="183"/>
      <c r="R39" s="66"/>
      <c r="S39" s="86"/>
      <c r="T39" s="86"/>
      <c r="U39" s="86"/>
      <c r="V39" s="163"/>
      <c r="W39" s="163"/>
    </row>
    <row r="40" spans="2:23" s="72" customFormat="1" x14ac:dyDescent="0.2">
      <c r="B40" s="66"/>
      <c r="C40" s="66" t="s">
        <v>3363</v>
      </c>
      <c r="D40" s="149" t="s">
        <v>2453</v>
      </c>
      <c r="E40" s="66" t="s">
        <v>516</v>
      </c>
      <c r="F40" s="183">
        <v>44837</v>
      </c>
      <c r="G40" s="183">
        <v>44926</v>
      </c>
      <c r="H40" s="66"/>
      <c r="I40" s="66"/>
      <c r="J40" s="66"/>
      <c r="K40" s="66"/>
      <c r="L40" s="192"/>
      <c r="M40" s="66"/>
      <c r="N40" s="66"/>
      <c r="O40" s="66"/>
      <c r="P40" s="86"/>
      <c r="Q40" s="87"/>
      <c r="R40" s="86"/>
      <c r="S40" s="86"/>
      <c r="T40" s="86"/>
      <c r="U40" s="200"/>
      <c r="V40" s="94"/>
      <c r="W40" s="203"/>
    </row>
    <row r="41" spans="2:23" s="72" customFormat="1" x14ac:dyDescent="0.2">
      <c r="B41" s="66"/>
      <c r="C41" s="66" t="s">
        <v>3363</v>
      </c>
      <c r="D41" s="149" t="s">
        <v>2132</v>
      </c>
      <c r="E41" s="66" t="s">
        <v>112</v>
      </c>
      <c r="F41" s="183">
        <v>44758</v>
      </c>
      <c r="G41" s="183">
        <v>44926</v>
      </c>
      <c r="H41" s="66"/>
      <c r="I41" s="66"/>
      <c r="J41" s="66"/>
      <c r="K41" s="66"/>
      <c r="L41" s="192"/>
      <c r="M41" s="66"/>
      <c r="N41" s="66"/>
      <c r="O41" s="66"/>
      <c r="P41" s="86"/>
      <c r="Q41" s="87"/>
      <c r="R41" s="86"/>
      <c r="S41" s="86"/>
      <c r="T41" s="86"/>
      <c r="U41" s="200"/>
      <c r="V41" s="94"/>
      <c r="W41" s="203"/>
    </row>
    <row r="42" spans="2:23" s="72" customFormat="1" x14ac:dyDescent="0.2">
      <c r="B42" s="66"/>
      <c r="C42" s="66" t="s">
        <v>3363</v>
      </c>
      <c r="D42" s="149" t="s">
        <v>3281</v>
      </c>
      <c r="E42" s="66" t="s">
        <v>3303</v>
      </c>
      <c r="F42" s="183">
        <v>44837</v>
      </c>
      <c r="G42" s="183">
        <v>44926</v>
      </c>
      <c r="H42" s="66"/>
      <c r="I42" s="66"/>
      <c r="J42" s="66"/>
      <c r="K42" s="66"/>
      <c r="L42" s="192"/>
      <c r="M42" s="66"/>
      <c r="N42" s="66"/>
      <c r="O42" s="66"/>
      <c r="P42" s="86"/>
      <c r="Q42" s="87"/>
      <c r="R42" s="86"/>
      <c r="S42" s="86"/>
      <c r="T42" s="86"/>
      <c r="U42" s="200"/>
      <c r="V42" s="94"/>
      <c r="W42" s="203"/>
    </row>
    <row r="43" spans="2:23" s="72" customFormat="1" x14ac:dyDescent="0.2">
      <c r="B43" s="66"/>
      <c r="C43" s="66" t="s">
        <v>3363</v>
      </c>
      <c r="D43" s="149" t="s">
        <v>4746</v>
      </c>
      <c r="E43" s="66" t="s">
        <v>4747</v>
      </c>
      <c r="F43" s="183">
        <v>44798</v>
      </c>
      <c r="G43" s="183">
        <v>44926</v>
      </c>
      <c r="H43" s="66"/>
      <c r="I43" s="66"/>
      <c r="J43" s="66"/>
      <c r="K43" s="66"/>
      <c r="L43" s="192"/>
      <c r="M43" s="66"/>
      <c r="N43" s="66"/>
      <c r="O43" s="66"/>
      <c r="P43" s="86"/>
      <c r="Q43" s="87"/>
      <c r="R43" s="86"/>
      <c r="S43" s="86"/>
      <c r="T43" s="86"/>
      <c r="U43" s="200"/>
      <c r="V43" s="94"/>
      <c r="W43" s="203"/>
    </row>
    <row r="44" spans="2:23" s="72" customFormat="1" x14ac:dyDescent="0.2">
      <c r="B44" s="66"/>
      <c r="C44" s="66" t="s">
        <v>3363</v>
      </c>
      <c r="D44" s="149" t="s">
        <v>4510</v>
      </c>
      <c r="E44" s="66" t="s">
        <v>434</v>
      </c>
      <c r="F44" s="183">
        <v>44881</v>
      </c>
      <c r="G44" s="183">
        <v>44926</v>
      </c>
      <c r="H44" s="66"/>
      <c r="I44" s="66"/>
      <c r="J44" s="66"/>
      <c r="K44" s="66"/>
      <c r="L44" s="192"/>
      <c r="M44" s="66"/>
      <c r="N44" s="66"/>
      <c r="O44" s="66"/>
      <c r="P44" s="86"/>
      <c r="Q44" s="87"/>
      <c r="R44" s="86"/>
      <c r="S44" s="86"/>
      <c r="T44" s="86"/>
      <c r="U44" s="200"/>
      <c r="V44" s="94"/>
      <c r="W44" s="203"/>
    </row>
    <row r="45" spans="2:23" s="72" customFormat="1" x14ac:dyDescent="0.2">
      <c r="B45" s="66"/>
      <c r="C45" s="66" t="s">
        <v>3363</v>
      </c>
      <c r="D45" s="149" t="s">
        <v>3690</v>
      </c>
      <c r="E45" s="66" t="s">
        <v>100</v>
      </c>
      <c r="F45" s="183">
        <v>44881</v>
      </c>
      <c r="G45" s="183">
        <v>44926</v>
      </c>
      <c r="H45" s="66"/>
      <c r="I45" s="66"/>
      <c r="J45" s="66"/>
      <c r="K45" s="66"/>
      <c r="L45" s="192"/>
      <c r="M45" s="66"/>
      <c r="N45" s="66"/>
      <c r="O45" s="66"/>
      <c r="P45" s="86"/>
      <c r="Q45" s="87"/>
      <c r="R45" s="86"/>
      <c r="S45" s="86"/>
      <c r="T45" s="86"/>
      <c r="U45" s="200"/>
      <c r="V45" s="94"/>
      <c r="W45" s="203"/>
    </row>
    <row r="46" spans="2:23" s="72" customFormat="1" x14ac:dyDescent="0.2">
      <c r="B46" s="66"/>
      <c r="C46" s="66" t="s">
        <v>3363</v>
      </c>
      <c r="D46" s="149" t="s">
        <v>3746</v>
      </c>
      <c r="E46" s="66" t="s">
        <v>434</v>
      </c>
      <c r="F46" s="183">
        <v>44881</v>
      </c>
      <c r="G46" s="183">
        <v>44926</v>
      </c>
      <c r="H46" s="66"/>
      <c r="I46" s="66"/>
      <c r="J46" s="66"/>
      <c r="K46" s="66"/>
      <c r="L46" s="192"/>
      <c r="M46" s="66"/>
      <c r="N46" s="66"/>
      <c r="O46" s="66"/>
      <c r="P46" s="86"/>
      <c r="Q46" s="87"/>
      <c r="R46" s="86"/>
      <c r="S46" s="86"/>
      <c r="T46" s="86"/>
      <c r="U46" s="200"/>
      <c r="V46" s="94"/>
      <c r="W46" s="203"/>
    </row>
    <row r="47" spans="2:23" s="72" customFormat="1" x14ac:dyDescent="0.2">
      <c r="B47" s="66"/>
      <c r="C47" s="66" t="s">
        <v>3363</v>
      </c>
      <c r="D47" s="149" t="s">
        <v>4040</v>
      </c>
      <c r="E47" s="66" t="s">
        <v>97</v>
      </c>
      <c r="F47" s="183">
        <v>44881</v>
      </c>
      <c r="G47" s="183">
        <v>44926</v>
      </c>
      <c r="H47" s="66"/>
      <c r="I47" s="66"/>
      <c r="J47" s="66"/>
      <c r="K47" s="66"/>
      <c r="L47" s="192"/>
      <c r="M47" s="66"/>
      <c r="N47" s="66"/>
      <c r="O47" s="66"/>
      <c r="P47" s="86"/>
      <c r="Q47" s="87"/>
      <c r="R47" s="86"/>
      <c r="S47" s="86"/>
      <c r="T47" s="86"/>
      <c r="U47" s="200"/>
      <c r="V47" s="94"/>
      <c r="W47" s="203"/>
    </row>
    <row r="48" spans="2:23" s="72" customFormat="1" x14ac:dyDescent="0.2">
      <c r="B48" s="66"/>
      <c r="C48" s="66" t="s">
        <v>3363</v>
      </c>
      <c r="D48" s="149" t="s">
        <v>3699</v>
      </c>
      <c r="E48" s="66" t="s">
        <v>228</v>
      </c>
      <c r="F48" s="183">
        <v>44881</v>
      </c>
      <c r="G48" s="183">
        <v>44926</v>
      </c>
      <c r="H48" s="66"/>
      <c r="I48" s="66"/>
      <c r="J48" s="66"/>
      <c r="K48" s="66"/>
      <c r="L48" s="192"/>
      <c r="M48" s="66"/>
      <c r="N48" s="66"/>
      <c r="O48" s="66"/>
      <c r="P48" s="86"/>
      <c r="Q48" s="87"/>
      <c r="R48" s="86"/>
      <c r="S48" s="86"/>
      <c r="T48" s="86"/>
      <c r="U48" s="200"/>
      <c r="V48" s="94"/>
      <c r="W48" s="203"/>
    </row>
    <row r="49" spans="2:23" s="72" customFormat="1" x14ac:dyDescent="0.2">
      <c r="B49" s="66"/>
      <c r="C49" s="66" t="s">
        <v>3363</v>
      </c>
      <c r="D49" s="149" t="s">
        <v>4188</v>
      </c>
      <c r="E49" s="66" t="s">
        <v>235</v>
      </c>
      <c r="F49" s="183">
        <v>44869</v>
      </c>
      <c r="G49" s="183">
        <v>44926</v>
      </c>
      <c r="H49" s="66"/>
      <c r="I49" s="66"/>
      <c r="J49" s="66"/>
      <c r="K49" s="66"/>
      <c r="L49" s="192"/>
      <c r="M49" s="66"/>
      <c r="N49" s="66"/>
      <c r="O49" s="66"/>
      <c r="P49" s="86"/>
      <c r="Q49" s="87"/>
      <c r="R49" s="86"/>
      <c r="S49" s="86"/>
      <c r="T49" s="86"/>
      <c r="U49" s="200"/>
      <c r="V49" s="94"/>
      <c r="W49" s="203"/>
    </row>
  </sheetData>
  <autoFilter ref="A3:Y26" xr:uid="{008E2843-893D-4A77-83F0-98E091D44ADB}"/>
  <mergeCells count="3">
    <mergeCell ref="F1:V1"/>
    <mergeCell ref="B2:O2"/>
    <mergeCell ref="P2:V2"/>
  </mergeCells>
  <hyperlinks>
    <hyperlink ref="V4" r:id="rId1" xr:uid="{60F2113A-A077-412C-B190-C7D51A470397}"/>
    <hyperlink ref="W4" r:id="rId2" xr:uid="{11F76F3E-9624-4B20-837A-2A2490F19D95}"/>
    <hyperlink ref="W5" r:id="rId3" xr:uid="{57C3B592-6E3F-4DAF-9326-0E6AA373DF26}"/>
    <hyperlink ref="W6" r:id="rId4" xr:uid="{04086CF4-B390-4AB7-83E9-AF193A5654B5}"/>
    <hyperlink ref="V10" r:id="rId5" xr:uid="{C8057D0E-9519-49F5-9377-68B1F708E8A5}"/>
    <hyperlink ref="W15" r:id="rId6" xr:uid="{FF2381ED-DFF7-4E4B-8860-507B02DDEA7E}"/>
    <hyperlink ref="W16" r:id="rId7" xr:uid="{11008F33-2EBE-4484-A12D-B3BCC8FB4A5B}"/>
    <hyperlink ref="W18" r:id="rId8" xr:uid="{3C4411DA-3FE8-474F-A122-553D48780DFA}"/>
    <hyperlink ref="W20" r:id="rId9" xr:uid="{4E3105D7-BD98-4222-9F78-B5048E02069E}"/>
    <hyperlink ref="V20" r:id="rId10" xr:uid="{B8E54984-4369-467E-A0A8-9140DAD5EED3}"/>
    <hyperlink ref="V21" r:id="rId11" xr:uid="{2E531628-F41D-49B2-BE51-7D77F76DB680}"/>
    <hyperlink ref="W21" r:id="rId12" xr:uid="{48D1FA6E-DDC3-44C1-AEC1-71ABF16376D4}"/>
    <hyperlink ref="W22" r:id="rId13" xr:uid="{ECAC9DFB-A6F4-4CDF-AB81-EE127899E655}"/>
    <hyperlink ref="W29" r:id="rId14" xr:uid="{29F0FE28-BAE0-44BB-85D3-D0BD7B44C243}"/>
    <hyperlink ref="W30" r:id="rId15" xr:uid="{2FC94F4E-99B8-486F-8C9C-742ED0B114F4}"/>
    <hyperlink ref="V30" r:id="rId16" xr:uid="{B3586126-F380-45E3-89F4-E476C44BDDCF}"/>
    <hyperlink ref="V31" r:id="rId17" xr:uid="{9C5A07C3-1F6D-4C7B-A5D8-997DF8FAF67C}"/>
    <hyperlink ref="W31" r:id="rId18" xr:uid="{3A453442-703F-4791-9010-8D0811127538}"/>
    <hyperlink ref="W32" r:id="rId19" xr:uid="{8887D8BA-390E-436D-B4D1-63E5A866E972}"/>
    <hyperlink ref="W33" r:id="rId20" xr:uid="{F92AD5DA-5138-4921-B557-C63B29C9DD24}"/>
    <hyperlink ref="W35" r:id="rId21" xr:uid="{108E7E7B-041D-40BF-B748-95AD62D94DDD}"/>
    <hyperlink ref="V35" r:id="rId22" xr:uid="{F9655EFE-7277-4FBA-A997-0471EFE0C238}"/>
  </hyperlinks>
  <pageMargins left="0.7" right="0.7" top="0.75" bottom="0.75" header="0.3" footer="0.3"/>
  <pageSetup paperSize="9" orientation="portrait" r:id="rId23"/>
  <drawing r:id="rId24"/>
  <legacy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6388-9082-4F05-89A1-05B2B05FE285}">
  <dimension ref="A1:V33"/>
  <sheetViews>
    <sheetView workbookViewId="0">
      <pane xSplit="4" ySplit="3" topLeftCell="E19" activePane="bottomRight" state="frozen"/>
      <selection activeCell="B1" sqref="B1"/>
      <selection pane="topRight" activeCell="F1" sqref="F1"/>
      <selection pane="bottomLeft" activeCell="B10" sqref="B10"/>
      <selection pane="bottomRight" activeCell="E28" sqref="E28"/>
    </sheetView>
  </sheetViews>
  <sheetFormatPr baseColWidth="10" defaultColWidth="19.1640625" defaultRowHeight="15" x14ac:dyDescent="0.2"/>
  <cols>
    <col min="1" max="1" width="6.5" customWidth="1"/>
    <col min="20" max="20" width="19.1640625" style="14"/>
  </cols>
  <sheetData>
    <row r="1" spans="1:22" s="72" customFormat="1" ht="34.5" customHeight="1" x14ac:dyDescent="0.3">
      <c r="A1" s="69"/>
      <c r="B1" s="70"/>
      <c r="C1" s="70"/>
      <c r="D1" s="70"/>
      <c r="E1" s="357" t="s">
        <v>2556</v>
      </c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71"/>
    </row>
    <row r="2" spans="1:22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8"/>
      <c r="O2" s="351" t="s">
        <v>1225</v>
      </c>
      <c r="P2" s="352"/>
      <c r="Q2" s="352"/>
      <c r="R2" s="352"/>
      <c r="S2" s="352"/>
      <c r="T2" s="352"/>
      <c r="U2" s="352"/>
      <c r="V2" s="73"/>
    </row>
    <row r="3" spans="1:22" s="14" customFormat="1" ht="30" x14ac:dyDescent="0.2">
      <c r="A3" s="29" t="s">
        <v>2700</v>
      </c>
      <c r="B3" s="29" t="s">
        <v>3623</v>
      </c>
      <c r="C3" s="29" t="s">
        <v>491</v>
      </c>
      <c r="D3" s="29" t="s">
        <v>492</v>
      </c>
      <c r="E3" s="29" t="s">
        <v>2557</v>
      </c>
      <c r="F3" s="29" t="s">
        <v>2558</v>
      </c>
      <c r="G3" s="29" t="s">
        <v>3653</v>
      </c>
      <c r="H3" s="29" t="s">
        <v>31</v>
      </c>
      <c r="I3" s="29" t="s">
        <v>494</v>
      </c>
      <c r="J3" s="29" t="s">
        <v>481</v>
      </c>
      <c r="K3" s="29" t="s">
        <v>495</v>
      </c>
      <c r="L3" s="29" t="s">
        <v>500</v>
      </c>
      <c r="M3" s="29" t="s">
        <v>508</v>
      </c>
      <c r="N3" s="15" t="s">
        <v>686</v>
      </c>
      <c r="O3" s="15" t="s">
        <v>502</v>
      </c>
      <c r="P3" s="15" t="s">
        <v>503</v>
      </c>
      <c r="Q3" s="15" t="s">
        <v>504</v>
      </c>
      <c r="R3" s="15" t="s">
        <v>555</v>
      </c>
      <c r="S3" s="15" t="s">
        <v>556</v>
      </c>
      <c r="T3" s="15" t="s">
        <v>506</v>
      </c>
      <c r="U3" s="15" t="s">
        <v>2744</v>
      </c>
      <c r="V3" s="15" t="s">
        <v>2745</v>
      </c>
    </row>
    <row r="4" spans="1:22" s="72" customFormat="1" x14ac:dyDescent="0.2">
      <c r="A4" s="66"/>
      <c r="B4" s="66" t="s">
        <v>3662</v>
      </c>
      <c r="C4" s="16" t="s">
        <v>518</v>
      </c>
      <c r="D4" s="66" t="s">
        <v>3622</v>
      </c>
      <c r="E4" s="207">
        <v>44197</v>
      </c>
      <c r="F4" s="99">
        <v>44561</v>
      </c>
      <c r="G4" s="66"/>
      <c r="H4" s="66"/>
      <c r="I4" s="66"/>
      <c r="J4" s="66"/>
      <c r="K4" s="66"/>
      <c r="L4" s="66"/>
      <c r="M4" s="66"/>
      <c r="N4" s="66"/>
      <c r="O4" s="66"/>
      <c r="P4" s="183"/>
      <c r="Q4" s="66"/>
      <c r="R4" s="66"/>
      <c r="S4" s="66"/>
      <c r="T4" s="86"/>
      <c r="U4" s="163"/>
      <c r="V4" s="163"/>
    </row>
    <row r="5" spans="1:22" s="72" customFormat="1" x14ac:dyDescent="0.2">
      <c r="A5" s="67"/>
      <c r="B5" s="66" t="s">
        <v>1796</v>
      </c>
      <c r="C5" s="16" t="s">
        <v>3624</v>
      </c>
      <c r="D5" s="66" t="s">
        <v>97</v>
      </c>
      <c r="E5" s="207">
        <v>44197</v>
      </c>
      <c r="F5" s="99">
        <v>44561</v>
      </c>
      <c r="G5" s="66"/>
      <c r="H5" s="66"/>
      <c r="I5" s="66"/>
      <c r="J5" s="66"/>
      <c r="K5" s="66"/>
      <c r="L5" s="66"/>
      <c r="M5" s="66"/>
      <c r="N5" s="66"/>
      <c r="O5" s="66"/>
      <c r="P5" s="183"/>
      <c r="Q5" s="66"/>
      <c r="R5" s="66"/>
      <c r="S5" s="66"/>
      <c r="T5" s="86"/>
      <c r="U5" s="163"/>
      <c r="V5" s="163"/>
    </row>
    <row r="6" spans="1:22" s="72" customFormat="1" x14ac:dyDescent="0.2">
      <c r="A6" s="67"/>
      <c r="B6" s="66" t="s">
        <v>1796</v>
      </c>
      <c r="C6" s="16" t="s">
        <v>3625</v>
      </c>
      <c r="D6" s="66" t="s">
        <v>127</v>
      </c>
      <c r="E6" s="207">
        <v>44197</v>
      </c>
      <c r="F6" s="99">
        <v>44561</v>
      </c>
      <c r="G6" s="66"/>
      <c r="H6" s="66"/>
      <c r="I6" s="66"/>
      <c r="J6" s="66"/>
      <c r="K6" s="66"/>
      <c r="L6" s="66"/>
      <c r="M6" s="66"/>
      <c r="N6" s="66"/>
      <c r="O6" s="66"/>
      <c r="P6" s="183"/>
      <c r="Q6" s="66"/>
      <c r="R6" s="66"/>
      <c r="S6" s="66"/>
      <c r="T6" s="187"/>
      <c r="U6" s="191"/>
      <c r="V6" s="163"/>
    </row>
    <row r="7" spans="1:22" s="72" customFormat="1" x14ac:dyDescent="0.2">
      <c r="A7" s="66"/>
      <c r="B7" s="66" t="s">
        <v>3757</v>
      </c>
      <c r="C7" s="16" t="s">
        <v>3018</v>
      </c>
      <c r="D7" s="149" t="s">
        <v>212</v>
      </c>
      <c r="E7" s="99">
        <v>44200</v>
      </c>
      <c r="F7" s="99">
        <v>44227</v>
      </c>
      <c r="G7" s="66"/>
      <c r="H7" s="66"/>
      <c r="I7" s="66"/>
      <c r="J7" s="66"/>
      <c r="K7" s="192"/>
      <c r="L7" s="66"/>
      <c r="M7" s="66"/>
      <c r="N7" s="66"/>
      <c r="O7" s="86"/>
      <c r="P7" s="87"/>
      <c r="Q7" s="86"/>
      <c r="R7" s="86"/>
      <c r="S7" s="86"/>
      <c r="T7" s="200"/>
      <c r="U7" s="117"/>
      <c r="V7" s="88"/>
    </row>
    <row r="8" spans="1:22" s="72" customFormat="1" x14ac:dyDescent="0.2">
      <c r="A8" s="66"/>
      <c r="B8" s="66" t="s">
        <v>3757</v>
      </c>
      <c r="C8" s="16" t="s">
        <v>2875</v>
      </c>
      <c r="D8" s="149" t="s">
        <v>2876</v>
      </c>
      <c r="E8" s="99">
        <v>44200</v>
      </c>
      <c r="F8" s="99">
        <v>44227</v>
      </c>
      <c r="G8" s="66"/>
      <c r="H8" s="66"/>
      <c r="I8" s="66"/>
      <c r="J8" s="66"/>
      <c r="K8" s="192"/>
      <c r="L8" s="66"/>
      <c r="M8" s="66"/>
      <c r="N8" s="66"/>
      <c r="O8" s="86"/>
      <c r="P8" s="87"/>
      <c r="Q8" s="86"/>
      <c r="R8" s="86"/>
      <c r="S8" s="86"/>
      <c r="T8" s="200"/>
      <c r="U8" s="117"/>
      <c r="V8" s="88"/>
    </row>
    <row r="9" spans="1:22" s="72" customFormat="1" x14ac:dyDescent="0.2">
      <c r="A9" s="66"/>
      <c r="B9" s="66" t="s">
        <v>3757</v>
      </c>
      <c r="C9" s="16" t="s">
        <v>523</v>
      </c>
      <c r="D9" s="149" t="s">
        <v>2874</v>
      </c>
      <c r="E9" s="99">
        <v>44200</v>
      </c>
      <c r="F9" s="99">
        <v>44227</v>
      </c>
      <c r="G9" s="66"/>
      <c r="H9" s="66"/>
      <c r="I9" s="66"/>
      <c r="J9" s="66"/>
      <c r="K9" s="192"/>
      <c r="L9" s="66"/>
      <c r="M9" s="66"/>
      <c r="N9" s="66"/>
      <c r="O9" s="86"/>
      <c r="P9" s="87"/>
      <c r="Q9" s="86"/>
      <c r="R9" s="86"/>
      <c r="S9" s="86"/>
      <c r="T9" s="200"/>
      <c r="U9" s="117"/>
      <c r="V9" s="88"/>
    </row>
    <row r="10" spans="1:22" s="72" customFormat="1" x14ac:dyDescent="0.2">
      <c r="A10" s="66"/>
      <c r="B10" s="66" t="s">
        <v>3757</v>
      </c>
      <c r="C10" s="16" t="s">
        <v>1339</v>
      </c>
      <c r="D10" s="149" t="s">
        <v>1340</v>
      </c>
      <c r="E10" s="99">
        <v>44200</v>
      </c>
      <c r="F10" s="99">
        <v>44227</v>
      </c>
      <c r="G10" s="66"/>
      <c r="H10" s="66"/>
      <c r="I10" s="66"/>
      <c r="J10" s="66"/>
      <c r="K10" s="192"/>
      <c r="L10" s="66"/>
      <c r="M10" s="66"/>
      <c r="N10" s="66"/>
      <c r="O10" s="86"/>
      <c r="P10" s="87"/>
      <c r="Q10" s="86"/>
      <c r="R10" s="86"/>
      <c r="S10" s="86"/>
      <c r="T10" s="200"/>
      <c r="U10" s="117"/>
      <c r="V10" s="88"/>
    </row>
    <row r="11" spans="1:22" s="72" customFormat="1" x14ac:dyDescent="0.2">
      <c r="A11" s="66"/>
      <c r="B11" s="66" t="s">
        <v>3757</v>
      </c>
      <c r="C11" s="16" t="s">
        <v>2541</v>
      </c>
      <c r="D11" s="149" t="s">
        <v>100</v>
      </c>
      <c r="E11" s="99">
        <v>44200</v>
      </c>
      <c r="F11" s="99">
        <v>44227</v>
      </c>
      <c r="G11" s="66"/>
      <c r="H11" s="66"/>
      <c r="I11" s="66"/>
      <c r="J11" s="66"/>
      <c r="K11" s="192"/>
      <c r="L11" s="66"/>
      <c r="M11" s="66"/>
      <c r="N11" s="66"/>
      <c r="O11" s="86"/>
      <c r="P11" s="87"/>
      <c r="Q11" s="86"/>
      <c r="R11" s="86"/>
      <c r="S11" s="86"/>
      <c r="T11" s="200"/>
      <c r="U11" s="117"/>
      <c r="V11" s="88"/>
    </row>
    <row r="12" spans="1:22" s="72" customFormat="1" x14ac:dyDescent="0.2">
      <c r="A12" s="66"/>
      <c r="B12" s="66" t="s">
        <v>3757</v>
      </c>
      <c r="C12" s="16" t="s">
        <v>3668</v>
      </c>
      <c r="D12" s="149" t="s">
        <v>220</v>
      </c>
      <c r="E12" s="99">
        <v>44200</v>
      </c>
      <c r="F12" s="99">
        <v>44227</v>
      </c>
      <c r="G12" s="66"/>
      <c r="H12" s="66"/>
      <c r="I12" s="66"/>
      <c r="J12" s="66"/>
      <c r="K12" s="192"/>
      <c r="L12" s="66"/>
      <c r="M12" s="66"/>
      <c r="N12" s="66"/>
      <c r="O12" s="86"/>
      <c r="P12" s="87"/>
      <c r="Q12" s="86"/>
      <c r="R12" s="86"/>
      <c r="S12" s="86"/>
      <c r="T12" s="200"/>
      <c r="U12" s="117"/>
      <c r="V12" s="88"/>
    </row>
    <row r="13" spans="1:22" s="72" customFormat="1" x14ac:dyDescent="0.2">
      <c r="A13" s="66"/>
      <c r="B13" s="66" t="s">
        <v>3925</v>
      </c>
      <c r="C13" s="16" t="s">
        <v>3054</v>
      </c>
      <c r="D13" s="149" t="s">
        <v>220</v>
      </c>
      <c r="E13" s="99">
        <v>44256</v>
      </c>
      <c r="F13" s="99">
        <v>44561</v>
      </c>
      <c r="G13" s="66"/>
      <c r="H13" s="66"/>
      <c r="I13" s="66"/>
      <c r="J13" s="66"/>
      <c r="K13" s="192"/>
      <c r="L13" s="66"/>
      <c r="M13" s="66"/>
      <c r="N13" s="66"/>
      <c r="O13" s="86"/>
      <c r="P13" s="87"/>
      <c r="Q13" s="86"/>
      <c r="R13" s="86"/>
      <c r="S13" s="86"/>
      <c r="T13" s="200"/>
      <c r="U13" s="117"/>
      <c r="V13" s="88"/>
    </row>
    <row r="14" spans="1:22" s="72" customFormat="1" x14ac:dyDescent="0.2">
      <c r="A14" s="66"/>
      <c r="B14" s="66" t="s">
        <v>3925</v>
      </c>
      <c r="C14" s="16" t="s">
        <v>972</v>
      </c>
      <c r="D14" s="149" t="s">
        <v>987</v>
      </c>
      <c r="E14" s="99">
        <v>44256</v>
      </c>
      <c r="F14" s="99">
        <v>44561</v>
      </c>
      <c r="G14" s="66"/>
      <c r="H14" s="66"/>
      <c r="I14" s="66"/>
      <c r="J14" s="66"/>
      <c r="K14" s="192"/>
      <c r="L14" s="66"/>
      <c r="M14" s="66"/>
      <c r="N14" s="66"/>
      <c r="O14" s="86"/>
      <c r="P14" s="87"/>
      <c r="Q14" s="86"/>
      <c r="R14" s="86"/>
      <c r="S14" s="86"/>
      <c r="T14" s="200"/>
      <c r="U14" s="117"/>
      <c r="V14" s="88"/>
    </row>
    <row r="15" spans="1:22" s="72" customFormat="1" x14ac:dyDescent="0.2">
      <c r="A15" s="66"/>
      <c r="B15" s="66" t="s">
        <v>3925</v>
      </c>
      <c r="C15" s="16" t="s">
        <v>973</v>
      </c>
      <c r="D15" s="149" t="s">
        <v>76</v>
      </c>
      <c r="E15" s="99">
        <v>44466</v>
      </c>
      <c r="F15" s="99">
        <v>44561</v>
      </c>
      <c r="G15" s="66"/>
      <c r="H15" s="66"/>
      <c r="I15" s="66"/>
      <c r="J15" s="66"/>
      <c r="K15" s="192"/>
      <c r="L15" s="66"/>
      <c r="M15" s="66"/>
      <c r="N15" s="66"/>
      <c r="O15" s="86"/>
      <c r="P15" s="87"/>
      <c r="Q15" s="86"/>
      <c r="R15" s="86"/>
      <c r="S15" s="86"/>
      <c r="T15" s="200"/>
      <c r="U15" s="117"/>
      <c r="V15" s="88"/>
    </row>
    <row r="16" spans="1:22" s="72" customFormat="1" x14ac:dyDescent="0.2">
      <c r="A16" s="66"/>
      <c r="B16" s="66" t="s">
        <v>3925</v>
      </c>
      <c r="C16" s="16" t="s">
        <v>3385</v>
      </c>
      <c r="D16" s="149" t="s">
        <v>42</v>
      </c>
      <c r="E16" s="99">
        <v>44256</v>
      </c>
      <c r="F16" s="99">
        <v>44561</v>
      </c>
      <c r="G16" s="66"/>
      <c r="H16" s="66"/>
      <c r="I16" s="66"/>
      <c r="J16" s="66"/>
      <c r="K16" s="192"/>
      <c r="L16" s="66"/>
      <c r="M16" s="66"/>
      <c r="N16" s="66"/>
      <c r="O16" s="86"/>
      <c r="P16" s="87"/>
      <c r="Q16" s="86"/>
      <c r="R16" s="86"/>
      <c r="S16" s="86"/>
      <c r="T16" s="200"/>
      <c r="U16" s="117"/>
      <c r="V16" s="88"/>
    </row>
    <row r="17" spans="1:22" s="72" customFormat="1" x14ac:dyDescent="0.2">
      <c r="A17" s="66"/>
      <c r="B17" s="66" t="s">
        <v>3925</v>
      </c>
      <c r="C17" s="16" t="s">
        <v>2943</v>
      </c>
      <c r="D17" s="149" t="s">
        <v>155</v>
      </c>
      <c r="E17" s="99">
        <v>44256</v>
      </c>
      <c r="F17" s="99">
        <v>44561</v>
      </c>
      <c r="G17" s="66"/>
      <c r="H17" s="66"/>
      <c r="I17" s="66"/>
      <c r="J17" s="66"/>
      <c r="K17" s="192"/>
      <c r="L17" s="66"/>
      <c r="M17" s="66"/>
      <c r="N17" s="66"/>
      <c r="O17" s="86"/>
      <c r="P17" s="87"/>
      <c r="Q17" s="86"/>
      <c r="R17" s="86"/>
      <c r="S17" s="86"/>
      <c r="T17" s="200"/>
      <c r="U17" s="117"/>
      <c r="V17" s="88"/>
    </row>
    <row r="18" spans="1:22" s="72" customFormat="1" x14ac:dyDescent="0.2">
      <c r="A18" s="66"/>
      <c r="B18" s="66" t="s">
        <v>3383</v>
      </c>
      <c r="C18" s="16" t="s">
        <v>3886</v>
      </c>
      <c r="D18" s="149" t="s">
        <v>4212</v>
      </c>
      <c r="E18" s="99">
        <v>44251</v>
      </c>
      <c r="F18" s="99">
        <v>44561</v>
      </c>
      <c r="G18" s="66"/>
      <c r="H18" s="66"/>
      <c r="I18" s="66"/>
      <c r="J18" s="66"/>
      <c r="K18" s="192"/>
      <c r="L18" s="66"/>
      <c r="M18" s="66"/>
      <c r="N18" s="66"/>
      <c r="O18" s="86"/>
      <c r="P18" s="87"/>
      <c r="Q18" s="86"/>
      <c r="R18" s="86"/>
      <c r="S18" s="86"/>
      <c r="T18" s="200"/>
      <c r="U18" s="117"/>
      <c r="V18" s="88"/>
    </row>
    <row r="19" spans="1:22" s="72" customFormat="1" x14ac:dyDescent="0.2">
      <c r="A19" s="66"/>
      <c r="B19" s="66" t="s">
        <v>3363</v>
      </c>
      <c r="C19" s="16" t="s">
        <v>3963</v>
      </c>
      <c r="D19" s="149" t="s">
        <v>97</v>
      </c>
      <c r="E19" s="99">
        <v>44317</v>
      </c>
      <c r="F19" s="99">
        <v>44439</v>
      </c>
      <c r="G19" s="66"/>
      <c r="H19" s="66"/>
      <c r="I19" s="66"/>
      <c r="J19" s="66"/>
      <c r="K19" s="192"/>
      <c r="L19" s="66"/>
      <c r="M19" s="66"/>
      <c r="N19" s="66"/>
      <c r="O19" s="86"/>
      <c r="P19" s="87"/>
      <c r="Q19" s="86"/>
      <c r="R19" s="86"/>
      <c r="S19" s="86"/>
      <c r="T19" s="200"/>
      <c r="U19" s="117"/>
      <c r="V19" s="88"/>
    </row>
    <row r="20" spans="1:22" s="72" customFormat="1" x14ac:dyDescent="0.2">
      <c r="A20" s="66"/>
      <c r="B20" s="66" t="s">
        <v>3363</v>
      </c>
      <c r="C20" s="16" t="s">
        <v>3984</v>
      </c>
      <c r="D20" s="149" t="s">
        <v>3976</v>
      </c>
      <c r="E20" s="99">
        <v>44317</v>
      </c>
      <c r="F20" s="99">
        <v>44439</v>
      </c>
      <c r="G20" s="66"/>
      <c r="H20" s="66"/>
      <c r="I20" s="66"/>
      <c r="J20" s="66"/>
      <c r="K20" s="192"/>
      <c r="L20" s="66"/>
      <c r="M20" s="66"/>
      <c r="N20" s="66"/>
      <c r="O20" s="86"/>
      <c r="P20" s="87"/>
      <c r="Q20" s="86"/>
      <c r="R20" s="86"/>
      <c r="S20" s="86"/>
      <c r="T20" s="200"/>
      <c r="U20" s="117"/>
      <c r="V20" s="88"/>
    </row>
    <row r="21" spans="1:22" s="72" customFormat="1" x14ac:dyDescent="0.2">
      <c r="A21" s="66"/>
      <c r="B21" s="66" t="s">
        <v>4110</v>
      </c>
      <c r="C21" s="16" t="s">
        <v>1861</v>
      </c>
      <c r="D21" s="149" t="s">
        <v>1862</v>
      </c>
      <c r="E21" s="99">
        <v>44440</v>
      </c>
      <c r="F21" s="99">
        <v>44561</v>
      </c>
      <c r="G21" s="66"/>
      <c r="H21" s="66"/>
      <c r="I21" s="66"/>
      <c r="J21" s="66"/>
      <c r="K21" s="192"/>
      <c r="L21" s="66"/>
      <c r="M21" s="66"/>
      <c r="N21" s="66"/>
      <c r="O21" s="86"/>
      <c r="P21" s="87"/>
      <c r="Q21" s="86"/>
      <c r="R21" s="86"/>
      <c r="S21" s="86"/>
      <c r="T21" s="200"/>
      <c r="U21" s="117"/>
      <c r="V21" s="88"/>
    </row>
    <row r="22" spans="1:22" s="72" customFormat="1" x14ac:dyDescent="0.2">
      <c r="A22" s="66"/>
      <c r="B22" s="66" t="s">
        <v>4110</v>
      </c>
      <c r="C22" s="16" t="s">
        <v>4111</v>
      </c>
      <c r="D22" s="149" t="s">
        <v>549</v>
      </c>
      <c r="E22" s="99">
        <v>44440</v>
      </c>
      <c r="F22" s="99">
        <v>44561</v>
      </c>
      <c r="G22" s="66"/>
      <c r="H22" s="66"/>
      <c r="I22" s="66"/>
      <c r="J22" s="66"/>
      <c r="K22" s="192"/>
      <c r="L22" s="66"/>
      <c r="M22" s="66"/>
      <c r="N22" s="66"/>
      <c r="O22" s="86"/>
      <c r="P22" s="87"/>
      <c r="Q22" s="86"/>
      <c r="R22" s="86"/>
      <c r="S22" s="86"/>
      <c r="T22" s="200"/>
      <c r="U22" s="117"/>
      <c r="V22" s="88"/>
    </row>
    <row r="23" spans="1:22" s="72" customFormat="1" x14ac:dyDescent="0.2">
      <c r="A23" s="66"/>
      <c r="B23" s="66" t="s">
        <v>4110</v>
      </c>
      <c r="C23" s="16" t="s">
        <v>2607</v>
      </c>
      <c r="D23" s="149" t="s">
        <v>4102</v>
      </c>
      <c r="E23" s="99">
        <v>44440</v>
      </c>
      <c r="F23" s="99">
        <v>44561</v>
      </c>
      <c r="G23" s="66"/>
      <c r="H23" s="66"/>
      <c r="I23" s="66"/>
      <c r="J23" s="66"/>
      <c r="K23" s="192"/>
      <c r="L23" s="66"/>
      <c r="M23" s="66"/>
      <c r="N23" s="66"/>
      <c r="O23" s="86"/>
      <c r="P23" s="87"/>
      <c r="Q23" s="86"/>
      <c r="R23" s="86"/>
      <c r="S23" s="86"/>
      <c r="T23" s="200"/>
      <c r="U23" s="117"/>
      <c r="V23" s="88"/>
    </row>
    <row r="24" spans="1:22" s="72" customFormat="1" x14ac:dyDescent="0.2">
      <c r="A24" s="66"/>
      <c r="B24" s="66" t="s">
        <v>4110</v>
      </c>
      <c r="C24" s="16" t="s">
        <v>2541</v>
      </c>
      <c r="D24" s="149" t="s">
        <v>100</v>
      </c>
      <c r="E24" s="99">
        <v>44440</v>
      </c>
      <c r="F24" s="99">
        <v>44561</v>
      </c>
      <c r="G24" s="66"/>
      <c r="H24" s="66"/>
      <c r="I24" s="66"/>
      <c r="J24" s="66"/>
      <c r="K24" s="192"/>
      <c r="L24" s="66"/>
      <c r="M24" s="66"/>
      <c r="N24" s="66"/>
      <c r="O24" s="86"/>
      <c r="P24" s="87"/>
      <c r="Q24" s="86"/>
      <c r="R24" s="86"/>
      <c r="S24" s="86"/>
      <c r="T24" s="200"/>
      <c r="U24" s="117"/>
      <c r="V24" s="88"/>
    </row>
    <row r="25" spans="1:22" s="72" customFormat="1" x14ac:dyDescent="0.2">
      <c r="A25" s="66"/>
      <c r="B25" s="66" t="s">
        <v>4110</v>
      </c>
      <c r="C25" s="16" t="s">
        <v>2875</v>
      </c>
      <c r="D25" s="149" t="s">
        <v>2876</v>
      </c>
      <c r="E25" s="99">
        <v>44494</v>
      </c>
      <c r="F25" s="99">
        <v>44926</v>
      </c>
      <c r="G25" s="66"/>
      <c r="H25" s="66"/>
      <c r="I25" s="66"/>
      <c r="J25" s="66"/>
      <c r="K25" s="192"/>
      <c r="L25" s="66"/>
      <c r="M25" s="66"/>
      <c r="N25" s="66"/>
      <c r="O25" s="86"/>
      <c r="P25" s="87"/>
      <c r="Q25" s="86"/>
      <c r="R25" s="86"/>
      <c r="S25" s="86"/>
      <c r="T25" s="200"/>
      <c r="U25" s="117"/>
      <c r="V25" s="88"/>
    </row>
    <row r="26" spans="1:22" s="72" customFormat="1" x14ac:dyDescent="0.2">
      <c r="A26" s="66"/>
      <c r="B26" s="66" t="s">
        <v>4110</v>
      </c>
      <c r="C26" s="16" t="s">
        <v>1339</v>
      </c>
      <c r="D26" s="149" t="s">
        <v>1340</v>
      </c>
      <c r="E26" s="99">
        <v>44494</v>
      </c>
      <c r="F26" s="99">
        <v>44926</v>
      </c>
      <c r="G26" s="66"/>
      <c r="H26" s="66"/>
      <c r="I26" s="66"/>
      <c r="J26" s="66"/>
      <c r="K26" s="192"/>
      <c r="L26" s="66"/>
      <c r="M26" s="66"/>
      <c r="N26" s="66"/>
      <c r="O26" s="86"/>
      <c r="P26" s="87"/>
      <c r="Q26" s="86"/>
      <c r="R26" s="86"/>
      <c r="S26" s="86"/>
      <c r="T26" s="200"/>
      <c r="U26" s="117"/>
      <c r="V26" s="88"/>
    </row>
    <row r="27" spans="1:22" s="72" customFormat="1" x14ac:dyDescent="0.2">
      <c r="A27" s="66"/>
      <c r="B27" s="66" t="s">
        <v>4110</v>
      </c>
      <c r="C27" s="16" t="s">
        <v>3668</v>
      </c>
      <c r="D27" s="149" t="s">
        <v>220</v>
      </c>
      <c r="E27" s="99">
        <v>44494</v>
      </c>
      <c r="F27" s="99">
        <v>44561</v>
      </c>
      <c r="G27" s="66"/>
      <c r="H27" s="66"/>
      <c r="I27" s="66"/>
      <c r="J27" s="66"/>
      <c r="K27" s="192"/>
      <c r="L27" s="66"/>
      <c r="M27" s="66"/>
      <c r="N27" s="66"/>
      <c r="O27" s="86"/>
      <c r="P27" s="87"/>
      <c r="Q27" s="86"/>
      <c r="R27" s="86"/>
      <c r="S27" s="86"/>
      <c r="T27" s="200"/>
      <c r="U27" s="117"/>
      <c r="V27" s="88"/>
    </row>
    <row r="28" spans="1:22" s="72" customFormat="1" x14ac:dyDescent="0.2">
      <c r="A28" s="66"/>
      <c r="B28" s="66" t="s">
        <v>4146</v>
      </c>
      <c r="C28" s="16" t="s">
        <v>1481</v>
      </c>
      <c r="D28" s="149" t="s">
        <v>254</v>
      </c>
      <c r="E28" s="99">
        <v>44456</v>
      </c>
      <c r="F28" s="99">
        <v>44773</v>
      </c>
      <c r="G28" s="66"/>
      <c r="H28" s="66"/>
      <c r="I28" s="66"/>
      <c r="J28" s="66"/>
      <c r="K28" s="192"/>
      <c r="L28" s="66"/>
      <c r="M28" s="66"/>
      <c r="N28" s="66"/>
      <c r="O28" s="86"/>
      <c r="P28" s="87"/>
      <c r="Q28" s="86"/>
      <c r="R28" s="86"/>
      <c r="S28" s="86"/>
      <c r="T28" s="200"/>
      <c r="U28" s="117"/>
      <c r="V28" s="88"/>
    </row>
    <row r="29" spans="1:22" s="72" customFormat="1" x14ac:dyDescent="0.2">
      <c r="A29" s="66"/>
      <c r="B29" s="66" t="s">
        <v>4146</v>
      </c>
      <c r="C29" s="16" t="s">
        <v>1476</v>
      </c>
      <c r="D29" s="149" t="s">
        <v>1477</v>
      </c>
      <c r="E29" s="99">
        <v>44456</v>
      </c>
      <c r="F29" s="99">
        <v>44773</v>
      </c>
      <c r="G29" s="66"/>
      <c r="H29" s="66"/>
      <c r="I29" s="66"/>
      <c r="J29" s="66"/>
      <c r="K29" s="192"/>
      <c r="L29" s="66"/>
      <c r="M29" s="66"/>
      <c r="N29" s="66"/>
      <c r="O29" s="86"/>
      <c r="P29" s="87"/>
      <c r="Q29" s="86"/>
      <c r="R29" s="86"/>
      <c r="S29" s="86"/>
      <c r="T29" s="200"/>
      <c r="U29" s="117"/>
      <c r="V29" s="88"/>
    </row>
    <row r="30" spans="1:22" s="72" customFormat="1" x14ac:dyDescent="0.2">
      <c r="A30" s="66"/>
      <c r="B30" s="66" t="s">
        <v>4237</v>
      </c>
      <c r="C30" s="16" t="s">
        <v>3018</v>
      </c>
      <c r="D30" s="149" t="s">
        <v>212</v>
      </c>
      <c r="E30" s="99">
        <v>44545</v>
      </c>
      <c r="F30" s="99">
        <v>44620</v>
      </c>
      <c r="G30" s="66"/>
      <c r="H30" s="66"/>
      <c r="I30" s="66"/>
      <c r="J30" s="66"/>
      <c r="K30" s="192"/>
      <c r="L30" s="66"/>
      <c r="M30" s="66"/>
      <c r="N30" s="66"/>
      <c r="O30" s="86"/>
      <c r="P30" s="87"/>
      <c r="Q30" s="86"/>
      <c r="R30" s="86"/>
      <c r="S30" s="86"/>
      <c r="T30" s="200"/>
      <c r="U30" s="117"/>
      <c r="V30" s="88"/>
    </row>
    <row r="31" spans="1:22" s="72" customFormat="1" x14ac:dyDescent="0.2">
      <c r="A31" s="66"/>
      <c r="B31" s="66" t="s">
        <v>4237</v>
      </c>
      <c r="C31" s="16" t="s">
        <v>1332</v>
      </c>
      <c r="D31" s="149" t="s">
        <v>1333</v>
      </c>
      <c r="E31" s="99">
        <v>44545</v>
      </c>
      <c r="F31" s="99">
        <v>44620</v>
      </c>
      <c r="G31" s="66"/>
      <c r="H31" s="66"/>
      <c r="I31" s="66"/>
      <c r="J31" s="66"/>
      <c r="K31" s="192"/>
      <c r="L31" s="66"/>
      <c r="M31" s="66"/>
      <c r="N31" s="66"/>
      <c r="O31" s="86"/>
      <c r="P31" s="87"/>
      <c r="Q31" s="86"/>
      <c r="R31" s="86"/>
      <c r="S31" s="86"/>
      <c r="T31" s="200"/>
      <c r="U31" s="117"/>
      <c r="V31" s="88"/>
    </row>
    <row r="32" spans="1:22" s="72" customFormat="1" x14ac:dyDescent="0.2">
      <c r="A32" s="66"/>
      <c r="B32" s="66" t="s">
        <v>4237</v>
      </c>
      <c r="C32" s="16" t="s">
        <v>521</v>
      </c>
      <c r="D32" s="149" t="s">
        <v>121</v>
      </c>
      <c r="E32" s="99">
        <v>44545</v>
      </c>
      <c r="F32" s="99">
        <v>44620</v>
      </c>
      <c r="G32" s="66"/>
      <c r="H32" s="66"/>
      <c r="I32" s="66"/>
      <c r="J32" s="66"/>
      <c r="K32" s="192"/>
      <c r="L32" s="66"/>
      <c r="M32" s="66"/>
      <c r="N32" s="66"/>
      <c r="O32" s="86"/>
      <c r="P32" s="87"/>
      <c r="Q32" s="86"/>
      <c r="R32" s="86"/>
      <c r="S32" s="86"/>
      <c r="T32" s="200"/>
      <c r="U32" s="117"/>
      <c r="V32" s="88"/>
    </row>
    <row r="33" spans="1:22" s="72" customFormat="1" x14ac:dyDescent="0.2">
      <c r="A33" s="66"/>
      <c r="B33" s="66" t="s">
        <v>4237</v>
      </c>
      <c r="C33" s="16" t="s">
        <v>4238</v>
      </c>
      <c r="D33" s="149" t="s">
        <v>525</v>
      </c>
      <c r="E33" s="99">
        <v>44545</v>
      </c>
      <c r="F33" s="99">
        <v>44620</v>
      </c>
      <c r="G33" s="66"/>
      <c r="H33" s="66"/>
      <c r="I33" s="66"/>
      <c r="J33" s="66"/>
      <c r="K33" s="192"/>
      <c r="L33" s="66"/>
      <c r="M33" s="66"/>
      <c r="N33" s="66"/>
      <c r="O33" s="86"/>
      <c r="P33" s="87"/>
      <c r="Q33" s="86"/>
      <c r="R33" s="86"/>
      <c r="S33" s="86"/>
      <c r="T33" s="200"/>
      <c r="U33" s="117"/>
      <c r="V33" s="88"/>
    </row>
  </sheetData>
  <autoFilter ref="A3:X6" xr:uid="{008E2843-893D-4A77-83F0-98E091D44ADB}"/>
  <mergeCells count="3">
    <mergeCell ref="E1:U1"/>
    <mergeCell ref="A2:N2"/>
    <mergeCell ref="O2:U2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0E78D-54FF-477C-91AD-099DEE9B7B70}">
  <dimension ref="A1:W59"/>
  <sheetViews>
    <sheetView topLeftCell="B1" workbookViewId="0">
      <pane xSplit="4" ySplit="3" topLeftCell="F37" activePane="bottomRight" state="frozen"/>
      <selection activeCell="B1" sqref="B1"/>
      <selection pane="topRight" activeCell="F1" sqref="F1"/>
      <selection pane="bottomLeft" activeCell="B10" sqref="B10"/>
      <selection pane="bottomRight" activeCell="G55" sqref="G55"/>
    </sheetView>
  </sheetViews>
  <sheetFormatPr baseColWidth="10" defaultColWidth="8.83203125" defaultRowHeight="15" x14ac:dyDescent="0.2"/>
  <cols>
    <col min="1" max="1" width="22" hidden="1" customWidth="1"/>
    <col min="3" max="3" width="25.5" customWidth="1"/>
    <col min="4" max="4" width="19.1640625" customWidth="1"/>
    <col min="5" max="5" width="18.5" customWidth="1"/>
    <col min="6" max="6" width="12.83203125" customWidth="1"/>
    <col min="7" max="7" width="16.1640625" customWidth="1"/>
    <col min="9" max="9" width="60.5" bestFit="1" customWidth="1"/>
    <col min="10" max="10" width="52.1640625" bestFit="1" customWidth="1"/>
    <col min="12" max="13" width="6" bestFit="1" customWidth="1"/>
    <col min="14" max="14" width="20.5" bestFit="1" customWidth="1"/>
    <col min="15" max="15" width="15.5" customWidth="1"/>
    <col min="16" max="16" width="20.5" customWidth="1"/>
    <col min="17" max="17" width="10.83203125" bestFit="1" customWidth="1"/>
    <col min="18" max="18" width="20.1640625" bestFit="1" customWidth="1"/>
    <col min="19" max="19" width="19.5" bestFit="1" customWidth="1"/>
    <col min="20" max="20" width="29.1640625" bestFit="1" customWidth="1"/>
    <col min="21" max="21" width="17.1640625" style="14" customWidth="1"/>
    <col min="22" max="22" width="25" customWidth="1"/>
    <col min="23" max="24" width="18.83203125" bestFit="1" customWidth="1"/>
  </cols>
  <sheetData>
    <row r="1" spans="1:23" s="72" customFormat="1" ht="34.5" customHeight="1" x14ac:dyDescent="0.3">
      <c r="B1" s="69"/>
      <c r="C1" s="70"/>
      <c r="D1" s="70"/>
      <c r="E1" s="70"/>
      <c r="F1" s="357" t="s">
        <v>2556</v>
      </c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71"/>
    </row>
    <row r="2" spans="1:23" s="72" customFormat="1" ht="40.5" customHeight="1" x14ac:dyDescent="0.2">
      <c r="B2" s="351" t="s">
        <v>1224</v>
      </c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352"/>
      <c r="W2" s="73"/>
    </row>
    <row r="3" spans="1:23" s="14" customFormat="1" ht="32" x14ac:dyDescent="0.2">
      <c r="A3" s="14" t="s">
        <v>3002</v>
      </c>
      <c r="B3" s="29" t="s">
        <v>2700</v>
      </c>
      <c r="C3" s="29" t="s">
        <v>2559</v>
      </c>
      <c r="D3" s="29" t="s">
        <v>491</v>
      </c>
      <c r="E3" s="29" t="s">
        <v>492</v>
      </c>
      <c r="F3" s="29" t="s">
        <v>2557</v>
      </c>
      <c r="G3" s="29" t="s">
        <v>2558</v>
      </c>
      <c r="H3" s="29" t="s">
        <v>501</v>
      </c>
      <c r="I3" s="29" t="s">
        <v>2460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506</v>
      </c>
      <c r="V3" s="15" t="s">
        <v>2744</v>
      </c>
      <c r="W3" s="15" t="s">
        <v>2745</v>
      </c>
    </row>
    <row r="4" spans="1:23" s="72" customFormat="1" x14ac:dyDescent="0.2">
      <c r="A4" s="72" t="s">
        <v>3012</v>
      </c>
      <c r="B4" s="66" t="s">
        <v>3013</v>
      </c>
      <c r="C4" s="66" t="s">
        <v>2969</v>
      </c>
      <c r="D4" s="66" t="s">
        <v>2967</v>
      </c>
      <c r="E4" s="66" t="s">
        <v>76</v>
      </c>
      <c r="F4" s="183">
        <v>43831</v>
      </c>
      <c r="G4" s="206">
        <v>44255</v>
      </c>
      <c r="H4" s="66" t="s">
        <v>2978</v>
      </c>
      <c r="I4" s="190" t="s">
        <v>2599</v>
      </c>
      <c r="J4" s="66" t="s">
        <v>2600</v>
      </c>
      <c r="K4" s="66"/>
      <c r="L4" s="66">
        <v>4</v>
      </c>
      <c r="M4" s="66" t="s">
        <v>2563</v>
      </c>
      <c r="N4" s="66" t="s">
        <v>3014</v>
      </c>
      <c r="O4" s="66" t="s">
        <v>2567</v>
      </c>
      <c r="P4" s="66" t="s">
        <v>2987</v>
      </c>
      <c r="Q4" s="183">
        <v>23885</v>
      </c>
      <c r="R4" s="66" t="s">
        <v>2990</v>
      </c>
      <c r="S4" s="66" t="s">
        <v>2988</v>
      </c>
      <c r="T4" s="66" t="s">
        <v>2989</v>
      </c>
      <c r="U4" s="187"/>
      <c r="V4" s="191" t="s">
        <v>2997</v>
      </c>
      <c r="W4" s="163" t="s">
        <v>2993</v>
      </c>
    </row>
    <row r="5" spans="1:23" s="72" customFormat="1" x14ac:dyDescent="0.2">
      <c r="A5" s="72" t="s">
        <v>3012</v>
      </c>
      <c r="B5" s="66" t="s">
        <v>3015</v>
      </c>
      <c r="C5" s="66" t="s">
        <v>2570</v>
      </c>
      <c r="D5" s="66" t="s">
        <v>2971</v>
      </c>
      <c r="E5" s="66" t="s">
        <v>434</v>
      </c>
      <c r="F5" s="183">
        <v>43831</v>
      </c>
      <c r="G5" s="206">
        <v>44255</v>
      </c>
      <c r="H5" s="66" t="s">
        <v>634</v>
      </c>
      <c r="I5" s="66" t="s">
        <v>2974</v>
      </c>
      <c r="J5" s="66" t="s">
        <v>2574</v>
      </c>
      <c r="K5" s="66"/>
      <c r="L5" s="66">
        <v>4</v>
      </c>
      <c r="M5" s="66" t="s">
        <v>2563</v>
      </c>
      <c r="N5" s="66" t="s">
        <v>3014</v>
      </c>
      <c r="O5" s="66" t="s">
        <v>2567</v>
      </c>
      <c r="P5" s="66" t="s">
        <v>774</v>
      </c>
      <c r="Q5" s="183">
        <v>25953</v>
      </c>
      <c r="R5" s="66" t="s">
        <v>2972</v>
      </c>
      <c r="S5" s="66" t="s">
        <v>774</v>
      </c>
      <c r="T5" s="66" t="s">
        <v>2973</v>
      </c>
      <c r="U5" s="86"/>
      <c r="V5" s="163" t="s">
        <v>3105</v>
      </c>
      <c r="W5" s="163" t="s">
        <v>2991</v>
      </c>
    </row>
    <row r="6" spans="1:23" s="72" customFormat="1" x14ac:dyDescent="0.2">
      <c r="B6" s="67"/>
      <c r="C6" s="66" t="s">
        <v>2570</v>
      </c>
      <c r="D6" s="66" t="s">
        <v>3933</v>
      </c>
      <c r="E6" s="66" t="s">
        <v>66</v>
      </c>
      <c r="F6" s="183">
        <v>44216</v>
      </c>
      <c r="G6" s="183">
        <v>44377</v>
      </c>
      <c r="H6" s="66" t="s">
        <v>634</v>
      </c>
      <c r="I6" s="66" t="s">
        <v>3934</v>
      </c>
      <c r="J6" s="66" t="s">
        <v>2966</v>
      </c>
      <c r="K6" s="66"/>
      <c r="L6" s="66">
        <v>3</v>
      </c>
      <c r="M6" s="66" t="s">
        <v>2563</v>
      </c>
      <c r="N6" s="66" t="s">
        <v>3619</v>
      </c>
      <c r="O6" s="66" t="s">
        <v>3935</v>
      </c>
      <c r="P6" s="66" t="s">
        <v>497</v>
      </c>
      <c r="Q6" s="183">
        <v>24965</v>
      </c>
      <c r="R6" s="66" t="s">
        <v>3936</v>
      </c>
      <c r="S6" s="66" t="s">
        <v>497</v>
      </c>
      <c r="T6" s="66" t="s">
        <v>3937</v>
      </c>
      <c r="U6" s="86"/>
      <c r="V6" s="163"/>
      <c r="W6" s="163"/>
    </row>
    <row r="7" spans="1:23" s="72" customFormat="1" x14ac:dyDescent="0.2">
      <c r="B7" s="67" t="s">
        <v>3067</v>
      </c>
      <c r="C7" s="66" t="s">
        <v>2980</v>
      </c>
      <c r="D7" s="66" t="s">
        <v>2981</v>
      </c>
      <c r="E7" s="66" t="s">
        <v>1930</v>
      </c>
      <c r="F7" s="183">
        <v>43832</v>
      </c>
      <c r="G7" s="206">
        <v>44255</v>
      </c>
      <c r="H7" s="66" t="s">
        <v>635</v>
      </c>
      <c r="I7" s="66" t="s">
        <v>2587</v>
      </c>
      <c r="J7" s="66" t="s">
        <v>3021</v>
      </c>
      <c r="K7" s="66"/>
      <c r="L7" s="66">
        <v>3</v>
      </c>
      <c r="M7" s="66" t="s">
        <v>2563</v>
      </c>
      <c r="N7" s="66" t="s">
        <v>3014</v>
      </c>
      <c r="O7" s="66" t="s">
        <v>2567</v>
      </c>
      <c r="P7" s="66" t="s">
        <v>774</v>
      </c>
      <c r="Q7" s="183">
        <v>26153</v>
      </c>
      <c r="R7" s="66" t="s">
        <v>3062</v>
      </c>
      <c r="S7" s="66" t="s">
        <v>3063</v>
      </c>
      <c r="T7" s="66" t="s">
        <v>3064</v>
      </c>
      <c r="U7" s="86"/>
      <c r="V7" s="163" t="s">
        <v>3091</v>
      </c>
      <c r="W7" s="163" t="s">
        <v>3080</v>
      </c>
    </row>
    <row r="8" spans="1:23" s="72" customFormat="1" x14ac:dyDescent="0.2">
      <c r="B8" s="67" t="s">
        <v>3073</v>
      </c>
      <c r="C8" s="66" t="s">
        <v>2980</v>
      </c>
      <c r="D8" s="149" t="s">
        <v>1414</v>
      </c>
      <c r="E8" s="66" t="s">
        <v>54</v>
      </c>
      <c r="F8" s="183">
        <v>43832</v>
      </c>
      <c r="G8" s="206">
        <v>44255</v>
      </c>
      <c r="H8" s="66" t="s">
        <v>635</v>
      </c>
      <c r="I8" s="66" t="s">
        <v>2587</v>
      </c>
      <c r="J8" s="66" t="s">
        <v>3021</v>
      </c>
      <c r="K8" s="66"/>
      <c r="L8" s="66">
        <v>2</v>
      </c>
      <c r="M8" s="66" t="s">
        <v>2563</v>
      </c>
      <c r="N8" s="66" t="s">
        <v>3014</v>
      </c>
      <c r="O8" s="66" t="s">
        <v>2567</v>
      </c>
      <c r="P8" s="66" t="s">
        <v>774</v>
      </c>
      <c r="Q8" s="183">
        <v>30990</v>
      </c>
      <c r="R8" s="66" t="s">
        <v>3052</v>
      </c>
      <c r="S8" s="66" t="s">
        <v>774</v>
      </c>
      <c r="T8" s="66" t="s">
        <v>3053</v>
      </c>
      <c r="U8" s="86"/>
      <c r="V8" s="163" t="s">
        <v>3096</v>
      </c>
      <c r="W8" s="163" t="s">
        <v>3084</v>
      </c>
    </row>
    <row r="9" spans="1:23" s="72" customFormat="1" x14ac:dyDescent="0.2">
      <c r="B9" s="67" t="s">
        <v>3074</v>
      </c>
      <c r="C9" s="66" t="s">
        <v>2980</v>
      </c>
      <c r="D9" s="149" t="s">
        <v>3048</v>
      </c>
      <c r="E9" s="66" t="s">
        <v>3049</v>
      </c>
      <c r="F9" s="183">
        <v>43832</v>
      </c>
      <c r="G9" s="206">
        <v>44255</v>
      </c>
      <c r="H9" s="66" t="s">
        <v>3043</v>
      </c>
      <c r="I9" s="66" t="s">
        <v>2587</v>
      </c>
      <c r="J9" s="66" t="s">
        <v>3021</v>
      </c>
      <c r="K9" s="66"/>
      <c r="L9" s="66">
        <v>5</v>
      </c>
      <c r="M9" s="66" t="s">
        <v>2563</v>
      </c>
      <c r="N9" s="66" t="s">
        <v>3014</v>
      </c>
      <c r="O9" s="66" t="s">
        <v>2567</v>
      </c>
      <c r="P9" s="66" t="s">
        <v>3045</v>
      </c>
      <c r="Q9" s="183">
        <v>25322</v>
      </c>
      <c r="R9" s="66" t="s">
        <v>3044</v>
      </c>
      <c r="S9" s="66" t="s">
        <v>3046</v>
      </c>
      <c r="T9" s="66" t="s">
        <v>3047</v>
      </c>
      <c r="U9" s="86"/>
      <c r="V9" s="163" t="s">
        <v>3097</v>
      </c>
      <c r="W9" s="163" t="s">
        <v>3085</v>
      </c>
    </row>
    <row r="10" spans="1:23" s="72" customFormat="1" x14ac:dyDescent="0.2">
      <c r="B10" s="66" t="s">
        <v>3429</v>
      </c>
      <c r="C10" s="66" t="s">
        <v>2980</v>
      </c>
      <c r="D10" s="66" t="s">
        <v>3385</v>
      </c>
      <c r="E10" s="66" t="s">
        <v>42</v>
      </c>
      <c r="F10" s="183">
        <v>43832</v>
      </c>
      <c r="G10" s="206">
        <v>44255</v>
      </c>
      <c r="H10" s="66" t="s">
        <v>635</v>
      </c>
      <c r="I10" s="66" t="s">
        <v>2587</v>
      </c>
      <c r="J10" s="66" t="s">
        <v>3021</v>
      </c>
      <c r="K10" s="66"/>
      <c r="L10" s="66">
        <v>1</v>
      </c>
      <c r="M10" s="66" t="s">
        <v>2563</v>
      </c>
      <c r="N10" s="66" t="s">
        <v>3014</v>
      </c>
      <c r="O10" s="66" t="s">
        <v>2567</v>
      </c>
      <c r="P10" s="66" t="s">
        <v>774</v>
      </c>
      <c r="Q10" s="183">
        <v>32342</v>
      </c>
      <c r="R10" s="183" t="s">
        <v>3386</v>
      </c>
      <c r="S10" s="66" t="s">
        <v>774</v>
      </c>
      <c r="T10" s="66" t="s">
        <v>3387</v>
      </c>
      <c r="U10" s="86"/>
      <c r="V10" s="163" t="s">
        <v>3388</v>
      </c>
      <c r="W10" s="163"/>
    </row>
    <row r="11" spans="1:23" s="72" customFormat="1" x14ac:dyDescent="0.2">
      <c r="B11" s="66" t="s">
        <v>3430</v>
      </c>
      <c r="C11" s="66" t="s">
        <v>3363</v>
      </c>
      <c r="D11" s="149" t="s">
        <v>2604</v>
      </c>
      <c r="E11" s="149" t="s">
        <v>434</v>
      </c>
      <c r="F11" s="183">
        <v>43831</v>
      </c>
      <c r="G11" s="151">
        <v>44438</v>
      </c>
      <c r="H11" s="66" t="s">
        <v>3043</v>
      </c>
      <c r="I11" s="66" t="s">
        <v>3364</v>
      </c>
      <c r="J11" s="66" t="s">
        <v>2648</v>
      </c>
      <c r="K11" s="66"/>
      <c r="L11" s="192">
        <v>3</v>
      </c>
      <c r="M11" s="66"/>
      <c r="N11" s="66" t="s">
        <v>2454</v>
      </c>
      <c r="O11" s="66" t="s">
        <v>2567</v>
      </c>
      <c r="P11" s="66"/>
      <c r="Q11" s="183"/>
      <c r="R11" s="66"/>
      <c r="S11" s="66"/>
      <c r="T11" s="66"/>
      <c r="U11" s="86" t="s">
        <v>3234</v>
      </c>
      <c r="V11" s="163"/>
      <c r="W11" s="163" t="s">
        <v>2758</v>
      </c>
    </row>
    <row r="12" spans="1:23" s="72" customFormat="1" x14ac:dyDescent="0.2">
      <c r="B12" s="66" t="s">
        <v>3430</v>
      </c>
      <c r="C12" s="66" t="s">
        <v>3363</v>
      </c>
      <c r="D12" s="149" t="s">
        <v>2605</v>
      </c>
      <c r="E12" s="149" t="s">
        <v>2608</v>
      </c>
      <c r="F12" s="183">
        <v>43831</v>
      </c>
      <c r="G12" s="151">
        <v>44438</v>
      </c>
      <c r="H12" s="66" t="s">
        <v>3043</v>
      </c>
      <c r="I12" s="66" t="s">
        <v>3364</v>
      </c>
      <c r="J12" s="66" t="s">
        <v>2648</v>
      </c>
      <c r="K12" s="66"/>
      <c r="L12" s="192">
        <v>4</v>
      </c>
      <c r="M12" s="66"/>
      <c r="N12" s="66" t="s">
        <v>2454</v>
      </c>
      <c r="O12" s="66" t="s">
        <v>2567</v>
      </c>
      <c r="P12" s="66"/>
      <c r="Q12" s="183"/>
      <c r="R12" s="66"/>
      <c r="S12" s="66"/>
      <c r="T12" s="66"/>
      <c r="U12" s="86" t="s">
        <v>3236</v>
      </c>
      <c r="V12" s="163"/>
      <c r="W12" s="163" t="s">
        <v>2759</v>
      </c>
    </row>
    <row r="13" spans="1:23" s="72" customFormat="1" x14ac:dyDescent="0.2">
      <c r="B13" s="66" t="s">
        <v>3430</v>
      </c>
      <c r="C13" s="66" t="s">
        <v>3363</v>
      </c>
      <c r="D13" s="149" t="s">
        <v>2606</v>
      </c>
      <c r="E13" s="149" t="s">
        <v>1298</v>
      </c>
      <c r="F13" s="183">
        <v>43831</v>
      </c>
      <c r="G13" s="151">
        <v>44438</v>
      </c>
      <c r="H13" s="66" t="s">
        <v>3043</v>
      </c>
      <c r="I13" s="66" t="s">
        <v>3364</v>
      </c>
      <c r="J13" s="66" t="s">
        <v>2648</v>
      </c>
      <c r="K13" s="66"/>
      <c r="L13" s="192">
        <v>4</v>
      </c>
      <c r="M13" s="66"/>
      <c r="N13" s="66" t="s">
        <v>2454</v>
      </c>
      <c r="O13" s="66" t="s">
        <v>2567</v>
      </c>
      <c r="P13" s="66"/>
      <c r="Q13" s="183"/>
      <c r="R13" s="66"/>
      <c r="S13" s="66"/>
      <c r="T13" s="66"/>
      <c r="U13" s="86" t="s">
        <v>3609</v>
      </c>
      <c r="V13" s="163"/>
      <c r="W13" s="163" t="s">
        <v>2760</v>
      </c>
    </row>
    <row r="14" spans="1:23" s="72" customFormat="1" x14ac:dyDescent="0.2">
      <c r="B14" s="66" t="s">
        <v>3430</v>
      </c>
      <c r="C14" s="66" t="s">
        <v>3363</v>
      </c>
      <c r="D14" s="149" t="s">
        <v>3443</v>
      </c>
      <c r="E14" s="149" t="s">
        <v>299</v>
      </c>
      <c r="F14" s="183">
        <v>43774</v>
      </c>
      <c r="G14" s="151">
        <v>44504</v>
      </c>
      <c r="H14" s="66" t="s">
        <v>635</v>
      </c>
      <c r="I14" s="66" t="s">
        <v>3364</v>
      </c>
      <c r="J14" s="66" t="s">
        <v>3365</v>
      </c>
      <c r="K14" s="66"/>
      <c r="L14" s="192">
        <v>2</v>
      </c>
      <c r="M14" s="66"/>
      <c r="N14" s="66" t="s">
        <v>1792</v>
      </c>
      <c r="O14" s="66" t="s">
        <v>2586</v>
      </c>
      <c r="P14" s="86" t="s">
        <v>2794</v>
      </c>
      <c r="Q14" s="87">
        <v>32728</v>
      </c>
      <c r="R14" s="86" t="s">
        <v>2795</v>
      </c>
      <c r="S14" s="86" t="s">
        <v>2796</v>
      </c>
      <c r="T14" s="86" t="s">
        <v>3444</v>
      </c>
      <c r="U14" s="200"/>
      <c r="V14" s="117" t="s">
        <v>2834</v>
      </c>
      <c r="W14" s="88" t="s">
        <v>2833</v>
      </c>
    </row>
    <row r="15" spans="1:23" s="72" customFormat="1" x14ac:dyDescent="0.2">
      <c r="B15" s="66" t="s">
        <v>3253</v>
      </c>
      <c r="C15" s="66" t="s">
        <v>3448</v>
      </c>
      <c r="D15" s="149" t="s">
        <v>3281</v>
      </c>
      <c r="E15" s="66" t="s">
        <v>3303</v>
      </c>
      <c r="F15" s="183">
        <v>43800</v>
      </c>
      <c r="G15" s="183">
        <v>44454</v>
      </c>
      <c r="H15" s="66" t="s">
        <v>3043</v>
      </c>
      <c r="I15" s="66" t="s">
        <v>2599</v>
      </c>
      <c r="J15" s="66" t="s">
        <v>2574</v>
      </c>
      <c r="K15" s="66"/>
      <c r="L15" s="192" t="s">
        <v>3282</v>
      </c>
      <c r="M15" s="66" t="s">
        <v>2563</v>
      </c>
      <c r="N15" s="66" t="s">
        <v>2454</v>
      </c>
      <c r="O15" s="66" t="s">
        <v>2586</v>
      </c>
      <c r="P15" s="66" t="s">
        <v>499</v>
      </c>
      <c r="Q15" s="183">
        <v>28189</v>
      </c>
      <c r="R15" s="66" t="s">
        <v>3283</v>
      </c>
      <c r="S15" s="66" t="s">
        <v>499</v>
      </c>
      <c r="T15" s="66" t="s">
        <v>3284</v>
      </c>
      <c r="U15" s="187"/>
      <c r="V15" s="193" t="s">
        <v>3296</v>
      </c>
      <c r="W15" s="163" t="s">
        <v>3297</v>
      </c>
    </row>
    <row r="16" spans="1:23" s="72" customFormat="1" x14ac:dyDescent="0.2">
      <c r="B16" s="66" t="s">
        <v>3362</v>
      </c>
      <c r="C16" s="66" t="s">
        <v>3448</v>
      </c>
      <c r="D16" s="149" t="s">
        <v>3340</v>
      </c>
      <c r="E16" s="66" t="s">
        <v>3161</v>
      </c>
      <c r="F16" s="183">
        <v>43800</v>
      </c>
      <c r="G16" s="206">
        <v>44285</v>
      </c>
      <c r="H16" s="66" t="s">
        <v>3043</v>
      </c>
      <c r="I16" s="66" t="s">
        <v>2599</v>
      </c>
      <c r="J16" s="66" t="s">
        <v>2574</v>
      </c>
      <c r="K16" s="66"/>
      <c r="L16" s="192" t="s">
        <v>3282</v>
      </c>
      <c r="M16" s="66" t="s">
        <v>3299</v>
      </c>
      <c r="N16" s="66" t="s">
        <v>1792</v>
      </c>
      <c r="O16" s="66" t="s">
        <v>2586</v>
      </c>
      <c r="P16" s="66" t="s">
        <v>499</v>
      </c>
      <c r="Q16" s="183">
        <v>34376</v>
      </c>
      <c r="R16" s="66" t="s">
        <v>3341</v>
      </c>
      <c r="S16" s="66" t="s">
        <v>499</v>
      </c>
      <c r="T16" s="66" t="s">
        <v>3342</v>
      </c>
      <c r="U16" s="86"/>
      <c r="V16" s="163"/>
      <c r="W16" s="163" t="s">
        <v>3343</v>
      </c>
    </row>
    <row r="17" spans="2:23" s="72" customFormat="1" x14ac:dyDescent="0.2">
      <c r="B17" s="66" t="s">
        <v>3678</v>
      </c>
      <c r="C17" s="66" t="s">
        <v>3448</v>
      </c>
      <c r="D17" s="149" t="s">
        <v>3579</v>
      </c>
      <c r="E17" s="66" t="s">
        <v>543</v>
      </c>
      <c r="F17" s="183">
        <v>43922</v>
      </c>
      <c r="G17" s="183">
        <v>44454</v>
      </c>
      <c r="H17" s="66" t="s">
        <v>635</v>
      </c>
      <c r="I17" s="66" t="s">
        <v>2599</v>
      </c>
      <c r="J17" s="66" t="s">
        <v>2574</v>
      </c>
      <c r="K17" s="66"/>
      <c r="L17" s="192" t="s">
        <v>3282</v>
      </c>
      <c r="M17" s="66" t="s">
        <v>2563</v>
      </c>
      <c r="N17" s="66" t="s">
        <v>2454</v>
      </c>
      <c r="O17" s="66" t="s">
        <v>2567</v>
      </c>
      <c r="P17" s="66" t="s">
        <v>499</v>
      </c>
      <c r="Q17" s="183">
        <v>33444</v>
      </c>
      <c r="R17" s="66" t="s">
        <v>3582</v>
      </c>
      <c r="S17" s="66" t="s">
        <v>3581</v>
      </c>
      <c r="T17" s="66" t="s">
        <v>3580</v>
      </c>
      <c r="U17" s="86" t="s">
        <v>3606</v>
      </c>
      <c r="V17" s="94" t="s">
        <v>3608</v>
      </c>
      <c r="W17" s="163" t="s">
        <v>3602</v>
      </c>
    </row>
    <row r="18" spans="2:23" s="72" customFormat="1" x14ac:dyDescent="0.2">
      <c r="B18" s="66" t="s">
        <v>3802</v>
      </c>
      <c r="C18" s="66" t="s">
        <v>3448</v>
      </c>
      <c r="D18" s="149" t="s">
        <v>3746</v>
      </c>
      <c r="E18" s="66" t="s">
        <v>434</v>
      </c>
      <c r="F18" s="183">
        <v>44116</v>
      </c>
      <c r="G18" s="206">
        <v>44469</v>
      </c>
      <c r="H18" s="66" t="s">
        <v>635</v>
      </c>
      <c r="I18" s="66" t="s">
        <v>2599</v>
      </c>
      <c r="J18" s="66" t="s">
        <v>2574</v>
      </c>
      <c r="K18" s="66"/>
      <c r="L18" s="192" t="s">
        <v>3282</v>
      </c>
      <c r="M18" s="66" t="s">
        <v>2563</v>
      </c>
      <c r="N18" s="66" t="s">
        <v>3685</v>
      </c>
      <c r="O18" s="27" t="s">
        <v>2567</v>
      </c>
      <c r="P18" s="17" t="s">
        <v>3748</v>
      </c>
      <c r="Q18" s="19">
        <v>32725</v>
      </c>
      <c r="R18" s="17" t="s">
        <v>3747</v>
      </c>
      <c r="S18" s="17" t="s">
        <v>3748</v>
      </c>
      <c r="T18" s="17" t="s">
        <v>3749</v>
      </c>
      <c r="U18" s="17" t="s">
        <v>3751</v>
      </c>
      <c r="V18" s="163" t="s">
        <v>3750</v>
      </c>
      <c r="W18" s="163" t="s">
        <v>3778</v>
      </c>
    </row>
    <row r="19" spans="2:23" x14ac:dyDescent="0.2">
      <c r="B19" s="16" t="s">
        <v>3680</v>
      </c>
      <c r="C19" s="16" t="s">
        <v>2594</v>
      </c>
      <c r="D19" s="146" t="s">
        <v>3598</v>
      </c>
      <c r="E19" s="16" t="s">
        <v>330</v>
      </c>
      <c r="F19" s="99">
        <v>44197</v>
      </c>
      <c r="G19" s="210">
        <v>44651</v>
      </c>
      <c r="H19" s="16" t="s">
        <v>3043</v>
      </c>
      <c r="I19" s="16" t="s">
        <v>3614</v>
      </c>
      <c r="J19" s="16" t="s">
        <v>2579</v>
      </c>
      <c r="K19" s="16"/>
      <c r="L19" s="161">
        <v>5</v>
      </c>
      <c r="M19" s="16" t="s">
        <v>511</v>
      </c>
      <c r="N19" s="16" t="s">
        <v>2454</v>
      </c>
      <c r="O19" s="16" t="s">
        <v>2567</v>
      </c>
      <c r="P19" s="16" t="s">
        <v>499</v>
      </c>
      <c r="Q19" s="99">
        <v>27759</v>
      </c>
      <c r="R19" s="16" t="s">
        <v>3616</v>
      </c>
      <c r="S19" s="16" t="s">
        <v>499</v>
      </c>
      <c r="T19" s="16" t="s">
        <v>3615</v>
      </c>
      <c r="U19" s="17" t="s">
        <v>3607</v>
      </c>
      <c r="V19" s="105" t="s">
        <v>3604</v>
      </c>
      <c r="W19" s="105" t="s">
        <v>3605</v>
      </c>
    </row>
    <row r="20" spans="2:23" x14ac:dyDescent="0.2">
      <c r="B20" s="16" t="s">
        <v>3800</v>
      </c>
      <c r="C20" s="16" t="s">
        <v>2594</v>
      </c>
      <c r="D20" s="146" t="s">
        <v>2602</v>
      </c>
      <c r="E20" s="16" t="s">
        <v>42</v>
      </c>
      <c r="F20" s="99">
        <v>43997</v>
      </c>
      <c r="G20" s="210">
        <v>44620</v>
      </c>
      <c r="H20" s="16"/>
      <c r="I20" s="16" t="s">
        <v>3614</v>
      </c>
      <c r="J20" s="16" t="s">
        <v>2648</v>
      </c>
      <c r="K20" s="16"/>
      <c r="L20" s="161">
        <v>4</v>
      </c>
      <c r="M20" s="16" t="s">
        <v>2563</v>
      </c>
      <c r="N20" s="16" t="s">
        <v>3698</v>
      </c>
      <c r="O20" s="16" t="s">
        <v>2567</v>
      </c>
      <c r="P20" s="16" t="s">
        <v>499</v>
      </c>
      <c r="Q20" s="99">
        <v>26343</v>
      </c>
      <c r="R20" s="16" t="s">
        <v>2655</v>
      </c>
      <c r="S20" s="16" t="s">
        <v>499</v>
      </c>
      <c r="T20" s="16" t="s">
        <v>3734</v>
      </c>
      <c r="U20" s="205"/>
      <c r="V20" s="178"/>
      <c r="W20" s="105" t="s">
        <v>2756</v>
      </c>
    </row>
    <row r="21" spans="2:23" s="72" customFormat="1" x14ac:dyDescent="0.2">
      <c r="B21" s="66" t="s">
        <v>3801</v>
      </c>
      <c r="C21" s="66" t="s">
        <v>2594</v>
      </c>
      <c r="D21" s="149" t="s">
        <v>2453</v>
      </c>
      <c r="E21" s="66" t="s">
        <v>516</v>
      </c>
      <c r="F21" s="183">
        <v>44013</v>
      </c>
      <c r="G21" s="210">
        <v>44651</v>
      </c>
      <c r="H21" s="66" t="s">
        <v>635</v>
      </c>
      <c r="I21" s="66" t="s">
        <v>3614</v>
      </c>
      <c r="J21" s="66" t="s">
        <v>2648</v>
      </c>
      <c r="K21" s="66"/>
      <c r="L21" s="192">
        <v>7</v>
      </c>
      <c r="M21" s="66" t="s">
        <v>2563</v>
      </c>
      <c r="N21" s="66" t="s">
        <v>2454</v>
      </c>
      <c r="O21" s="66" t="s">
        <v>2567</v>
      </c>
      <c r="P21" s="66" t="s">
        <v>499</v>
      </c>
      <c r="Q21" s="183">
        <v>25232</v>
      </c>
      <c r="R21" s="66" t="s">
        <v>2456</v>
      </c>
      <c r="S21" s="66" t="s">
        <v>499</v>
      </c>
      <c r="T21" s="66" t="s">
        <v>3733</v>
      </c>
      <c r="U21" s="86" t="s">
        <v>2458</v>
      </c>
      <c r="V21" s="117"/>
      <c r="W21" s="163" t="s">
        <v>3688</v>
      </c>
    </row>
    <row r="22" spans="2:23" s="72" customFormat="1" x14ac:dyDescent="0.2">
      <c r="B22" s="66"/>
      <c r="C22" s="66" t="s">
        <v>2594</v>
      </c>
      <c r="D22" s="149" t="s">
        <v>3857</v>
      </c>
      <c r="E22" s="66" t="s">
        <v>3858</v>
      </c>
      <c r="F22" s="183">
        <v>44197</v>
      </c>
      <c r="G22" s="206">
        <v>44227</v>
      </c>
      <c r="H22" s="66" t="s">
        <v>3043</v>
      </c>
      <c r="I22" s="66" t="s">
        <v>3614</v>
      </c>
      <c r="J22" s="66"/>
      <c r="K22" s="66"/>
      <c r="L22" s="192">
        <v>5</v>
      </c>
      <c r="M22" s="66" t="s">
        <v>2563</v>
      </c>
      <c r="N22" s="66" t="s">
        <v>3859</v>
      </c>
      <c r="O22" s="66" t="s">
        <v>2567</v>
      </c>
      <c r="P22" s="66"/>
      <c r="Q22" s="183"/>
      <c r="R22" s="66"/>
      <c r="S22" s="66"/>
      <c r="T22" s="66"/>
      <c r="U22" s="200"/>
      <c r="V22" s="117"/>
      <c r="W22" s="163"/>
    </row>
    <row r="23" spans="2:23" s="72" customFormat="1" x14ac:dyDescent="0.2">
      <c r="B23" s="66"/>
      <c r="C23" s="66" t="s">
        <v>2594</v>
      </c>
      <c r="D23" s="149" t="s">
        <v>2132</v>
      </c>
      <c r="E23" s="66" t="s">
        <v>112</v>
      </c>
      <c r="F23" s="183">
        <v>44468</v>
      </c>
      <c r="G23" s="183">
        <v>44833</v>
      </c>
      <c r="H23" s="66" t="s">
        <v>635</v>
      </c>
      <c r="I23" s="66" t="s">
        <v>3614</v>
      </c>
      <c r="J23" s="66" t="s">
        <v>2600</v>
      </c>
      <c r="K23" s="66"/>
      <c r="L23" s="192">
        <v>8</v>
      </c>
      <c r="M23" s="66" t="s">
        <v>2563</v>
      </c>
      <c r="N23" s="213" t="s">
        <v>4173</v>
      </c>
      <c r="O23" s="66" t="s">
        <v>2567</v>
      </c>
      <c r="P23" s="66" t="s">
        <v>497</v>
      </c>
      <c r="Q23" s="183">
        <v>22406</v>
      </c>
      <c r="R23" s="66" t="s">
        <v>4171</v>
      </c>
      <c r="S23" s="66" t="s">
        <v>499</v>
      </c>
      <c r="T23" s="66" t="s">
        <v>4172</v>
      </c>
      <c r="U23" s="200"/>
      <c r="V23" s="117"/>
      <c r="W23" s="163"/>
    </row>
    <row r="24" spans="2:23" s="72" customFormat="1" x14ac:dyDescent="0.2">
      <c r="B24" s="66"/>
      <c r="C24" s="66" t="s">
        <v>2594</v>
      </c>
      <c r="D24" s="149" t="s">
        <v>3579</v>
      </c>
      <c r="E24" s="66" t="s">
        <v>543</v>
      </c>
      <c r="F24" s="183">
        <v>44562</v>
      </c>
      <c r="G24" s="183">
        <v>44926</v>
      </c>
      <c r="H24" s="66"/>
      <c r="I24" s="66"/>
      <c r="J24" s="66"/>
      <c r="K24" s="66"/>
      <c r="L24" s="192"/>
      <c r="M24" s="66"/>
      <c r="N24" s="213"/>
      <c r="O24" s="66"/>
      <c r="P24" s="66"/>
      <c r="Q24" s="183"/>
      <c r="R24" s="66"/>
      <c r="S24" s="66"/>
      <c r="T24" s="66"/>
      <c r="U24" s="200"/>
      <c r="V24" s="117"/>
      <c r="W24" s="163"/>
    </row>
    <row r="25" spans="2:23" s="72" customFormat="1" x14ac:dyDescent="0.2">
      <c r="B25" s="66"/>
      <c r="C25" s="66" t="s">
        <v>2594</v>
      </c>
      <c r="D25" s="149" t="s">
        <v>3281</v>
      </c>
      <c r="E25" s="66" t="s">
        <v>3303</v>
      </c>
      <c r="F25" s="183">
        <v>44562</v>
      </c>
      <c r="G25" s="183">
        <v>44926</v>
      </c>
      <c r="H25" s="66"/>
      <c r="I25" s="66"/>
      <c r="J25" s="66"/>
      <c r="K25" s="66"/>
      <c r="L25" s="192"/>
      <c r="M25" s="66"/>
      <c r="N25" s="213"/>
      <c r="O25" s="66"/>
      <c r="P25" s="66"/>
      <c r="Q25" s="183"/>
      <c r="R25" s="66"/>
      <c r="S25" s="66"/>
      <c r="T25" s="66"/>
      <c r="U25" s="200"/>
      <c r="V25" s="117"/>
      <c r="W25" s="163"/>
    </row>
    <row r="26" spans="2:23" s="72" customFormat="1" x14ac:dyDescent="0.2">
      <c r="B26" s="66" t="s">
        <v>3805</v>
      </c>
      <c r="C26" s="66" t="s">
        <v>3592</v>
      </c>
      <c r="D26" s="149" t="s">
        <v>3780</v>
      </c>
      <c r="E26" s="149" t="s">
        <v>2322</v>
      </c>
      <c r="F26" s="183">
        <v>44166</v>
      </c>
      <c r="G26" s="206">
        <v>44376</v>
      </c>
      <c r="H26" s="66" t="s">
        <v>3043</v>
      </c>
      <c r="I26" s="66" t="s">
        <v>3594</v>
      </c>
      <c r="J26" s="66"/>
      <c r="K26" s="66"/>
      <c r="L26" s="192">
        <v>6</v>
      </c>
      <c r="M26" s="66" t="s">
        <v>2563</v>
      </c>
      <c r="N26" s="66" t="s">
        <v>3685</v>
      </c>
      <c r="O26" s="66" t="s">
        <v>2586</v>
      </c>
      <c r="P26" s="86" t="s">
        <v>4003</v>
      </c>
      <c r="Q26" s="87">
        <v>31606</v>
      </c>
      <c r="R26" s="66" t="s">
        <v>4004</v>
      </c>
      <c r="S26" s="86" t="s">
        <v>1962</v>
      </c>
      <c r="T26" s="86" t="s">
        <v>4005</v>
      </c>
      <c r="U26" s="86">
        <v>3472643348</v>
      </c>
      <c r="V26" s="117" t="s">
        <v>3809</v>
      </c>
      <c r="W26" s="202"/>
    </row>
    <row r="27" spans="2:23" s="72" customFormat="1" x14ac:dyDescent="0.2">
      <c r="B27" s="66"/>
      <c r="C27" s="66" t="s">
        <v>3592</v>
      </c>
      <c r="D27" s="149" t="s">
        <v>3593</v>
      </c>
      <c r="E27" s="149" t="s">
        <v>100</v>
      </c>
      <c r="F27" s="183">
        <v>44517</v>
      </c>
      <c r="G27" s="183">
        <v>44742</v>
      </c>
      <c r="H27" s="66" t="s">
        <v>3043</v>
      </c>
      <c r="I27" s="66" t="s">
        <v>3594</v>
      </c>
      <c r="J27" s="66"/>
      <c r="K27" s="66"/>
      <c r="L27" s="192">
        <v>3</v>
      </c>
      <c r="M27" s="66" t="s">
        <v>2563</v>
      </c>
      <c r="N27" s="66" t="s">
        <v>4173</v>
      </c>
      <c r="O27" s="66" t="s">
        <v>2586</v>
      </c>
      <c r="P27" s="86" t="s">
        <v>1962</v>
      </c>
      <c r="Q27" s="87">
        <v>23332</v>
      </c>
      <c r="R27" s="66" t="s">
        <v>3597</v>
      </c>
      <c r="S27" s="86" t="s">
        <v>499</v>
      </c>
      <c r="T27" s="86" t="s">
        <v>3596</v>
      </c>
      <c r="U27" s="187"/>
      <c r="V27" s="219"/>
      <c r="W27" s="202"/>
    </row>
    <row r="28" spans="2:23" s="72" customFormat="1" x14ac:dyDescent="0.2">
      <c r="B28" s="66" t="s">
        <v>3797</v>
      </c>
      <c r="C28" s="66" t="s">
        <v>3671</v>
      </c>
      <c r="D28" s="149" t="s">
        <v>3690</v>
      </c>
      <c r="E28" s="149" t="s">
        <v>100</v>
      </c>
      <c r="F28" s="183">
        <v>43983</v>
      </c>
      <c r="G28" s="206">
        <v>44408</v>
      </c>
      <c r="H28" s="66" t="s">
        <v>635</v>
      </c>
      <c r="I28" s="66" t="s">
        <v>2599</v>
      </c>
      <c r="J28" s="66" t="s">
        <v>2574</v>
      </c>
      <c r="K28" s="66"/>
      <c r="L28" s="192" t="s">
        <v>3282</v>
      </c>
      <c r="M28" s="66" t="s">
        <v>2563</v>
      </c>
      <c r="N28" s="66" t="s">
        <v>3685</v>
      </c>
      <c r="O28" s="66" t="s">
        <v>2567</v>
      </c>
      <c r="P28" s="86" t="s">
        <v>914</v>
      </c>
      <c r="Q28" s="87"/>
      <c r="R28" s="86"/>
      <c r="S28" s="86" t="s">
        <v>914</v>
      </c>
      <c r="T28" s="86" t="s">
        <v>3691</v>
      </c>
      <c r="U28" s="14" t="s">
        <v>3697</v>
      </c>
      <c r="V28" s="94" t="s">
        <v>3696</v>
      </c>
      <c r="W28" s="203" t="s">
        <v>3692</v>
      </c>
    </row>
    <row r="29" spans="2:23" s="72" customFormat="1" x14ac:dyDescent="0.2">
      <c r="B29" s="66" t="s">
        <v>3798</v>
      </c>
      <c r="C29" s="66" t="s">
        <v>3671</v>
      </c>
      <c r="D29" s="149" t="s">
        <v>2855</v>
      </c>
      <c r="E29" s="66" t="s">
        <v>3684</v>
      </c>
      <c r="F29" s="183">
        <v>43985</v>
      </c>
      <c r="G29" s="206">
        <v>44347</v>
      </c>
      <c r="H29" s="66" t="s">
        <v>635</v>
      </c>
      <c r="I29" s="66" t="s">
        <v>2599</v>
      </c>
      <c r="J29" s="66" t="s">
        <v>2574</v>
      </c>
      <c r="K29" s="66"/>
      <c r="L29" s="192" t="s">
        <v>3282</v>
      </c>
      <c r="M29" s="66" t="s">
        <v>2896</v>
      </c>
      <c r="N29" s="66" t="s">
        <v>3685</v>
      </c>
      <c r="O29" s="66" t="s">
        <v>2567</v>
      </c>
      <c r="P29" s="86" t="s">
        <v>889</v>
      </c>
      <c r="Q29" s="183">
        <v>35771</v>
      </c>
      <c r="R29" s="66" t="s">
        <v>3687</v>
      </c>
      <c r="S29" s="86" t="s">
        <v>889</v>
      </c>
      <c r="T29" s="86" t="s">
        <v>3686</v>
      </c>
      <c r="U29" s="17" t="s">
        <v>3694</v>
      </c>
      <c r="V29" s="163" t="s">
        <v>3693</v>
      </c>
      <c r="W29" s="163" t="s">
        <v>3695</v>
      </c>
    </row>
    <row r="30" spans="2:23" s="72" customFormat="1" x14ac:dyDescent="0.2">
      <c r="B30" s="66" t="s">
        <v>3799</v>
      </c>
      <c r="C30" s="66" t="s">
        <v>3671</v>
      </c>
      <c r="D30" s="149" t="s">
        <v>3699</v>
      </c>
      <c r="E30" s="66" t="s">
        <v>228</v>
      </c>
      <c r="F30" s="183">
        <v>43997</v>
      </c>
      <c r="G30" s="206">
        <v>44408</v>
      </c>
      <c r="H30" s="66" t="s">
        <v>635</v>
      </c>
      <c r="I30" s="66" t="s">
        <v>2599</v>
      </c>
      <c r="J30" s="66" t="s">
        <v>2574</v>
      </c>
      <c r="K30" s="66"/>
      <c r="L30" s="192" t="s">
        <v>3282</v>
      </c>
      <c r="M30" s="66" t="s">
        <v>2563</v>
      </c>
      <c r="N30" s="66" t="s">
        <v>3685</v>
      </c>
      <c r="O30" s="66" t="s">
        <v>2567</v>
      </c>
      <c r="P30" s="86" t="s">
        <v>889</v>
      </c>
      <c r="Q30" s="183">
        <v>35403</v>
      </c>
      <c r="R30" s="66" t="s">
        <v>3701</v>
      </c>
      <c r="S30" s="86" t="s">
        <v>889</v>
      </c>
      <c r="T30" s="86" t="s">
        <v>3700</v>
      </c>
      <c r="U30" s="86" t="s">
        <v>3702</v>
      </c>
      <c r="V30" s="163" t="s">
        <v>3703</v>
      </c>
      <c r="W30" s="163" t="s">
        <v>3777</v>
      </c>
    </row>
    <row r="31" spans="2:23" s="72" customFormat="1" x14ac:dyDescent="0.2">
      <c r="B31" s="66" t="s">
        <v>3803</v>
      </c>
      <c r="C31" s="66" t="s">
        <v>3671</v>
      </c>
      <c r="D31" s="149" t="s">
        <v>3770</v>
      </c>
      <c r="E31" s="66" t="s">
        <v>88</v>
      </c>
      <c r="F31" s="183">
        <v>44153</v>
      </c>
      <c r="G31" s="206">
        <v>44408</v>
      </c>
      <c r="H31" s="66" t="s">
        <v>635</v>
      </c>
      <c r="I31" s="66" t="s">
        <v>2599</v>
      </c>
      <c r="J31" s="66" t="s">
        <v>2574</v>
      </c>
      <c r="K31" s="66"/>
      <c r="L31" s="192" t="s">
        <v>3282</v>
      </c>
      <c r="M31" s="66" t="s">
        <v>2563</v>
      </c>
      <c r="N31" s="66" t="s">
        <v>3779</v>
      </c>
      <c r="O31" s="66" t="s">
        <v>2567</v>
      </c>
      <c r="P31" s="86" t="s">
        <v>3771</v>
      </c>
      <c r="Q31" s="183">
        <v>32076</v>
      </c>
      <c r="R31" s="66" t="s">
        <v>3772</v>
      </c>
      <c r="S31" s="86" t="s">
        <v>3774</v>
      </c>
      <c r="T31" s="86" t="s">
        <v>3773</v>
      </c>
      <c r="U31" s="86" t="s">
        <v>3776</v>
      </c>
      <c r="V31" s="163" t="s">
        <v>3775</v>
      </c>
      <c r="W31" s="163" t="s">
        <v>3952</v>
      </c>
    </row>
    <row r="32" spans="2:23" s="72" customFormat="1" x14ac:dyDescent="0.2">
      <c r="B32" s="66"/>
      <c r="C32" s="66" t="s">
        <v>3671</v>
      </c>
      <c r="D32" s="149" t="s">
        <v>716</v>
      </c>
      <c r="E32" s="66" t="s">
        <v>717</v>
      </c>
      <c r="F32" s="183">
        <v>44287</v>
      </c>
      <c r="G32" s="206">
        <v>44307</v>
      </c>
      <c r="H32" s="66" t="s">
        <v>635</v>
      </c>
      <c r="I32" s="66" t="s">
        <v>2599</v>
      </c>
      <c r="J32" s="66" t="s">
        <v>2574</v>
      </c>
      <c r="K32" s="66"/>
      <c r="L32" s="192" t="s">
        <v>3282</v>
      </c>
      <c r="M32" s="66" t="s">
        <v>2563</v>
      </c>
      <c r="N32" s="66" t="s">
        <v>3865</v>
      </c>
      <c r="O32" s="66" t="s">
        <v>2567</v>
      </c>
      <c r="P32" s="66" t="s">
        <v>653</v>
      </c>
      <c r="Q32" s="183">
        <v>28782</v>
      </c>
      <c r="R32" s="66" t="s">
        <v>719</v>
      </c>
      <c r="S32" s="86" t="s">
        <v>653</v>
      </c>
      <c r="T32" s="86" t="s">
        <v>3927</v>
      </c>
      <c r="U32" s="86" t="s">
        <v>779</v>
      </c>
      <c r="V32" s="163" t="s">
        <v>1608</v>
      </c>
      <c r="W32" s="163"/>
    </row>
    <row r="33" spans="2:23" s="72" customFormat="1" x14ac:dyDescent="0.2">
      <c r="B33" s="66"/>
      <c r="C33" s="66" t="s">
        <v>3671</v>
      </c>
      <c r="D33" s="149" t="s">
        <v>3340</v>
      </c>
      <c r="E33" s="66" t="s">
        <v>3161</v>
      </c>
      <c r="F33" s="183">
        <v>44299</v>
      </c>
      <c r="G33" s="206">
        <v>44408</v>
      </c>
      <c r="H33" s="66" t="s">
        <v>3043</v>
      </c>
      <c r="I33" s="66" t="s">
        <v>2599</v>
      </c>
      <c r="J33" s="66" t="s">
        <v>2574</v>
      </c>
      <c r="K33" s="66"/>
      <c r="L33" s="192" t="s">
        <v>3282</v>
      </c>
      <c r="M33" s="66" t="s">
        <v>3299</v>
      </c>
      <c r="N33" s="66" t="s">
        <v>1792</v>
      </c>
      <c r="O33" s="66" t="s">
        <v>2586</v>
      </c>
      <c r="P33" s="66" t="s">
        <v>499</v>
      </c>
      <c r="Q33" s="183">
        <v>34376</v>
      </c>
      <c r="R33" s="66" t="s">
        <v>3341</v>
      </c>
      <c r="S33" s="66" t="s">
        <v>499</v>
      </c>
      <c r="T33" s="66" t="s">
        <v>3342</v>
      </c>
      <c r="U33" s="86"/>
      <c r="V33" s="163"/>
      <c r="W33" s="163" t="s">
        <v>3343</v>
      </c>
    </row>
    <row r="34" spans="2:23" s="72" customFormat="1" x14ac:dyDescent="0.2">
      <c r="B34" s="66"/>
      <c r="C34" s="66" t="s">
        <v>3945</v>
      </c>
      <c r="D34" s="149" t="s">
        <v>1481</v>
      </c>
      <c r="E34" s="149" t="s">
        <v>3946</v>
      </c>
      <c r="F34" s="183">
        <v>44312</v>
      </c>
      <c r="G34" s="206">
        <v>44330</v>
      </c>
      <c r="H34" s="66" t="s">
        <v>635</v>
      </c>
      <c r="I34" s="66" t="s">
        <v>3947</v>
      </c>
      <c r="J34" s="66" t="s">
        <v>2574</v>
      </c>
      <c r="K34" s="66"/>
      <c r="L34" s="192" t="s">
        <v>3282</v>
      </c>
      <c r="M34" s="66" t="s">
        <v>2563</v>
      </c>
      <c r="N34" s="66" t="s">
        <v>3962</v>
      </c>
      <c r="O34" s="66" t="s">
        <v>3948</v>
      </c>
      <c r="P34" s="86" t="s">
        <v>3949</v>
      </c>
      <c r="Q34" s="87">
        <v>37350</v>
      </c>
      <c r="R34" s="86" t="s">
        <v>3951</v>
      </c>
      <c r="S34" s="86" t="s">
        <v>653</v>
      </c>
      <c r="T34" s="86" t="s">
        <v>3950</v>
      </c>
      <c r="U34" s="200"/>
      <c r="V34" s="117"/>
      <c r="W34" s="88" t="s">
        <v>3953</v>
      </c>
    </row>
    <row r="35" spans="2:23" s="72" customFormat="1" x14ac:dyDescent="0.2">
      <c r="B35" s="66"/>
      <c r="C35" s="66" t="s">
        <v>3945</v>
      </c>
      <c r="D35" s="149" t="s">
        <v>3954</v>
      </c>
      <c r="E35" s="149" t="s">
        <v>434</v>
      </c>
      <c r="F35" s="183">
        <v>44312</v>
      </c>
      <c r="G35" s="206">
        <v>44469</v>
      </c>
      <c r="H35" s="66" t="s">
        <v>635</v>
      </c>
      <c r="I35" s="66" t="s">
        <v>3947</v>
      </c>
      <c r="J35" s="66" t="s">
        <v>2574</v>
      </c>
      <c r="K35" s="66"/>
      <c r="L35" s="192" t="s">
        <v>3282</v>
      </c>
      <c r="M35" s="66" t="s">
        <v>2563</v>
      </c>
      <c r="N35" s="66" t="s">
        <v>3962</v>
      </c>
      <c r="O35" s="66" t="s">
        <v>2567</v>
      </c>
      <c r="P35" s="86" t="s">
        <v>3949</v>
      </c>
      <c r="Q35" s="87">
        <v>33049</v>
      </c>
      <c r="R35" s="86" t="s">
        <v>3955</v>
      </c>
      <c r="S35" s="86" t="s">
        <v>3956</v>
      </c>
      <c r="T35" s="86" t="s">
        <v>3957</v>
      </c>
      <c r="U35" s="200"/>
      <c r="V35" s="117"/>
      <c r="W35" s="88" t="s">
        <v>3958</v>
      </c>
    </row>
    <row r="36" spans="2:23" s="72" customFormat="1" x14ac:dyDescent="0.2">
      <c r="B36" s="66" t="s">
        <v>3982</v>
      </c>
      <c r="C36" s="66" t="s">
        <v>3945</v>
      </c>
      <c r="D36" s="149" t="s">
        <v>3959</v>
      </c>
      <c r="E36" s="149" t="s">
        <v>396</v>
      </c>
      <c r="F36" s="183">
        <v>44312</v>
      </c>
      <c r="G36" s="206">
        <v>44469</v>
      </c>
      <c r="H36" s="66" t="s">
        <v>635</v>
      </c>
      <c r="I36" s="66" t="s">
        <v>3947</v>
      </c>
      <c r="J36" s="66" t="s">
        <v>2574</v>
      </c>
      <c r="K36" s="66"/>
      <c r="L36" s="192" t="s">
        <v>3282</v>
      </c>
      <c r="M36" s="66" t="s">
        <v>2563</v>
      </c>
      <c r="N36" s="66" t="s">
        <v>3865</v>
      </c>
      <c r="O36" s="66" t="s">
        <v>2567</v>
      </c>
      <c r="P36" s="86" t="s">
        <v>653</v>
      </c>
      <c r="Q36" s="87">
        <v>34266</v>
      </c>
      <c r="R36" s="86" t="s">
        <v>3961</v>
      </c>
      <c r="S36" s="86" t="s">
        <v>653</v>
      </c>
      <c r="T36" s="86" t="s">
        <v>3960</v>
      </c>
      <c r="U36" s="200"/>
      <c r="V36" s="117"/>
      <c r="W36" s="88"/>
    </row>
    <row r="37" spans="2:23" s="72" customFormat="1" x14ac:dyDescent="0.2">
      <c r="B37" s="66"/>
      <c r="C37" s="66" t="s">
        <v>3945</v>
      </c>
      <c r="D37" s="149" t="s">
        <v>3990</v>
      </c>
      <c r="E37" s="149" t="s">
        <v>1323</v>
      </c>
      <c r="F37" s="183">
        <v>44340</v>
      </c>
      <c r="G37" s="206">
        <v>44357</v>
      </c>
      <c r="H37" s="66" t="s">
        <v>635</v>
      </c>
      <c r="I37" s="66" t="s">
        <v>3947</v>
      </c>
      <c r="J37" s="66" t="s">
        <v>2574</v>
      </c>
      <c r="K37" s="66"/>
      <c r="L37" s="192" t="s">
        <v>3282</v>
      </c>
      <c r="M37" s="66" t="s">
        <v>2563</v>
      </c>
      <c r="N37" s="66" t="s">
        <v>1501</v>
      </c>
      <c r="O37" s="66" t="s">
        <v>2567</v>
      </c>
      <c r="P37" s="86" t="s">
        <v>3748</v>
      </c>
      <c r="Q37" s="87">
        <v>26352</v>
      </c>
      <c r="R37" s="86" t="s">
        <v>3991</v>
      </c>
      <c r="S37" s="86" t="s">
        <v>3992</v>
      </c>
      <c r="T37" s="86" t="s">
        <v>3993</v>
      </c>
      <c r="U37" s="200" t="s">
        <v>3995</v>
      </c>
      <c r="V37" s="117" t="s">
        <v>3994</v>
      </c>
      <c r="W37" s="88"/>
    </row>
    <row r="38" spans="2:23" s="72" customFormat="1" x14ac:dyDescent="0.2">
      <c r="B38" s="66"/>
      <c r="C38" s="66" t="s">
        <v>3945</v>
      </c>
      <c r="D38" s="149" t="s">
        <v>3690</v>
      </c>
      <c r="E38" s="149" t="s">
        <v>100</v>
      </c>
      <c r="F38" s="183">
        <v>44348</v>
      </c>
      <c r="G38" s="206">
        <v>44469</v>
      </c>
      <c r="H38" s="66" t="s">
        <v>635</v>
      </c>
      <c r="I38" s="66" t="s">
        <v>3947</v>
      </c>
      <c r="J38" s="66" t="s">
        <v>2574</v>
      </c>
      <c r="K38" s="66"/>
      <c r="L38" s="192" t="s">
        <v>3282</v>
      </c>
      <c r="M38" s="66" t="s">
        <v>2563</v>
      </c>
      <c r="N38" s="66" t="s">
        <v>1501</v>
      </c>
      <c r="O38" s="66" t="s">
        <v>2567</v>
      </c>
      <c r="P38" s="86" t="s">
        <v>914</v>
      </c>
      <c r="Q38" s="87">
        <v>36223</v>
      </c>
      <c r="R38" s="86" t="s">
        <v>4035</v>
      </c>
      <c r="S38" s="86" t="s">
        <v>914</v>
      </c>
      <c r="T38" s="86" t="s">
        <v>3691</v>
      </c>
      <c r="U38" s="200" t="s">
        <v>3697</v>
      </c>
      <c r="V38" s="94" t="s">
        <v>3696</v>
      </c>
      <c r="W38" s="203" t="s">
        <v>3692</v>
      </c>
    </row>
    <row r="39" spans="2:23" s="72" customFormat="1" x14ac:dyDescent="0.2">
      <c r="B39" s="66"/>
      <c r="C39" s="66" t="s">
        <v>3945</v>
      </c>
      <c r="D39" s="149" t="s">
        <v>4040</v>
      </c>
      <c r="E39" s="149" t="s">
        <v>97</v>
      </c>
      <c r="F39" s="183">
        <v>44361</v>
      </c>
      <c r="G39" s="206">
        <v>44469</v>
      </c>
      <c r="H39" s="66" t="s">
        <v>635</v>
      </c>
      <c r="I39" s="66" t="s">
        <v>3947</v>
      </c>
      <c r="J39" s="66" t="s">
        <v>2574</v>
      </c>
      <c r="K39" s="66"/>
      <c r="L39" s="192" t="s">
        <v>3282</v>
      </c>
      <c r="M39" s="66" t="s">
        <v>2563</v>
      </c>
      <c r="N39" s="66" t="s">
        <v>1501</v>
      </c>
      <c r="O39" s="66" t="s">
        <v>2567</v>
      </c>
      <c r="P39" s="86" t="s">
        <v>889</v>
      </c>
      <c r="Q39" s="87">
        <v>32258</v>
      </c>
      <c r="R39" s="86" t="s">
        <v>4048</v>
      </c>
      <c r="S39" s="86" t="s">
        <v>889</v>
      </c>
      <c r="T39" s="86" t="s">
        <v>4049</v>
      </c>
      <c r="U39" s="200" t="s">
        <v>4052</v>
      </c>
      <c r="V39" s="94" t="s">
        <v>4051</v>
      </c>
      <c r="W39" s="203" t="s">
        <v>4050</v>
      </c>
    </row>
    <row r="40" spans="2:23" s="72" customFormat="1" x14ac:dyDescent="0.2">
      <c r="B40" s="66"/>
      <c r="C40" s="66" t="s">
        <v>3945</v>
      </c>
      <c r="D40" s="149" t="s">
        <v>4041</v>
      </c>
      <c r="E40" s="149" t="s">
        <v>717</v>
      </c>
      <c r="F40" s="183">
        <v>44368</v>
      </c>
      <c r="G40" s="206">
        <v>44469</v>
      </c>
      <c r="H40" s="66" t="s">
        <v>635</v>
      </c>
      <c r="I40" s="66" t="s">
        <v>3947</v>
      </c>
      <c r="J40" s="66" t="s">
        <v>2574</v>
      </c>
      <c r="K40" s="66"/>
      <c r="L40" s="192" t="s">
        <v>3282</v>
      </c>
      <c r="M40" s="66" t="s">
        <v>2563</v>
      </c>
      <c r="N40" s="66" t="s">
        <v>1501</v>
      </c>
      <c r="O40" s="66" t="s">
        <v>2567</v>
      </c>
      <c r="P40" s="86" t="s">
        <v>3992</v>
      </c>
      <c r="Q40" s="87">
        <v>31999</v>
      </c>
      <c r="R40" s="86" t="s">
        <v>4042</v>
      </c>
      <c r="S40" s="86" t="s">
        <v>4043</v>
      </c>
      <c r="T40" s="86" t="s">
        <v>4044</v>
      </c>
      <c r="U40" s="200" t="s">
        <v>4047</v>
      </c>
      <c r="V40" s="117" t="s">
        <v>4046</v>
      </c>
      <c r="W40" s="88" t="s">
        <v>4045</v>
      </c>
    </row>
    <row r="41" spans="2:23" s="72" customFormat="1" x14ac:dyDescent="0.2">
      <c r="B41" s="66"/>
      <c r="C41" s="66" t="s">
        <v>4067</v>
      </c>
      <c r="D41" s="149" t="s">
        <v>4068</v>
      </c>
      <c r="E41" s="149" t="s">
        <v>315</v>
      </c>
      <c r="F41" s="183">
        <v>44403</v>
      </c>
      <c r="G41" s="183">
        <v>44651</v>
      </c>
      <c r="H41" s="66" t="s">
        <v>3043</v>
      </c>
      <c r="I41" s="66" t="s">
        <v>4069</v>
      </c>
      <c r="J41" s="66" t="s">
        <v>2648</v>
      </c>
      <c r="K41" s="66"/>
      <c r="L41" s="192">
        <v>4</v>
      </c>
      <c r="M41" s="66" t="s">
        <v>2563</v>
      </c>
      <c r="N41" s="66" t="s">
        <v>4070</v>
      </c>
      <c r="O41" s="66" t="s">
        <v>3948</v>
      </c>
      <c r="P41" s="86" t="s">
        <v>497</v>
      </c>
      <c r="Q41" s="87">
        <v>28935</v>
      </c>
      <c r="R41" s="86" t="s">
        <v>4071</v>
      </c>
      <c r="S41" s="86" t="s">
        <v>4072</v>
      </c>
      <c r="T41" s="86" t="s">
        <v>4073</v>
      </c>
      <c r="U41" s="200" t="s">
        <v>4074</v>
      </c>
      <c r="V41" s="94" t="s">
        <v>4075</v>
      </c>
      <c r="W41" s="203"/>
    </row>
    <row r="42" spans="2:23" s="72" customFormat="1" x14ac:dyDescent="0.2">
      <c r="B42" s="66"/>
      <c r="C42" s="66" t="s">
        <v>4076</v>
      </c>
      <c r="D42" s="149" t="s">
        <v>3579</v>
      </c>
      <c r="E42" s="66" t="s">
        <v>543</v>
      </c>
      <c r="F42" s="183">
        <v>44455</v>
      </c>
      <c r="G42" s="183">
        <v>44561</v>
      </c>
      <c r="H42" s="66" t="s">
        <v>635</v>
      </c>
      <c r="I42" s="66" t="s">
        <v>2599</v>
      </c>
      <c r="J42" s="66" t="s">
        <v>2574</v>
      </c>
      <c r="K42" s="66"/>
      <c r="L42" s="192" t="s">
        <v>3282</v>
      </c>
      <c r="M42" s="66" t="s">
        <v>2563</v>
      </c>
      <c r="N42" s="66" t="s">
        <v>2454</v>
      </c>
      <c r="O42" s="66" t="s">
        <v>2567</v>
      </c>
      <c r="P42" s="66" t="s">
        <v>499</v>
      </c>
      <c r="Q42" s="183">
        <v>33444</v>
      </c>
      <c r="R42" s="66" t="s">
        <v>3582</v>
      </c>
      <c r="S42" s="66" t="s">
        <v>3581</v>
      </c>
      <c r="T42" s="66" t="s">
        <v>3580</v>
      </c>
      <c r="U42" s="86" t="s">
        <v>3606</v>
      </c>
      <c r="V42" s="94" t="s">
        <v>3608</v>
      </c>
      <c r="W42" s="163" t="s">
        <v>3602</v>
      </c>
    </row>
    <row r="43" spans="2:23" s="72" customFormat="1" x14ac:dyDescent="0.2">
      <c r="B43" s="66"/>
      <c r="C43" s="66" t="s">
        <v>4076</v>
      </c>
      <c r="D43" s="149" t="s">
        <v>3281</v>
      </c>
      <c r="E43" s="66" t="s">
        <v>3303</v>
      </c>
      <c r="F43" s="183">
        <v>44455</v>
      </c>
      <c r="G43" s="183">
        <v>44561</v>
      </c>
      <c r="H43" s="66" t="s">
        <v>3043</v>
      </c>
      <c r="I43" s="66" t="s">
        <v>2599</v>
      </c>
      <c r="J43" s="66" t="s">
        <v>2574</v>
      </c>
      <c r="K43" s="66"/>
      <c r="L43" s="192" t="s">
        <v>3282</v>
      </c>
      <c r="M43" s="66" t="s">
        <v>2563</v>
      </c>
      <c r="N43" s="66" t="s">
        <v>2454</v>
      </c>
      <c r="O43" s="66" t="s">
        <v>2586</v>
      </c>
      <c r="P43" s="66" t="s">
        <v>499</v>
      </c>
      <c r="Q43" s="183">
        <v>28189</v>
      </c>
      <c r="R43" s="66" t="s">
        <v>3283</v>
      </c>
      <c r="S43" s="66" t="s">
        <v>499</v>
      </c>
      <c r="T43" s="66" t="s">
        <v>3284</v>
      </c>
      <c r="U43" s="187"/>
      <c r="V43" s="193" t="s">
        <v>3296</v>
      </c>
      <c r="W43" s="163" t="s">
        <v>3297</v>
      </c>
    </row>
    <row r="44" spans="2:23" s="72" customFormat="1" x14ac:dyDescent="0.2">
      <c r="B44" s="66"/>
      <c r="C44" s="66" t="s">
        <v>4076</v>
      </c>
      <c r="D44" s="149" t="s">
        <v>4077</v>
      </c>
      <c r="E44" s="149" t="s">
        <v>434</v>
      </c>
      <c r="F44" s="183">
        <v>44403</v>
      </c>
      <c r="G44" s="183">
        <v>44592</v>
      </c>
      <c r="H44" s="66" t="s">
        <v>635</v>
      </c>
      <c r="I44" s="66" t="s">
        <v>3947</v>
      </c>
      <c r="J44" s="66" t="s">
        <v>2574</v>
      </c>
      <c r="K44" s="66"/>
      <c r="L44" s="192" t="s">
        <v>3282</v>
      </c>
      <c r="M44" s="66" t="s">
        <v>2563</v>
      </c>
      <c r="N44" s="66"/>
      <c r="O44" s="66" t="s">
        <v>3948</v>
      </c>
      <c r="P44" s="86" t="s">
        <v>4079</v>
      </c>
      <c r="Q44" s="87">
        <v>33997</v>
      </c>
      <c r="R44" s="86" t="s">
        <v>4078</v>
      </c>
      <c r="S44" s="86" t="s">
        <v>4079</v>
      </c>
      <c r="T44" s="86" t="s">
        <v>4080</v>
      </c>
      <c r="U44" s="14" t="s">
        <v>4081</v>
      </c>
      <c r="V44" s="94" t="s">
        <v>4082</v>
      </c>
      <c r="W44" s="203"/>
    </row>
    <row r="45" spans="2:23" s="72" customFormat="1" x14ac:dyDescent="0.2">
      <c r="B45" s="66" t="s">
        <v>3799</v>
      </c>
      <c r="C45" s="66" t="s">
        <v>4076</v>
      </c>
      <c r="D45" s="149" t="s">
        <v>3699</v>
      </c>
      <c r="E45" s="66" t="s">
        <v>228</v>
      </c>
      <c r="F45" s="183">
        <v>44409</v>
      </c>
      <c r="G45" s="207">
        <v>44712</v>
      </c>
      <c r="H45" s="66" t="s">
        <v>635</v>
      </c>
      <c r="I45" s="66" t="s">
        <v>2599</v>
      </c>
      <c r="J45" s="66" t="s">
        <v>2574</v>
      </c>
      <c r="K45" s="66"/>
      <c r="L45" s="192" t="s">
        <v>3282</v>
      </c>
      <c r="M45" s="66" t="s">
        <v>2563</v>
      </c>
      <c r="N45" s="66" t="s">
        <v>3685</v>
      </c>
      <c r="O45" s="66" t="s">
        <v>2567</v>
      </c>
      <c r="P45" s="86" t="s">
        <v>889</v>
      </c>
      <c r="Q45" s="183">
        <v>35403</v>
      </c>
      <c r="R45" s="66" t="s">
        <v>3701</v>
      </c>
      <c r="S45" s="86" t="s">
        <v>889</v>
      </c>
      <c r="T45" s="86" t="s">
        <v>3700</v>
      </c>
      <c r="U45" s="86" t="s">
        <v>3702</v>
      </c>
      <c r="V45" s="163" t="s">
        <v>3703</v>
      </c>
      <c r="W45" s="163" t="s">
        <v>3777</v>
      </c>
    </row>
    <row r="46" spans="2:23" s="72" customFormat="1" x14ac:dyDescent="0.2">
      <c r="B46" s="66" t="s">
        <v>3803</v>
      </c>
      <c r="C46" s="66" t="s">
        <v>4076</v>
      </c>
      <c r="D46" s="149" t="s">
        <v>3770</v>
      </c>
      <c r="E46" s="66" t="s">
        <v>88</v>
      </c>
      <c r="F46" s="183">
        <v>44409</v>
      </c>
      <c r="G46" s="183">
        <v>44804</v>
      </c>
      <c r="H46" s="66" t="s">
        <v>635</v>
      </c>
      <c r="I46" s="66" t="s">
        <v>2599</v>
      </c>
      <c r="J46" s="66" t="s">
        <v>2574</v>
      </c>
      <c r="K46" s="66"/>
      <c r="L46" s="192" t="s">
        <v>3282</v>
      </c>
      <c r="M46" s="66" t="s">
        <v>2563</v>
      </c>
      <c r="N46" s="66" t="s">
        <v>3779</v>
      </c>
      <c r="O46" s="66" t="s">
        <v>2567</v>
      </c>
      <c r="P46" s="86" t="s">
        <v>3771</v>
      </c>
      <c r="Q46" s="183">
        <v>32076</v>
      </c>
      <c r="R46" s="66" t="s">
        <v>3772</v>
      </c>
      <c r="S46" s="86" t="s">
        <v>3774</v>
      </c>
      <c r="T46" s="86" t="s">
        <v>3773</v>
      </c>
      <c r="U46" s="86" t="s">
        <v>3776</v>
      </c>
      <c r="V46" s="163" t="s">
        <v>3775</v>
      </c>
      <c r="W46" s="163" t="s">
        <v>3952</v>
      </c>
    </row>
    <row r="47" spans="2:23" s="72" customFormat="1" x14ac:dyDescent="0.2">
      <c r="B47" s="66"/>
      <c r="C47" s="66"/>
      <c r="D47" s="149" t="s">
        <v>4041</v>
      </c>
      <c r="E47" s="66" t="s">
        <v>717</v>
      </c>
      <c r="F47" s="183">
        <v>44470</v>
      </c>
      <c r="G47" s="183">
        <v>44540</v>
      </c>
      <c r="H47" s="66"/>
      <c r="I47" s="66"/>
      <c r="J47" s="66"/>
      <c r="K47" s="66"/>
      <c r="L47" s="192"/>
      <c r="M47" s="66"/>
      <c r="N47" s="66"/>
      <c r="O47" s="66"/>
      <c r="P47" s="86"/>
      <c r="Q47" s="183"/>
      <c r="R47" s="66"/>
      <c r="S47" s="86"/>
      <c r="T47" s="86"/>
      <c r="U47" s="200"/>
      <c r="V47" s="117"/>
      <c r="W47" s="117"/>
    </row>
    <row r="48" spans="2:23" s="72" customFormat="1" x14ac:dyDescent="0.2">
      <c r="B48" s="66"/>
      <c r="C48" s="66" t="s">
        <v>4076</v>
      </c>
      <c r="D48" s="149" t="s">
        <v>3959</v>
      </c>
      <c r="E48" s="149" t="s">
        <v>396</v>
      </c>
      <c r="F48" s="183">
        <v>44470</v>
      </c>
      <c r="G48" s="183">
        <v>44592</v>
      </c>
      <c r="H48" s="66" t="s">
        <v>635</v>
      </c>
      <c r="I48" s="66" t="s">
        <v>3947</v>
      </c>
      <c r="J48" s="66" t="s">
        <v>2574</v>
      </c>
      <c r="K48" s="66"/>
      <c r="L48" s="192" t="s">
        <v>3282</v>
      </c>
      <c r="M48" s="66" t="s">
        <v>2563</v>
      </c>
      <c r="N48" s="66" t="s">
        <v>3865</v>
      </c>
      <c r="O48" s="66" t="s">
        <v>2567</v>
      </c>
      <c r="P48" s="86" t="s">
        <v>653</v>
      </c>
      <c r="Q48" s="87">
        <v>34266</v>
      </c>
      <c r="R48" s="86" t="s">
        <v>3961</v>
      </c>
      <c r="S48" s="86" t="s">
        <v>653</v>
      </c>
      <c r="T48" s="86" t="s">
        <v>3960</v>
      </c>
      <c r="U48" s="200"/>
      <c r="V48" s="117"/>
      <c r="W48" s="88"/>
    </row>
    <row r="49" spans="2:23" s="72" customFormat="1" x14ac:dyDescent="0.2">
      <c r="B49" s="66"/>
      <c r="C49" s="66" t="s">
        <v>4076</v>
      </c>
      <c r="D49" s="149" t="s">
        <v>3954</v>
      </c>
      <c r="E49" s="149" t="s">
        <v>434</v>
      </c>
      <c r="F49" s="183">
        <v>44470</v>
      </c>
      <c r="G49" s="183">
        <v>45046</v>
      </c>
      <c r="H49" s="66" t="s">
        <v>635</v>
      </c>
      <c r="I49" s="66" t="s">
        <v>3947</v>
      </c>
      <c r="J49" s="66" t="s">
        <v>2574</v>
      </c>
      <c r="K49" s="66"/>
      <c r="L49" s="192" t="s">
        <v>3282</v>
      </c>
      <c r="M49" s="66" t="s">
        <v>2563</v>
      </c>
      <c r="N49" s="66" t="s">
        <v>3962</v>
      </c>
      <c r="O49" s="66" t="s">
        <v>2567</v>
      </c>
      <c r="P49" s="86" t="s">
        <v>3949</v>
      </c>
      <c r="Q49" s="87">
        <v>33049</v>
      </c>
      <c r="R49" s="86" t="s">
        <v>3955</v>
      </c>
      <c r="S49" s="86" t="s">
        <v>3956</v>
      </c>
      <c r="T49" s="86" t="s">
        <v>3957</v>
      </c>
      <c r="U49" s="200"/>
      <c r="V49" s="117"/>
      <c r="W49" s="88" t="s">
        <v>3958</v>
      </c>
    </row>
    <row r="50" spans="2:23" s="72" customFormat="1" x14ac:dyDescent="0.2">
      <c r="B50" s="66"/>
      <c r="C50" s="66" t="s">
        <v>4076</v>
      </c>
      <c r="D50" s="149" t="s">
        <v>4041</v>
      </c>
      <c r="E50" s="149" t="s">
        <v>717</v>
      </c>
      <c r="F50" s="183">
        <v>44470</v>
      </c>
      <c r="G50" s="183">
        <v>44540</v>
      </c>
      <c r="H50" s="66" t="s">
        <v>635</v>
      </c>
      <c r="I50" s="66" t="s">
        <v>3947</v>
      </c>
      <c r="J50" s="66" t="s">
        <v>2574</v>
      </c>
      <c r="K50" s="66"/>
      <c r="L50" s="192" t="s">
        <v>3282</v>
      </c>
      <c r="M50" s="66" t="s">
        <v>2563</v>
      </c>
      <c r="N50" s="66" t="s">
        <v>1501</v>
      </c>
      <c r="O50" s="66" t="s">
        <v>2567</v>
      </c>
      <c r="P50" s="86" t="s">
        <v>3992</v>
      </c>
      <c r="Q50" s="87">
        <v>31999</v>
      </c>
      <c r="R50" s="86" t="s">
        <v>4042</v>
      </c>
      <c r="S50" s="86" t="s">
        <v>4043</v>
      </c>
      <c r="T50" s="86" t="s">
        <v>4044</v>
      </c>
      <c r="U50" s="200" t="s">
        <v>4047</v>
      </c>
      <c r="V50" s="117" t="s">
        <v>4046</v>
      </c>
      <c r="W50" s="88" t="s">
        <v>4045</v>
      </c>
    </row>
    <row r="51" spans="2:23" s="72" customFormat="1" x14ac:dyDescent="0.2">
      <c r="B51" s="66"/>
      <c r="C51" s="66" t="s">
        <v>4076</v>
      </c>
      <c r="D51" s="149" t="s">
        <v>4170</v>
      </c>
      <c r="E51" s="66" t="s">
        <v>667</v>
      </c>
      <c r="F51" s="183">
        <v>44470</v>
      </c>
      <c r="G51" s="183">
        <v>44804</v>
      </c>
      <c r="H51" s="66"/>
      <c r="I51" s="66"/>
      <c r="J51" s="66"/>
      <c r="K51" s="66"/>
      <c r="L51" s="192"/>
      <c r="M51" s="66"/>
      <c r="N51" s="66"/>
      <c r="O51" s="66"/>
      <c r="P51" s="86"/>
      <c r="Q51" s="183"/>
      <c r="R51" s="66"/>
      <c r="S51" s="86"/>
      <c r="T51" s="86"/>
      <c r="U51" s="86"/>
      <c r="V51" s="163"/>
      <c r="W51" s="163"/>
    </row>
    <row r="52" spans="2:23" s="72" customFormat="1" x14ac:dyDescent="0.2">
      <c r="B52" s="66"/>
      <c r="C52" s="66" t="s">
        <v>4076</v>
      </c>
      <c r="D52" s="149" t="s">
        <v>3690</v>
      </c>
      <c r="E52" s="149" t="s">
        <v>100</v>
      </c>
      <c r="F52" s="183">
        <v>44470</v>
      </c>
      <c r="G52" s="183">
        <v>44712</v>
      </c>
      <c r="H52" s="66" t="s">
        <v>635</v>
      </c>
      <c r="I52" s="66" t="s">
        <v>3947</v>
      </c>
      <c r="J52" s="66" t="s">
        <v>2574</v>
      </c>
      <c r="K52" s="66"/>
      <c r="L52" s="192" t="s">
        <v>3282</v>
      </c>
      <c r="M52" s="66" t="s">
        <v>2563</v>
      </c>
      <c r="N52" s="66" t="s">
        <v>1501</v>
      </c>
      <c r="O52" s="66" t="s">
        <v>2567</v>
      </c>
      <c r="P52" s="86" t="s">
        <v>914</v>
      </c>
      <c r="Q52" s="87">
        <v>36223</v>
      </c>
      <c r="R52" s="86" t="s">
        <v>4035</v>
      </c>
      <c r="S52" s="86" t="s">
        <v>914</v>
      </c>
      <c r="T52" s="86" t="s">
        <v>3691</v>
      </c>
      <c r="U52" s="200" t="s">
        <v>3697</v>
      </c>
      <c r="V52" s="94" t="s">
        <v>3696</v>
      </c>
      <c r="W52" s="203" t="s">
        <v>3692</v>
      </c>
    </row>
    <row r="53" spans="2:23" s="72" customFormat="1" x14ac:dyDescent="0.2">
      <c r="B53" s="66"/>
      <c r="C53" s="66" t="s">
        <v>4076</v>
      </c>
      <c r="D53" s="149" t="s">
        <v>3746</v>
      </c>
      <c r="E53" s="66" t="s">
        <v>434</v>
      </c>
      <c r="F53" s="183">
        <v>44105</v>
      </c>
      <c r="G53" s="183">
        <v>44712</v>
      </c>
      <c r="H53" s="66" t="s">
        <v>635</v>
      </c>
      <c r="I53" s="66" t="s">
        <v>2599</v>
      </c>
      <c r="J53" s="66" t="s">
        <v>2574</v>
      </c>
      <c r="K53" s="66"/>
      <c r="L53" s="192" t="s">
        <v>3282</v>
      </c>
      <c r="M53" s="66" t="s">
        <v>2563</v>
      </c>
      <c r="N53" s="66" t="s">
        <v>3685</v>
      </c>
      <c r="O53" s="27" t="s">
        <v>2567</v>
      </c>
      <c r="P53" s="17" t="s">
        <v>3748</v>
      </c>
      <c r="Q53" s="19">
        <v>32725</v>
      </c>
      <c r="R53" s="17" t="s">
        <v>3747</v>
      </c>
      <c r="S53" s="17" t="s">
        <v>3748</v>
      </c>
      <c r="T53" s="17" t="s">
        <v>3749</v>
      </c>
      <c r="U53" s="17" t="s">
        <v>3751</v>
      </c>
      <c r="V53" s="163" t="s">
        <v>3750</v>
      </c>
      <c r="W53" s="163" t="s">
        <v>3778</v>
      </c>
    </row>
    <row r="54" spans="2:23" s="72" customFormat="1" x14ac:dyDescent="0.2">
      <c r="B54" s="66"/>
      <c r="C54" s="66" t="s">
        <v>4076</v>
      </c>
      <c r="D54" s="149" t="s">
        <v>4040</v>
      </c>
      <c r="E54" s="149" t="s">
        <v>97</v>
      </c>
      <c r="F54" s="183">
        <v>44470</v>
      </c>
      <c r="G54" s="183">
        <v>44712</v>
      </c>
      <c r="H54" s="66" t="s">
        <v>635</v>
      </c>
      <c r="I54" s="66" t="s">
        <v>3947</v>
      </c>
      <c r="J54" s="66" t="s">
        <v>2574</v>
      </c>
      <c r="K54" s="66"/>
      <c r="L54" s="192" t="s">
        <v>3282</v>
      </c>
      <c r="M54" s="66" t="s">
        <v>2563</v>
      </c>
      <c r="N54" s="66" t="s">
        <v>1501</v>
      </c>
      <c r="O54" s="66" t="s">
        <v>2567</v>
      </c>
      <c r="P54" s="86" t="s">
        <v>889</v>
      </c>
      <c r="Q54" s="87">
        <v>32258</v>
      </c>
      <c r="R54" s="86" t="s">
        <v>4048</v>
      </c>
      <c r="S54" s="86" t="s">
        <v>889</v>
      </c>
      <c r="T54" s="86" t="s">
        <v>4049</v>
      </c>
      <c r="U54" s="200" t="s">
        <v>4052</v>
      </c>
      <c r="V54" s="94" t="s">
        <v>4051</v>
      </c>
      <c r="W54" s="203" t="s">
        <v>4050</v>
      </c>
    </row>
    <row r="55" spans="2:23" s="72" customFormat="1" x14ac:dyDescent="0.2">
      <c r="B55" s="66"/>
      <c r="C55" s="66" t="s">
        <v>4076</v>
      </c>
      <c r="D55" s="149" t="s">
        <v>4209</v>
      </c>
      <c r="E55" s="149" t="s">
        <v>1075</v>
      </c>
      <c r="F55" s="183">
        <v>44494</v>
      </c>
      <c r="G55" s="183">
        <v>44651</v>
      </c>
      <c r="H55" s="66" t="s">
        <v>635</v>
      </c>
      <c r="I55" s="66" t="s">
        <v>3947</v>
      </c>
      <c r="J55" s="66" t="s">
        <v>2574</v>
      </c>
      <c r="K55" s="66"/>
      <c r="L55" s="192" t="s">
        <v>3282</v>
      </c>
      <c r="M55" s="66" t="s">
        <v>2563</v>
      </c>
      <c r="N55" s="66" t="s">
        <v>3865</v>
      </c>
      <c r="O55" s="66" t="s">
        <v>2567</v>
      </c>
      <c r="P55" s="86" t="s">
        <v>653</v>
      </c>
      <c r="Q55" s="87">
        <v>35185</v>
      </c>
      <c r="R55" s="86" t="s">
        <v>4210</v>
      </c>
      <c r="S55" s="86"/>
      <c r="T55" s="86"/>
      <c r="U55" s="200"/>
      <c r="V55" s="94"/>
      <c r="W55" s="203"/>
    </row>
    <row r="56" spans="2:23" s="72" customFormat="1" x14ac:dyDescent="0.2">
      <c r="B56" s="66"/>
      <c r="C56" s="66" t="s">
        <v>4076</v>
      </c>
      <c r="D56" s="149" t="s">
        <v>4232</v>
      </c>
      <c r="E56" s="149" t="s">
        <v>717</v>
      </c>
      <c r="F56" s="183">
        <v>44508</v>
      </c>
      <c r="G56" s="183">
        <v>45046</v>
      </c>
      <c r="H56" s="66" t="s">
        <v>635</v>
      </c>
      <c r="I56" s="66" t="s">
        <v>3947</v>
      </c>
      <c r="J56" s="66" t="s">
        <v>2574</v>
      </c>
      <c r="K56" s="66"/>
      <c r="L56" s="192" t="s">
        <v>3282</v>
      </c>
      <c r="M56" s="66" t="s">
        <v>2563</v>
      </c>
      <c r="N56" s="66"/>
      <c r="O56" s="66" t="s">
        <v>2567</v>
      </c>
      <c r="P56" s="86" t="s">
        <v>653</v>
      </c>
      <c r="Q56" s="87">
        <v>35637</v>
      </c>
      <c r="R56" s="86" t="s">
        <v>4233</v>
      </c>
      <c r="S56" s="86" t="s">
        <v>653</v>
      </c>
      <c r="T56" s="86" t="s">
        <v>4234</v>
      </c>
      <c r="U56" s="200"/>
      <c r="V56" s="94"/>
      <c r="W56" s="203"/>
    </row>
    <row r="57" spans="2:23" s="72" customFormat="1" x14ac:dyDescent="0.2">
      <c r="B57" s="66"/>
      <c r="C57" s="66" t="s">
        <v>4076</v>
      </c>
      <c r="D57" s="149" t="s">
        <v>4236</v>
      </c>
      <c r="E57" s="149" t="s">
        <v>97</v>
      </c>
      <c r="F57" s="183">
        <v>44532</v>
      </c>
      <c r="G57" s="183">
        <v>44681</v>
      </c>
      <c r="H57" s="66" t="s">
        <v>635</v>
      </c>
      <c r="I57" s="66" t="s">
        <v>3947</v>
      </c>
      <c r="J57" s="66" t="s">
        <v>2574</v>
      </c>
      <c r="K57" s="66"/>
      <c r="L57" s="192" t="s">
        <v>3282</v>
      </c>
      <c r="M57" s="66" t="s">
        <v>2563</v>
      </c>
      <c r="N57" s="66" t="s">
        <v>4242</v>
      </c>
      <c r="O57" s="66" t="s">
        <v>2567</v>
      </c>
      <c r="P57" s="86" t="s">
        <v>904</v>
      </c>
      <c r="Q57" s="87">
        <v>34543</v>
      </c>
      <c r="R57" s="86" t="s">
        <v>4239</v>
      </c>
      <c r="S57" s="86" t="s">
        <v>4240</v>
      </c>
      <c r="T57" s="86" t="s">
        <v>4241</v>
      </c>
      <c r="U57" s="200"/>
      <c r="V57" s="94"/>
      <c r="W57" s="203"/>
    </row>
    <row r="58" spans="2:23" s="72" customFormat="1" x14ac:dyDescent="0.2">
      <c r="B58" s="66"/>
      <c r="C58" s="66" t="s">
        <v>4076</v>
      </c>
      <c r="D58" s="149" t="s">
        <v>4252</v>
      </c>
      <c r="E58" s="149" t="s">
        <v>551</v>
      </c>
      <c r="F58" s="183">
        <v>44543</v>
      </c>
      <c r="G58" s="183">
        <v>44712</v>
      </c>
      <c r="H58" s="66" t="s">
        <v>635</v>
      </c>
      <c r="I58" s="66" t="s">
        <v>3947</v>
      </c>
      <c r="J58" s="66" t="s">
        <v>2574</v>
      </c>
      <c r="K58" s="66"/>
      <c r="L58" s="192" t="s">
        <v>3282</v>
      </c>
      <c r="M58" s="66" t="s">
        <v>2563</v>
      </c>
      <c r="N58" s="66"/>
      <c r="O58" s="66" t="s">
        <v>2567</v>
      </c>
      <c r="P58" s="86" t="s">
        <v>4255</v>
      </c>
      <c r="Q58" s="87">
        <v>36052</v>
      </c>
      <c r="R58" s="86" t="s">
        <v>4254</v>
      </c>
      <c r="S58" s="86" t="s">
        <v>4256</v>
      </c>
      <c r="T58" s="86" t="s">
        <v>4257</v>
      </c>
      <c r="U58" s="200" t="s">
        <v>4258</v>
      </c>
      <c r="V58" s="94" t="s">
        <v>4253</v>
      </c>
      <c r="W58" s="203"/>
    </row>
    <row r="59" spans="2:23" s="72" customFormat="1" x14ac:dyDescent="0.2">
      <c r="B59" s="66"/>
      <c r="C59" s="66" t="s">
        <v>4134</v>
      </c>
      <c r="D59" s="149" t="s">
        <v>4135</v>
      </c>
      <c r="E59" s="66" t="s">
        <v>1637</v>
      </c>
      <c r="F59" s="183">
        <v>44455</v>
      </c>
      <c r="G59" s="183">
        <v>44554</v>
      </c>
      <c r="H59" s="66"/>
      <c r="I59" s="66"/>
      <c r="J59" s="66"/>
      <c r="K59" s="66"/>
      <c r="L59" s="192"/>
      <c r="M59" s="66"/>
      <c r="N59" s="66"/>
      <c r="O59" s="66"/>
      <c r="P59" s="86"/>
      <c r="Q59" s="183"/>
      <c r="R59" s="66"/>
      <c r="S59" s="86"/>
      <c r="T59" s="86"/>
      <c r="U59" s="86"/>
      <c r="V59" s="163"/>
      <c r="W59" s="163"/>
    </row>
  </sheetData>
  <autoFilter ref="A3:Y59" xr:uid="{008E2843-893D-4A77-83F0-98E091D44ADB}"/>
  <mergeCells count="3">
    <mergeCell ref="F1:V1"/>
    <mergeCell ref="B2:O2"/>
    <mergeCell ref="P2:V2"/>
  </mergeCells>
  <hyperlinks>
    <hyperlink ref="W5" r:id="rId1" display="mailto:l.buzzi@ns12.it" xr:uid="{30FEC0FF-704C-41B2-AB78-A884C0F1A078}"/>
    <hyperlink ref="W4" r:id="rId2" display="mailto:m.simionato@ns12.it" xr:uid="{4E01CE47-7615-4281-9144-814DD731C77E}"/>
    <hyperlink ref="V4" r:id="rId3" xr:uid="{625D9254-D07E-42B0-BCF3-0EDEB6F56BAF}"/>
    <hyperlink ref="W7" r:id="rId4" display="mailto:g.maniscalco@ns12.it" xr:uid="{53770105-7532-4787-B01B-48871221F6C1}"/>
    <hyperlink ref="W8" r:id="rId5" xr:uid="{6350E1DD-9982-40F7-8F18-E54DCFF52FDC}"/>
    <hyperlink ref="W9" r:id="rId6" xr:uid="{800EB8C8-71CA-43D6-BA16-239F0508B647}"/>
    <hyperlink ref="V7" r:id="rId7" xr:uid="{33310DB4-973C-4847-893A-2CFF075BF480}"/>
    <hyperlink ref="V8" r:id="rId8" xr:uid="{57CDC20F-E46E-49B0-B461-D2EFB5D25335}"/>
    <hyperlink ref="V9" r:id="rId9" xr:uid="{0720D0D1-FCDF-471D-BF38-12A31189FB70}"/>
    <hyperlink ref="V5" r:id="rId10" xr:uid="{A9692D38-D138-44D0-BA48-4337E9AA49D2}"/>
    <hyperlink ref="V10" r:id="rId11" xr:uid="{71E23E0C-0837-447A-958D-76C2C769A045}"/>
    <hyperlink ref="V14" r:id="rId12" xr:uid="{DC5098ED-272E-462A-AE0B-61C9E2F3C81E}"/>
    <hyperlink ref="W14" r:id="rId13" xr:uid="{1179BD55-9664-4B2E-B144-FC9BC85BE860}"/>
    <hyperlink ref="V15" r:id="rId14" xr:uid="{3968FA34-E0E4-4F6D-92F6-15998A7304CD}"/>
    <hyperlink ref="W15" r:id="rId15" xr:uid="{637D2F39-5382-4761-BC6F-A7C608F46485}"/>
    <hyperlink ref="W16" r:id="rId16" xr:uid="{F8950864-9002-4F23-B9E4-5457B461477E}"/>
    <hyperlink ref="W17" r:id="rId17" xr:uid="{F157918C-54E2-4DFF-8E12-275226AF0BEB}"/>
    <hyperlink ref="V17" r:id="rId18" xr:uid="{0F582E29-707E-4B42-9A66-C40D4C0D15B2}"/>
    <hyperlink ref="V19" r:id="rId19" xr:uid="{F84A1520-B0CC-4B5B-985B-A48D294866B7}"/>
    <hyperlink ref="W19" r:id="rId20" xr:uid="{B767DF86-387A-4CA2-85AE-136C09D1921C}"/>
    <hyperlink ref="W11" r:id="rId21" xr:uid="{75973047-4A95-4B79-B329-13027F715C18}"/>
    <hyperlink ref="W12" r:id="rId22" xr:uid="{D757BB93-74D3-4610-AC86-73F5B56A758A}"/>
    <hyperlink ref="W13" r:id="rId23" xr:uid="{B1EE0500-7171-44AC-996A-7D591A831ADD}"/>
    <hyperlink ref="W28" r:id="rId24" xr:uid="{85C49B45-80E9-4509-B837-08670CC64330}"/>
    <hyperlink ref="W29" r:id="rId25" xr:uid="{B07E0FDE-E6AC-4E65-A7AF-3C421A68FD5A}"/>
    <hyperlink ref="V28" r:id="rId26" xr:uid="{997C1828-D841-448F-846C-FD9549976E82}"/>
    <hyperlink ref="W20" r:id="rId27" xr:uid="{A6CC9936-5203-41D3-87D1-13D991EA0378}"/>
    <hyperlink ref="W21" r:id="rId28" xr:uid="{37F97374-4242-430A-A4D5-DB68F50A27D9}"/>
    <hyperlink ref="V18" r:id="rId29" xr:uid="{A0C179D5-2577-4483-9ACB-AD6EFF6AD738}"/>
    <hyperlink ref="W30" r:id="rId30" xr:uid="{2B4A27D0-4D6B-4522-BE4F-E6199B8896AE}"/>
    <hyperlink ref="W18" r:id="rId31" xr:uid="{D50A8010-7564-4BAA-B669-25C1BAFE72C8}"/>
    <hyperlink ref="V26" r:id="rId32" xr:uid="{342B2AF9-EA68-4ABF-AD5B-EA08751177A2}"/>
    <hyperlink ref="W31" r:id="rId33" xr:uid="{1A349010-02E8-46DC-BC17-6848DCC8C41B}"/>
    <hyperlink ref="W34" r:id="rId34" xr:uid="{B12FF39D-5497-46BD-9BCE-3B58A260EFB0}"/>
    <hyperlink ref="W35" r:id="rId35" xr:uid="{973A385B-04D0-4E7D-8ED0-F97E003D741F}"/>
    <hyperlink ref="W33" r:id="rId36" xr:uid="{C9BBDFB9-3C85-4BEF-A63D-0AABBD10C5F4}"/>
    <hyperlink ref="W38" r:id="rId37" xr:uid="{3859D4DF-4C5D-4CA0-9BE7-5FF29E9BC579}"/>
    <hyperlink ref="V38" r:id="rId38" xr:uid="{CB8F2C36-F35E-4134-AFF3-89D617F89576}"/>
    <hyperlink ref="W40" r:id="rId39" xr:uid="{166ECEAA-651C-461A-A6A7-A72E13266C17}"/>
    <hyperlink ref="W39" r:id="rId40" xr:uid="{CA92A63A-F8F2-4789-B4C4-FE02AE6F4A03}"/>
    <hyperlink ref="W45" r:id="rId41" xr:uid="{3FB0FAE8-074E-4AAC-931F-A08CFF985A5B}"/>
    <hyperlink ref="W46" r:id="rId42" xr:uid="{D38A5283-660C-4F67-9F05-9503CC0CF6CA}"/>
    <hyperlink ref="W49" r:id="rId43" xr:uid="{75E9AFE9-22F5-4B7A-9755-0D18627546EC}"/>
    <hyperlink ref="W50" r:id="rId44" xr:uid="{52DB110A-9E7F-4D45-994D-0D100F4D0511}"/>
    <hyperlink ref="W52" r:id="rId45" xr:uid="{C7051914-72DD-445D-A50E-70E7E21CC471}"/>
    <hyperlink ref="V52" r:id="rId46" xr:uid="{D09847F9-13F7-47BD-8F09-8188E82DDE69}"/>
    <hyperlink ref="V53" r:id="rId47" xr:uid="{36A170D9-E4CB-4BF9-808B-703EACA94861}"/>
    <hyperlink ref="W53" r:id="rId48" xr:uid="{A62EF88E-6B69-4216-BEE5-AEBFB0F95A4E}"/>
    <hyperlink ref="W54" r:id="rId49" xr:uid="{F5D564CE-32D1-48A0-99C4-B55D931CC527}"/>
    <hyperlink ref="W42" r:id="rId50" xr:uid="{9BD8EB9A-AA74-483C-986D-E37CEF6CE33B}"/>
    <hyperlink ref="V42" r:id="rId51" xr:uid="{146C405D-78C8-4A88-9587-528B115BE7D8}"/>
    <hyperlink ref="V43" r:id="rId52" xr:uid="{53422C7F-FEDF-4CAB-9707-115B842486EE}"/>
    <hyperlink ref="W43" r:id="rId53" xr:uid="{B1350EA0-CAE1-4CBF-916C-ACB3F75ECF80}"/>
  </hyperlinks>
  <pageMargins left="0.7" right="0.7" top="0.75" bottom="0.75" header="0.3" footer="0.3"/>
  <pageSetup paperSize="9" orientation="portrait" r:id="rId54"/>
  <drawing r:id="rId55"/>
  <legacyDrawing r:id="rId5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CBED-1D93-4FAF-B81E-29EECF526621}">
  <dimension ref="A1:V49"/>
  <sheetViews>
    <sheetView workbookViewId="0">
      <pane xSplit="4" ySplit="3" topLeftCell="E40" activePane="bottomRight" state="frozen"/>
      <selection activeCell="B1" sqref="B1"/>
      <selection pane="topRight" activeCell="F1" sqref="F1"/>
      <selection pane="bottomLeft" activeCell="B10" sqref="B10"/>
      <selection pane="bottomRight" activeCell="E42" sqref="E42"/>
    </sheetView>
  </sheetViews>
  <sheetFormatPr baseColWidth="10" defaultColWidth="19.1640625" defaultRowHeight="15" x14ac:dyDescent="0.2"/>
  <cols>
    <col min="1" max="1" width="6.5" customWidth="1"/>
    <col min="20" max="20" width="19.1640625" style="14"/>
  </cols>
  <sheetData>
    <row r="1" spans="1:22" s="72" customFormat="1" ht="34.5" customHeight="1" x14ac:dyDescent="0.3">
      <c r="A1" s="69"/>
      <c r="B1" s="70"/>
      <c r="C1" s="70"/>
      <c r="D1" s="70"/>
      <c r="E1" s="357" t="s">
        <v>2556</v>
      </c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71"/>
    </row>
    <row r="2" spans="1:22" s="72" customFormat="1" ht="40.5" customHeight="1" x14ac:dyDescent="0.2">
      <c r="A2" s="351" t="s">
        <v>1224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8"/>
      <c r="O2" s="351" t="s">
        <v>1225</v>
      </c>
      <c r="P2" s="352"/>
      <c r="Q2" s="352"/>
      <c r="R2" s="352"/>
      <c r="S2" s="352"/>
      <c r="T2" s="352"/>
      <c r="U2" s="352"/>
      <c r="V2" s="73"/>
    </row>
    <row r="3" spans="1:22" s="14" customFormat="1" ht="30" x14ac:dyDescent="0.2">
      <c r="A3" s="29" t="s">
        <v>2700</v>
      </c>
      <c r="B3" s="29" t="s">
        <v>3623</v>
      </c>
      <c r="C3" s="29" t="s">
        <v>491</v>
      </c>
      <c r="D3" s="29" t="s">
        <v>492</v>
      </c>
      <c r="E3" s="29" t="s">
        <v>2557</v>
      </c>
      <c r="F3" s="29" t="s">
        <v>2558</v>
      </c>
      <c r="G3" s="29" t="s">
        <v>3653</v>
      </c>
      <c r="H3" s="29" t="s">
        <v>31</v>
      </c>
      <c r="I3" s="29" t="s">
        <v>494</v>
      </c>
      <c r="J3" s="29" t="s">
        <v>481</v>
      </c>
      <c r="K3" s="29" t="s">
        <v>495</v>
      </c>
      <c r="L3" s="29" t="s">
        <v>500</v>
      </c>
      <c r="M3" s="29" t="s">
        <v>508</v>
      </c>
      <c r="N3" s="15" t="s">
        <v>686</v>
      </c>
      <c r="O3" s="15" t="s">
        <v>502</v>
      </c>
      <c r="P3" s="15" t="s">
        <v>503</v>
      </c>
      <c r="Q3" s="15" t="s">
        <v>504</v>
      </c>
      <c r="R3" s="15" t="s">
        <v>555</v>
      </c>
      <c r="S3" s="15" t="s">
        <v>556</v>
      </c>
      <c r="T3" s="15" t="s">
        <v>506</v>
      </c>
      <c r="U3" s="15" t="s">
        <v>2744</v>
      </c>
      <c r="V3" s="15" t="s">
        <v>2745</v>
      </c>
    </row>
    <row r="4" spans="1:22" s="72" customFormat="1" x14ac:dyDescent="0.2">
      <c r="A4" s="66"/>
      <c r="B4" s="66" t="s">
        <v>3464</v>
      </c>
      <c r="C4" s="16" t="s">
        <v>3621</v>
      </c>
      <c r="D4" s="66" t="s">
        <v>516</v>
      </c>
      <c r="E4" s="183">
        <v>43832</v>
      </c>
      <c r="F4" s="183">
        <v>44196</v>
      </c>
      <c r="G4" s="66"/>
      <c r="H4" s="190"/>
      <c r="I4" s="66"/>
      <c r="J4" s="66"/>
      <c r="K4" s="66"/>
      <c r="L4" s="66"/>
      <c r="M4" s="66"/>
      <c r="N4" s="66"/>
      <c r="O4" s="66"/>
      <c r="P4" s="183"/>
      <c r="Q4" s="66"/>
      <c r="R4" s="66"/>
      <c r="S4" s="66"/>
      <c r="T4" s="187"/>
      <c r="U4" s="191"/>
      <c r="V4" s="163"/>
    </row>
    <row r="5" spans="1:22" s="72" customFormat="1" x14ac:dyDescent="0.2">
      <c r="A5" s="66"/>
      <c r="B5" s="66" t="s">
        <v>3662</v>
      </c>
      <c r="C5" s="16" t="s">
        <v>518</v>
      </c>
      <c r="D5" s="66" t="s">
        <v>3622</v>
      </c>
      <c r="E5" s="183">
        <v>43831</v>
      </c>
      <c r="F5" s="183">
        <v>44196</v>
      </c>
      <c r="G5" s="66"/>
      <c r="H5" s="66"/>
      <c r="I5" s="66"/>
      <c r="J5" s="66"/>
      <c r="K5" s="66"/>
      <c r="L5" s="66"/>
      <c r="M5" s="66"/>
      <c r="N5" s="66"/>
      <c r="O5" s="66"/>
      <c r="P5" s="183"/>
      <c r="Q5" s="66"/>
      <c r="R5" s="66"/>
      <c r="S5" s="66"/>
      <c r="T5" s="86"/>
      <c r="U5" s="163"/>
      <c r="V5" s="163"/>
    </row>
    <row r="6" spans="1:22" s="72" customFormat="1" x14ac:dyDescent="0.2">
      <c r="A6" s="67"/>
      <c r="B6" s="66" t="s">
        <v>1796</v>
      </c>
      <c r="C6" s="16" t="s">
        <v>3624</v>
      </c>
      <c r="D6" s="66" t="s">
        <v>97</v>
      </c>
      <c r="E6" s="183">
        <v>43831</v>
      </c>
      <c r="F6" s="183">
        <v>44196</v>
      </c>
      <c r="G6" s="66"/>
      <c r="H6" s="66"/>
      <c r="I6" s="66"/>
      <c r="J6" s="66"/>
      <c r="K6" s="66"/>
      <c r="L6" s="66"/>
      <c r="M6" s="66"/>
      <c r="N6" s="66"/>
      <c r="O6" s="66"/>
      <c r="P6" s="183"/>
      <c r="Q6" s="66"/>
      <c r="R6" s="66"/>
      <c r="S6" s="66"/>
      <c r="T6" s="86"/>
      <c r="U6" s="163"/>
      <c r="V6" s="163"/>
    </row>
    <row r="7" spans="1:22" s="72" customFormat="1" x14ac:dyDescent="0.2">
      <c r="A7" s="67"/>
      <c r="B7" s="66" t="s">
        <v>1796</v>
      </c>
      <c r="C7" s="16" t="s">
        <v>3625</v>
      </c>
      <c r="D7" s="66" t="s">
        <v>127</v>
      </c>
      <c r="E7" s="183">
        <v>43831</v>
      </c>
      <c r="F7" s="183">
        <v>44196</v>
      </c>
      <c r="G7" s="66"/>
      <c r="H7" s="66"/>
      <c r="I7" s="66"/>
      <c r="J7" s="66"/>
      <c r="K7" s="66"/>
      <c r="L7" s="66"/>
      <c r="M7" s="66"/>
      <c r="N7" s="66"/>
      <c r="O7" s="66"/>
      <c r="P7" s="183"/>
      <c r="Q7" s="66"/>
      <c r="R7" s="66"/>
      <c r="S7" s="66"/>
      <c r="T7" s="187"/>
      <c r="U7" s="191"/>
      <c r="V7" s="163"/>
    </row>
    <row r="8" spans="1:22" s="72" customFormat="1" x14ac:dyDescent="0.2">
      <c r="A8" s="67"/>
      <c r="B8" s="66" t="s">
        <v>3626</v>
      </c>
      <c r="C8" s="16" t="s">
        <v>3627</v>
      </c>
      <c r="D8" s="66" t="s">
        <v>42</v>
      </c>
      <c r="E8" s="99">
        <v>43831</v>
      </c>
      <c r="F8" s="99">
        <v>43921</v>
      </c>
      <c r="G8" s="66"/>
      <c r="H8" s="66"/>
      <c r="I8" s="66"/>
      <c r="J8" s="66"/>
      <c r="K8" s="66"/>
      <c r="L8" s="66"/>
      <c r="M8" s="66"/>
      <c r="N8" s="66"/>
      <c r="O8" s="66"/>
      <c r="P8" s="183"/>
      <c r="Q8" s="66"/>
      <c r="R8" s="66"/>
      <c r="S8" s="66"/>
      <c r="T8" s="86"/>
      <c r="U8" s="163"/>
      <c r="V8" s="163"/>
    </row>
    <row r="9" spans="1:22" s="72" customFormat="1" x14ac:dyDescent="0.2">
      <c r="A9" s="67"/>
      <c r="B9" s="66" t="s">
        <v>3626</v>
      </c>
      <c r="C9" s="66" t="s">
        <v>3628</v>
      </c>
      <c r="D9" s="66" t="s">
        <v>1799</v>
      </c>
      <c r="E9" s="183">
        <v>43831</v>
      </c>
      <c r="F9" s="183">
        <v>43921</v>
      </c>
      <c r="G9" s="66"/>
      <c r="H9" s="66"/>
      <c r="I9" s="66"/>
      <c r="J9" s="66"/>
      <c r="K9" s="66"/>
      <c r="L9" s="66"/>
      <c r="M9" s="66"/>
      <c r="N9" s="66"/>
      <c r="O9" s="66"/>
      <c r="P9" s="183"/>
      <c r="Q9" s="66"/>
      <c r="R9" s="66"/>
      <c r="S9" s="66"/>
      <c r="T9" s="86"/>
      <c r="U9" s="163"/>
      <c r="V9" s="163"/>
    </row>
    <row r="10" spans="1:22" s="72" customFormat="1" x14ac:dyDescent="0.2">
      <c r="A10" s="67"/>
      <c r="B10" s="66" t="s">
        <v>3626</v>
      </c>
      <c r="C10" s="16" t="s">
        <v>3629</v>
      </c>
      <c r="D10" s="66" t="s">
        <v>112</v>
      </c>
      <c r="E10" s="183">
        <v>43831</v>
      </c>
      <c r="F10" s="183">
        <v>43921</v>
      </c>
      <c r="G10" s="66"/>
      <c r="H10" s="66"/>
      <c r="I10" s="66"/>
      <c r="J10" s="66"/>
      <c r="K10" s="66"/>
      <c r="L10" s="66"/>
      <c r="M10" s="66"/>
      <c r="N10" s="66"/>
      <c r="O10" s="66"/>
      <c r="P10" s="183"/>
      <c r="Q10" s="66"/>
      <c r="R10" s="66"/>
      <c r="S10" s="66"/>
      <c r="T10" s="86"/>
      <c r="U10" s="163"/>
      <c r="V10" s="163"/>
    </row>
    <row r="11" spans="1:22" s="72" customFormat="1" x14ac:dyDescent="0.2">
      <c r="A11" s="66"/>
      <c r="B11" s="66" t="s">
        <v>3626</v>
      </c>
      <c r="C11" s="66" t="s">
        <v>1682</v>
      </c>
      <c r="D11" s="66" t="s">
        <v>3630</v>
      </c>
      <c r="E11" s="183">
        <v>43831</v>
      </c>
      <c r="F11" s="183">
        <v>43921</v>
      </c>
      <c r="G11" s="66"/>
      <c r="H11" s="66"/>
      <c r="I11" s="66"/>
      <c r="J11" s="66"/>
      <c r="K11" s="66"/>
      <c r="L11" s="66"/>
      <c r="M11" s="66"/>
      <c r="N11" s="66"/>
      <c r="O11" s="66"/>
      <c r="P11" s="183"/>
      <c r="Q11" s="183"/>
      <c r="R11" s="66"/>
      <c r="S11" s="66"/>
      <c r="T11" s="86"/>
      <c r="U11" s="163"/>
      <c r="V11" s="163"/>
    </row>
    <row r="12" spans="1:22" s="72" customFormat="1" x14ac:dyDescent="0.2">
      <c r="A12" s="66"/>
      <c r="B12" s="66" t="s">
        <v>3626</v>
      </c>
      <c r="C12" s="16" t="s">
        <v>3631</v>
      </c>
      <c r="D12" s="66" t="s">
        <v>1870</v>
      </c>
      <c r="E12" s="99">
        <v>43831</v>
      </c>
      <c r="F12" s="99">
        <v>43921</v>
      </c>
      <c r="G12" s="66"/>
      <c r="H12" s="66"/>
      <c r="I12" s="66"/>
      <c r="J12" s="66"/>
      <c r="K12" s="66"/>
      <c r="L12" s="66"/>
      <c r="M12" s="66"/>
      <c r="N12" s="66"/>
      <c r="O12" s="66"/>
      <c r="P12" s="183"/>
      <c r="Q12" s="183"/>
      <c r="R12" s="66"/>
      <c r="S12" s="66"/>
      <c r="T12" s="86"/>
      <c r="U12" s="163"/>
      <c r="V12" s="163"/>
    </row>
    <row r="13" spans="1:22" s="72" customFormat="1" x14ac:dyDescent="0.2">
      <c r="A13" s="66"/>
      <c r="B13" s="66" t="s">
        <v>3626</v>
      </c>
      <c r="C13" s="16" t="s">
        <v>3632</v>
      </c>
      <c r="D13" s="149" t="s">
        <v>1802</v>
      </c>
      <c r="E13" s="99">
        <v>43831</v>
      </c>
      <c r="F13" s="99">
        <v>43921</v>
      </c>
      <c r="G13" s="66"/>
      <c r="H13" s="66"/>
      <c r="I13" s="66"/>
      <c r="J13" s="66"/>
      <c r="K13" s="192"/>
      <c r="L13" s="66"/>
      <c r="M13" s="66"/>
      <c r="N13" s="66"/>
      <c r="O13" s="66"/>
      <c r="P13" s="183"/>
      <c r="Q13" s="66"/>
      <c r="R13" s="66"/>
      <c r="S13" s="66"/>
      <c r="T13" s="86"/>
      <c r="U13" s="163"/>
      <c r="V13" s="163"/>
    </row>
    <row r="14" spans="1:22" s="72" customFormat="1" x14ac:dyDescent="0.2">
      <c r="A14" s="66"/>
      <c r="B14" s="66" t="s">
        <v>3626</v>
      </c>
      <c r="C14" s="66" t="s">
        <v>3633</v>
      </c>
      <c r="D14" s="149" t="s">
        <v>212</v>
      </c>
      <c r="E14" s="183">
        <v>43831</v>
      </c>
      <c r="F14" s="183">
        <v>43921</v>
      </c>
      <c r="G14" s="66"/>
      <c r="H14" s="66"/>
      <c r="I14" s="66"/>
      <c r="J14" s="66"/>
      <c r="K14" s="192"/>
      <c r="L14" s="66"/>
      <c r="M14" s="66"/>
      <c r="N14" s="66"/>
      <c r="O14" s="66"/>
      <c r="P14" s="183"/>
      <c r="Q14" s="66"/>
      <c r="R14" s="66"/>
      <c r="S14" s="66"/>
      <c r="T14" s="86"/>
      <c r="U14" s="163"/>
      <c r="V14" s="163"/>
    </row>
    <row r="15" spans="1:22" s="72" customFormat="1" x14ac:dyDescent="0.2">
      <c r="A15" s="66"/>
      <c r="B15" s="66" t="s">
        <v>3626</v>
      </c>
      <c r="C15" s="66" t="s">
        <v>3634</v>
      </c>
      <c r="D15" s="149" t="s">
        <v>1681</v>
      </c>
      <c r="E15" s="183">
        <v>43831</v>
      </c>
      <c r="F15" s="183">
        <v>43921</v>
      </c>
      <c r="G15" s="66"/>
      <c r="H15" s="66"/>
      <c r="I15" s="66"/>
      <c r="J15" s="66"/>
      <c r="K15" s="192"/>
      <c r="L15" s="66"/>
      <c r="M15" s="66"/>
      <c r="N15" s="66"/>
      <c r="O15" s="66"/>
      <c r="P15" s="183"/>
      <c r="Q15" s="66"/>
      <c r="R15" s="66"/>
      <c r="S15" s="66"/>
      <c r="T15" s="86"/>
      <c r="U15" s="163"/>
      <c r="V15" s="163"/>
    </row>
    <row r="16" spans="1:22" s="72" customFormat="1" x14ac:dyDescent="0.2">
      <c r="A16" s="66"/>
      <c r="B16" s="66" t="s">
        <v>3626</v>
      </c>
      <c r="C16" s="16" t="s">
        <v>3635</v>
      </c>
      <c r="D16" s="149" t="s">
        <v>1995</v>
      </c>
      <c r="E16" s="99">
        <v>43831</v>
      </c>
      <c r="F16" s="99">
        <v>43982</v>
      </c>
      <c r="G16" s="66"/>
      <c r="H16" s="66"/>
      <c r="I16" s="66"/>
      <c r="J16" s="66"/>
      <c r="K16" s="192"/>
      <c r="L16" s="66"/>
      <c r="M16" s="66"/>
      <c r="N16" s="66"/>
      <c r="O16" s="66"/>
      <c r="P16" s="183"/>
      <c r="Q16" s="66"/>
      <c r="R16" s="66"/>
      <c r="S16" s="66"/>
      <c r="T16" s="86"/>
      <c r="U16" s="163"/>
      <c r="V16" s="163"/>
    </row>
    <row r="17" spans="1:22" s="72" customFormat="1" x14ac:dyDescent="0.2">
      <c r="A17" s="66"/>
      <c r="B17" s="66" t="s">
        <v>3626</v>
      </c>
      <c r="C17" s="16" t="s">
        <v>966</v>
      </c>
      <c r="D17" s="149" t="s">
        <v>3636</v>
      </c>
      <c r="E17" s="99">
        <v>43831</v>
      </c>
      <c r="F17" s="99">
        <v>43982</v>
      </c>
      <c r="G17" s="66"/>
      <c r="H17" s="66"/>
      <c r="I17" s="66"/>
      <c r="J17" s="66"/>
      <c r="K17" s="192"/>
      <c r="L17" s="66"/>
      <c r="M17" s="66"/>
      <c r="N17" s="66"/>
      <c r="O17" s="66"/>
      <c r="P17" s="183"/>
      <c r="Q17" s="66"/>
      <c r="R17" s="66"/>
      <c r="S17" s="66"/>
      <c r="T17" s="86"/>
      <c r="U17" s="163"/>
      <c r="V17" s="163"/>
    </row>
    <row r="18" spans="1:22" s="72" customFormat="1" x14ac:dyDescent="0.2">
      <c r="A18" s="66"/>
      <c r="B18" s="66" t="s">
        <v>3626</v>
      </c>
      <c r="C18" s="196" t="s">
        <v>3637</v>
      </c>
      <c r="D18" s="149" t="s">
        <v>1994</v>
      </c>
      <c r="E18" s="197">
        <v>43831</v>
      </c>
      <c r="F18" s="197">
        <v>43870</v>
      </c>
      <c r="G18" s="66" t="s">
        <v>3654</v>
      </c>
      <c r="H18" s="66"/>
      <c r="I18" s="66"/>
      <c r="J18" s="66"/>
      <c r="K18" s="192"/>
      <c r="L18" s="66"/>
      <c r="M18" s="66"/>
      <c r="N18" s="66"/>
      <c r="O18" s="66"/>
      <c r="P18" s="183"/>
      <c r="Q18" s="66"/>
      <c r="R18" s="66"/>
      <c r="S18" s="66"/>
      <c r="T18" s="86"/>
      <c r="U18" s="163"/>
      <c r="V18" s="163"/>
    </row>
    <row r="19" spans="1:22" s="72" customFormat="1" x14ac:dyDescent="0.2">
      <c r="A19" s="66"/>
      <c r="B19" s="66" t="s">
        <v>3626</v>
      </c>
      <c r="C19" s="16" t="s">
        <v>3638</v>
      </c>
      <c r="D19" s="149" t="s">
        <v>434</v>
      </c>
      <c r="E19" s="99">
        <v>43831</v>
      </c>
      <c r="F19" s="99">
        <v>43982</v>
      </c>
      <c r="G19" s="66"/>
      <c r="H19" s="66"/>
      <c r="I19" s="66"/>
      <c r="J19" s="66"/>
      <c r="K19" s="192"/>
      <c r="L19" s="66"/>
      <c r="M19" s="66"/>
      <c r="N19" s="66"/>
      <c r="O19" s="86"/>
      <c r="P19" s="87"/>
      <c r="Q19" s="86"/>
      <c r="R19" s="86"/>
      <c r="S19" s="86"/>
      <c r="T19" s="200"/>
      <c r="U19" s="117"/>
      <c r="V19" s="88"/>
    </row>
    <row r="20" spans="1:22" s="72" customFormat="1" x14ac:dyDescent="0.2">
      <c r="A20" s="66"/>
      <c r="B20" s="66" t="s">
        <v>3626</v>
      </c>
      <c r="C20" s="16" t="s">
        <v>3639</v>
      </c>
      <c r="D20" s="66" t="s">
        <v>1354</v>
      </c>
      <c r="E20" s="99">
        <v>43831</v>
      </c>
      <c r="F20" s="99">
        <v>43982</v>
      </c>
      <c r="G20" s="66"/>
      <c r="H20" s="66"/>
      <c r="I20" s="66"/>
      <c r="J20" s="66"/>
      <c r="K20" s="192"/>
      <c r="L20" s="66"/>
      <c r="M20" s="66"/>
      <c r="N20" s="66"/>
      <c r="O20" s="66"/>
      <c r="P20" s="183"/>
      <c r="Q20" s="66"/>
      <c r="R20" s="66"/>
      <c r="S20" s="66"/>
      <c r="T20" s="187"/>
      <c r="U20" s="193"/>
      <c r="V20" s="163"/>
    </row>
    <row r="21" spans="1:22" s="72" customFormat="1" x14ac:dyDescent="0.2">
      <c r="A21" s="66"/>
      <c r="B21" s="66" t="s">
        <v>3626</v>
      </c>
      <c r="C21" s="16" t="s">
        <v>1992</v>
      </c>
      <c r="D21" s="66" t="s">
        <v>3640</v>
      </c>
      <c r="E21" s="99">
        <v>43831</v>
      </c>
      <c r="F21" s="99">
        <v>43982</v>
      </c>
      <c r="G21" s="66"/>
      <c r="H21" s="66"/>
      <c r="I21" s="66"/>
      <c r="J21" s="66"/>
      <c r="K21" s="192"/>
      <c r="L21" s="66"/>
      <c r="M21" s="66"/>
      <c r="N21" s="66"/>
      <c r="O21" s="66"/>
      <c r="P21" s="183"/>
      <c r="Q21" s="66"/>
      <c r="R21" s="66"/>
      <c r="S21" s="66"/>
      <c r="T21" s="86"/>
      <c r="U21" s="163"/>
      <c r="V21" s="163"/>
    </row>
    <row r="22" spans="1:22" s="72" customFormat="1" x14ac:dyDescent="0.2">
      <c r="A22" s="66"/>
      <c r="B22" s="66" t="s">
        <v>3626</v>
      </c>
      <c r="C22" s="16" t="s">
        <v>3641</v>
      </c>
      <c r="D22" s="66" t="s">
        <v>582</v>
      </c>
      <c r="E22" s="99">
        <v>43878</v>
      </c>
      <c r="F22" s="99">
        <v>43982</v>
      </c>
      <c r="G22" s="66"/>
      <c r="H22" s="66"/>
      <c r="I22" s="66"/>
      <c r="J22" s="66"/>
      <c r="K22" s="192"/>
      <c r="L22" s="66"/>
      <c r="M22" s="66"/>
      <c r="N22" s="66"/>
      <c r="O22" s="66"/>
      <c r="P22" s="183"/>
      <c r="Q22" s="66"/>
      <c r="R22" s="66"/>
      <c r="S22" s="66"/>
      <c r="T22" s="86"/>
      <c r="U22" s="163"/>
      <c r="V22" s="163"/>
    </row>
    <row r="23" spans="1:22" s="72" customFormat="1" x14ac:dyDescent="0.2">
      <c r="A23" s="66"/>
      <c r="B23" s="66" t="s">
        <v>3626</v>
      </c>
      <c r="C23" s="16" t="s">
        <v>3642</v>
      </c>
      <c r="D23" s="66" t="s">
        <v>1991</v>
      </c>
      <c r="E23" s="99">
        <v>43831</v>
      </c>
      <c r="F23" s="99">
        <v>43982</v>
      </c>
      <c r="G23" s="66"/>
      <c r="H23" s="66"/>
      <c r="I23" s="66"/>
      <c r="J23" s="66"/>
      <c r="K23" s="192"/>
      <c r="L23" s="66"/>
      <c r="M23" s="66"/>
      <c r="N23" s="66"/>
      <c r="O23" s="66"/>
      <c r="P23" s="183"/>
      <c r="Q23" s="66"/>
      <c r="R23" s="66"/>
      <c r="S23" s="66"/>
      <c r="T23" s="86"/>
      <c r="U23" s="94"/>
      <c r="V23" s="163"/>
    </row>
    <row r="24" spans="1:22" s="72" customFormat="1" x14ac:dyDescent="0.2">
      <c r="A24" s="66"/>
      <c r="B24" s="66" t="s">
        <v>3626</v>
      </c>
      <c r="C24" s="16" t="s">
        <v>3643</v>
      </c>
      <c r="D24" s="66" t="s">
        <v>985</v>
      </c>
      <c r="E24" s="99">
        <v>43831</v>
      </c>
      <c r="F24" s="99">
        <v>43982</v>
      </c>
      <c r="G24" s="66"/>
      <c r="H24" s="66"/>
      <c r="I24" s="66"/>
      <c r="J24" s="66"/>
      <c r="K24" s="192"/>
      <c r="L24" s="66"/>
      <c r="M24" s="66"/>
      <c r="N24" s="27"/>
      <c r="O24" s="17"/>
      <c r="P24" s="19"/>
      <c r="Q24" s="17"/>
      <c r="R24" s="17"/>
      <c r="S24" s="17"/>
      <c r="T24" s="17"/>
      <c r="U24" s="163"/>
      <c r="V24" s="163"/>
    </row>
    <row r="25" spans="1:22" s="72" customFormat="1" x14ac:dyDescent="0.2">
      <c r="A25" s="66"/>
      <c r="B25" s="66" t="s">
        <v>3626</v>
      </c>
      <c r="C25" s="16" t="s">
        <v>3644</v>
      </c>
      <c r="D25" s="66" t="s">
        <v>97</v>
      </c>
      <c r="E25" s="99">
        <v>43831</v>
      </c>
      <c r="F25" s="99">
        <v>43982</v>
      </c>
      <c r="G25" s="66"/>
      <c r="H25" s="66"/>
      <c r="I25" s="66"/>
      <c r="J25" s="66"/>
      <c r="K25" s="192"/>
      <c r="L25" s="66"/>
      <c r="M25" s="66"/>
      <c r="N25" s="66"/>
      <c r="O25" s="66"/>
      <c r="P25" s="183"/>
      <c r="Q25" s="66"/>
      <c r="R25" s="66"/>
      <c r="S25" s="66"/>
      <c r="T25" s="86"/>
      <c r="U25" s="163"/>
      <c r="V25" s="163"/>
    </row>
    <row r="26" spans="1:22" s="72" customFormat="1" x14ac:dyDescent="0.2">
      <c r="A26" s="66"/>
      <c r="B26" s="66" t="s">
        <v>3626</v>
      </c>
      <c r="C26" s="16" t="s">
        <v>3645</v>
      </c>
      <c r="D26" s="149" t="s">
        <v>220</v>
      </c>
      <c r="E26" s="99">
        <v>43831</v>
      </c>
      <c r="F26" s="99">
        <v>43982</v>
      </c>
      <c r="G26" s="66"/>
      <c r="H26" s="66"/>
      <c r="I26" s="66"/>
      <c r="J26" s="66"/>
      <c r="K26" s="192"/>
      <c r="L26" s="66"/>
      <c r="M26" s="66"/>
      <c r="N26" s="66"/>
      <c r="O26" s="86"/>
      <c r="P26" s="87"/>
      <c r="Q26" s="86"/>
      <c r="R26" s="86"/>
      <c r="S26" s="86"/>
      <c r="T26" s="200"/>
      <c r="U26" s="117"/>
      <c r="V26" s="88"/>
    </row>
    <row r="27" spans="1:22" s="72" customFormat="1" x14ac:dyDescent="0.2">
      <c r="A27" s="66"/>
      <c r="B27" s="66" t="s">
        <v>3626</v>
      </c>
      <c r="C27" s="16" t="s">
        <v>3646</v>
      </c>
      <c r="D27" s="66" t="s">
        <v>536</v>
      </c>
      <c r="E27" s="99">
        <v>43831</v>
      </c>
      <c r="F27" s="99">
        <v>43982</v>
      </c>
      <c r="G27" s="66"/>
      <c r="H27" s="66"/>
      <c r="I27" s="66"/>
      <c r="J27" s="66"/>
      <c r="K27" s="192"/>
      <c r="L27" s="66"/>
      <c r="M27" s="66"/>
      <c r="N27" s="66"/>
      <c r="O27" s="66"/>
      <c r="P27" s="183"/>
      <c r="Q27" s="66"/>
      <c r="R27" s="66"/>
      <c r="S27" s="66"/>
      <c r="T27" s="187"/>
      <c r="U27" s="193"/>
      <c r="V27" s="163"/>
    </row>
    <row r="28" spans="1:22" s="72" customFormat="1" x14ac:dyDescent="0.2">
      <c r="A28" s="66"/>
      <c r="B28" s="66" t="s">
        <v>3626</v>
      </c>
      <c r="C28" s="16" t="s">
        <v>3647</v>
      </c>
      <c r="D28" s="66" t="s">
        <v>516</v>
      </c>
      <c r="E28" s="99">
        <v>43831</v>
      </c>
      <c r="F28" s="99">
        <v>43982</v>
      </c>
      <c r="G28" s="66"/>
      <c r="H28" s="66"/>
      <c r="I28" s="66"/>
      <c r="J28" s="66"/>
      <c r="K28" s="192"/>
      <c r="L28" s="66"/>
      <c r="M28" s="66"/>
      <c r="N28" s="66"/>
      <c r="O28" s="66"/>
      <c r="P28" s="183"/>
      <c r="Q28" s="66"/>
      <c r="R28" s="66"/>
      <c r="S28" s="66"/>
      <c r="T28" s="86"/>
      <c r="U28" s="163"/>
      <c r="V28" s="163"/>
    </row>
    <row r="29" spans="1:22" s="72" customFormat="1" x14ac:dyDescent="0.2">
      <c r="A29" s="66"/>
      <c r="B29" s="66" t="s">
        <v>3626</v>
      </c>
      <c r="C29" s="196" t="s">
        <v>3648</v>
      </c>
      <c r="D29" s="66" t="s">
        <v>1987</v>
      </c>
      <c r="E29" s="197">
        <v>43831</v>
      </c>
      <c r="F29" s="197">
        <v>43839</v>
      </c>
      <c r="G29" s="66" t="s">
        <v>3654</v>
      </c>
      <c r="H29" s="66"/>
      <c r="I29" s="66"/>
      <c r="J29" s="66"/>
      <c r="K29" s="192"/>
      <c r="L29" s="66"/>
      <c r="M29" s="66"/>
      <c r="N29" s="66"/>
      <c r="O29" s="66"/>
      <c r="P29" s="183"/>
      <c r="Q29" s="66"/>
      <c r="R29" s="66"/>
      <c r="S29" s="66"/>
      <c r="T29" s="86"/>
      <c r="U29" s="163"/>
      <c r="V29" s="163"/>
    </row>
    <row r="30" spans="1:22" s="72" customFormat="1" x14ac:dyDescent="0.2">
      <c r="A30" s="66"/>
      <c r="B30" s="66" t="s">
        <v>3626</v>
      </c>
      <c r="C30" s="16" t="s">
        <v>3649</v>
      </c>
      <c r="D30" s="66" t="s">
        <v>989</v>
      </c>
      <c r="E30" s="99">
        <v>43831</v>
      </c>
      <c r="F30" s="99">
        <v>43982</v>
      </c>
      <c r="G30" s="66"/>
      <c r="H30" s="66"/>
      <c r="I30" s="66"/>
      <c r="J30" s="66"/>
      <c r="K30" s="192"/>
      <c r="L30" s="66"/>
      <c r="M30" s="66"/>
      <c r="N30" s="66"/>
      <c r="O30" s="66"/>
      <c r="P30" s="183"/>
      <c r="Q30" s="66"/>
      <c r="R30" s="66"/>
      <c r="S30" s="66"/>
      <c r="T30" s="86"/>
      <c r="U30" s="163"/>
      <c r="V30" s="163"/>
    </row>
    <row r="31" spans="1:22" s="72" customFormat="1" x14ac:dyDescent="0.2">
      <c r="A31" s="66"/>
      <c r="B31" s="66" t="s">
        <v>3626</v>
      </c>
      <c r="C31" s="16" t="s">
        <v>3650</v>
      </c>
      <c r="D31" s="66" t="s">
        <v>1996</v>
      </c>
      <c r="E31" s="99">
        <v>43831</v>
      </c>
      <c r="F31" s="99">
        <v>43982</v>
      </c>
      <c r="G31" s="66"/>
      <c r="H31" s="66"/>
      <c r="I31" s="66"/>
      <c r="J31" s="66"/>
      <c r="K31" s="192"/>
      <c r="L31" s="66"/>
      <c r="M31" s="66"/>
      <c r="N31" s="66"/>
      <c r="O31" s="66"/>
      <c r="P31" s="183"/>
      <c r="Q31" s="66"/>
      <c r="R31" s="66"/>
      <c r="S31" s="66"/>
      <c r="T31" s="86"/>
      <c r="U31" s="163"/>
      <c r="V31" s="163"/>
    </row>
    <row r="32" spans="1:22" s="72" customFormat="1" x14ac:dyDescent="0.2">
      <c r="A32" s="66"/>
      <c r="B32" s="66" t="s">
        <v>3626</v>
      </c>
      <c r="C32" s="16" t="s">
        <v>3651</v>
      </c>
      <c r="D32" s="149" t="s">
        <v>85</v>
      </c>
      <c r="E32" s="99">
        <v>43831</v>
      </c>
      <c r="F32" s="99">
        <v>43982</v>
      </c>
      <c r="G32" s="66"/>
      <c r="H32" s="66"/>
      <c r="I32" s="66"/>
      <c r="J32" s="66"/>
      <c r="K32" s="192"/>
      <c r="L32" s="66"/>
      <c r="M32" s="66"/>
      <c r="N32" s="66"/>
      <c r="O32" s="86"/>
      <c r="P32" s="87"/>
      <c r="Q32" s="86"/>
      <c r="R32" s="86"/>
      <c r="S32" s="86"/>
      <c r="T32" s="200"/>
      <c r="U32" s="117"/>
      <c r="V32" s="88"/>
    </row>
    <row r="33" spans="1:22" s="72" customFormat="1" x14ac:dyDescent="0.2">
      <c r="A33" s="66"/>
      <c r="B33" s="66" t="s">
        <v>3626</v>
      </c>
      <c r="C33" s="16" t="s">
        <v>3514</v>
      </c>
      <c r="D33" s="149" t="s">
        <v>3513</v>
      </c>
      <c r="E33" s="99">
        <v>43843</v>
      </c>
      <c r="F33" s="99">
        <v>43982</v>
      </c>
      <c r="G33" s="66"/>
      <c r="H33" s="66"/>
      <c r="I33" s="66"/>
      <c r="J33" s="66"/>
      <c r="K33" s="192"/>
      <c r="L33" s="66"/>
      <c r="M33" s="66"/>
      <c r="N33" s="66"/>
      <c r="O33" s="86"/>
      <c r="P33" s="87"/>
      <c r="Q33" s="86"/>
      <c r="R33" s="86"/>
      <c r="S33" s="86"/>
      <c r="T33" s="200"/>
      <c r="U33" s="117"/>
      <c r="V33" s="88"/>
    </row>
    <row r="34" spans="1:22" s="72" customFormat="1" x14ac:dyDescent="0.2">
      <c r="A34" s="66"/>
      <c r="B34" s="66" t="s">
        <v>3626</v>
      </c>
      <c r="C34" s="16" t="s">
        <v>3652</v>
      </c>
      <c r="D34" s="149" t="s">
        <v>2040</v>
      </c>
      <c r="E34" s="99">
        <v>43831</v>
      </c>
      <c r="F34" s="99">
        <v>43982</v>
      </c>
      <c r="G34" s="66"/>
      <c r="H34" s="66"/>
      <c r="I34" s="66"/>
      <c r="J34" s="66"/>
      <c r="K34" s="192"/>
      <c r="L34" s="66"/>
      <c r="M34" s="66"/>
      <c r="N34" s="66"/>
      <c r="O34" s="86"/>
      <c r="P34" s="87"/>
      <c r="Q34" s="86"/>
      <c r="R34" s="86"/>
      <c r="S34" s="86"/>
      <c r="T34" s="200"/>
      <c r="U34" s="117"/>
      <c r="V34" s="88"/>
    </row>
    <row r="35" spans="1:22" s="72" customFormat="1" x14ac:dyDescent="0.2">
      <c r="A35" s="66"/>
      <c r="B35" s="66" t="s">
        <v>3383</v>
      </c>
      <c r="C35" s="16" t="s">
        <v>3656</v>
      </c>
      <c r="D35" s="66" t="s">
        <v>315</v>
      </c>
      <c r="E35" s="99">
        <v>43831</v>
      </c>
      <c r="F35" s="99">
        <v>43951</v>
      </c>
      <c r="G35" s="66"/>
      <c r="H35" s="66"/>
      <c r="I35" s="66"/>
      <c r="J35" s="66"/>
      <c r="K35" s="192"/>
      <c r="L35" s="66"/>
      <c r="M35" s="66"/>
      <c r="N35" s="66"/>
      <c r="O35" s="66"/>
      <c r="P35" s="183"/>
      <c r="Q35" s="66"/>
      <c r="R35" s="66"/>
      <c r="S35" s="66"/>
      <c r="T35" s="86"/>
      <c r="U35" s="163"/>
      <c r="V35" s="163"/>
    </row>
    <row r="36" spans="1:22" s="72" customFormat="1" x14ac:dyDescent="0.2">
      <c r="A36" s="66"/>
      <c r="B36" s="66" t="s">
        <v>3383</v>
      </c>
      <c r="C36" s="16" t="s">
        <v>1885</v>
      </c>
      <c r="D36" s="66" t="s">
        <v>3655</v>
      </c>
      <c r="E36" s="99">
        <v>43831</v>
      </c>
      <c r="F36" s="99">
        <v>43951</v>
      </c>
      <c r="G36" s="66"/>
      <c r="H36" s="66"/>
      <c r="I36" s="66"/>
      <c r="J36" s="66"/>
      <c r="K36" s="192"/>
      <c r="L36" s="66"/>
      <c r="M36" s="66"/>
      <c r="N36" s="66"/>
      <c r="O36" s="66"/>
      <c r="P36" s="183"/>
      <c r="Q36" s="66"/>
      <c r="R36" s="66"/>
      <c r="S36" s="66"/>
      <c r="T36" s="86"/>
      <c r="U36" s="163"/>
      <c r="V36" s="163"/>
    </row>
    <row r="37" spans="1:22" s="72" customFormat="1" x14ac:dyDescent="0.2">
      <c r="A37" s="66"/>
      <c r="B37" s="66" t="s">
        <v>3383</v>
      </c>
      <c r="C37" s="16" t="s">
        <v>3657</v>
      </c>
      <c r="D37" s="66" t="s">
        <v>1862</v>
      </c>
      <c r="E37" s="99">
        <v>43831</v>
      </c>
      <c r="F37" s="99">
        <v>43951</v>
      </c>
      <c r="G37" s="66"/>
      <c r="H37" s="66"/>
      <c r="I37" s="66"/>
      <c r="J37" s="66"/>
      <c r="K37" s="192"/>
      <c r="L37" s="66"/>
      <c r="M37" s="66"/>
      <c r="N37" s="66"/>
      <c r="O37" s="86"/>
      <c r="P37" s="87"/>
      <c r="Q37" s="86"/>
      <c r="R37" s="86"/>
      <c r="S37" s="86"/>
      <c r="T37" s="200"/>
      <c r="U37" s="117"/>
      <c r="V37" s="88"/>
    </row>
    <row r="38" spans="1:22" s="72" customFormat="1" x14ac:dyDescent="0.2">
      <c r="A38" s="66"/>
      <c r="B38" s="66" t="s">
        <v>3383</v>
      </c>
      <c r="C38" s="16" t="s">
        <v>3658</v>
      </c>
      <c r="D38" s="66" t="s">
        <v>990</v>
      </c>
      <c r="E38" s="99">
        <v>43831</v>
      </c>
      <c r="F38" s="99">
        <v>43951</v>
      </c>
      <c r="G38" s="66"/>
      <c r="H38" s="66"/>
      <c r="I38" s="66"/>
      <c r="J38" s="66"/>
      <c r="K38" s="192"/>
      <c r="L38" s="66"/>
      <c r="M38" s="66"/>
      <c r="N38" s="66"/>
      <c r="O38" s="86"/>
      <c r="P38" s="87"/>
      <c r="Q38" s="86"/>
      <c r="R38" s="86"/>
      <c r="S38" s="86"/>
      <c r="T38" s="200"/>
      <c r="U38" s="117"/>
      <c r="V38" s="88"/>
    </row>
    <row r="39" spans="1:22" s="72" customFormat="1" x14ac:dyDescent="0.2">
      <c r="A39" s="66"/>
      <c r="B39" s="66" t="s">
        <v>3383</v>
      </c>
      <c r="C39" s="16" t="s">
        <v>3659</v>
      </c>
      <c r="D39" s="66" t="s">
        <v>746</v>
      </c>
      <c r="E39" s="99">
        <v>43831</v>
      </c>
      <c r="F39" s="99">
        <v>43951</v>
      </c>
      <c r="G39" s="66"/>
      <c r="H39" s="66"/>
      <c r="I39" s="66"/>
      <c r="J39" s="66"/>
      <c r="K39" s="192"/>
      <c r="L39" s="66"/>
      <c r="M39" s="66"/>
      <c r="N39" s="66"/>
      <c r="O39" s="86"/>
      <c r="P39" s="87"/>
      <c r="Q39" s="86"/>
      <c r="R39" s="86"/>
      <c r="S39" s="86"/>
      <c r="T39" s="200"/>
      <c r="U39" s="117"/>
      <c r="V39" s="88"/>
    </row>
    <row r="40" spans="1:22" s="72" customFormat="1" x14ac:dyDescent="0.2">
      <c r="A40" s="66"/>
      <c r="B40" s="66" t="s">
        <v>3383</v>
      </c>
      <c r="C40" s="16" t="s">
        <v>3660</v>
      </c>
      <c r="D40" s="66" t="s">
        <v>100</v>
      </c>
      <c r="E40" s="99">
        <v>43831</v>
      </c>
      <c r="F40" s="99">
        <v>43951</v>
      </c>
      <c r="G40" s="66"/>
      <c r="H40" s="66"/>
      <c r="I40" s="66"/>
      <c r="J40" s="66"/>
      <c r="K40" s="192"/>
      <c r="L40" s="66"/>
      <c r="M40" s="66"/>
      <c r="N40" s="66"/>
      <c r="O40" s="66"/>
      <c r="P40" s="183"/>
      <c r="Q40" s="66"/>
      <c r="R40" s="66"/>
      <c r="S40" s="66"/>
      <c r="T40" s="86"/>
      <c r="U40" s="163"/>
      <c r="V40" s="163"/>
    </row>
    <row r="41" spans="1:22" s="72" customFormat="1" x14ac:dyDescent="0.2">
      <c r="A41" s="66"/>
      <c r="B41" s="66" t="s">
        <v>3383</v>
      </c>
      <c r="C41" s="16" t="s">
        <v>3661</v>
      </c>
      <c r="D41" s="66" t="s">
        <v>1907</v>
      </c>
      <c r="E41" s="99">
        <v>43831</v>
      </c>
      <c r="F41" s="99">
        <v>43951</v>
      </c>
      <c r="G41" s="66"/>
      <c r="H41" s="66"/>
      <c r="I41" s="66"/>
      <c r="J41" s="66"/>
      <c r="K41" s="192"/>
      <c r="L41" s="66"/>
      <c r="M41" s="66"/>
      <c r="N41" s="66"/>
      <c r="O41" s="66"/>
      <c r="P41" s="183"/>
      <c r="Q41" s="66"/>
      <c r="R41" s="66"/>
      <c r="S41" s="66"/>
      <c r="T41" s="86"/>
      <c r="U41" s="163"/>
      <c r="V41" s="163"/>
    </row>
    <row r="42" spans="1:22" s="72" customFormat="1" x14ac:dyDescent="0.2">
      <c r="A42" s="66"/>
      <c r="B42" s="66" t="s">
        <v>3383</v>
      </c>
      <c r="C42" s="16" t="s">
        <v>2359</v>
      </c>
      <c r="D42" s="66" t="s">
        <v>299</v>
      </c>
      <c r="E42" s="99">
        <v>43922</v>
      </c>
      <c r="F42" s="99">
        <v>43998</v>
      </c>
      <c r="G42" s="66" t="s">
        <v>3654</v>
      </c>
      <c r="H42" s="66"/>
      <c r="I42" s="66"/>
      <c r="J42" s="66"/>
      <c r="K42" s="192"/>
      <c r="L42" s="66"/>
      <c r="M42" s="66"/>
      <c r="N42" s="66"/>
      <c r="O42" s="86"/>
      <c r="P42" s="87"/>
      <c r="Q42" s="86"/>
      <c r="R42" s="86"/>
      <c r="S42" s="86"/>
      <c r="T42" s="200"/>
      <c r="U42" s="117"/>
      <c r="V42" s="88"/>
    </row>
    <row r="43" spans="1:22" s="72" customFormat="1" x14ac:dyDescent="0.2">
      <c r="A43" s="66"/>
      <c r="B43" s="66" t="s">
        <v>3757</v>
      </c>
      <c r="C43" s="16" t="s">
        <v>3018</v>
      </c>
      <c r="D43" s="149" t="s">
        <v>212</v>
      </c>
      <c r="E43" s="99">
        <v>44109</v>
      </c>
      <c r="F43" s="99">
        <v>44196</v>
      </c>
      <c r="G43" s="66"/>
      <c r="H43" s="66"/>
      <c r="I43" s="66"/>
      <c r="J43" s="66"/>
      <c r="K43" s="192"/>
      <c r="L43" s="66"/>
      <c r="M43" s="66"/>
      <c r="N43" s="66"/>
      <c r="O43" s="86"/>
      <c r="P43" s="87"/>
      <c r="Q43" s="86"/>
      <c r="R43" s="86"/>
      <c r="S43" s="86"/>
      <c r="T43" s="200"/>
      <c r="U43" s="117"/>
      <c r="V43" s="88"/>
    </row>
    <row r="44" spans="1:22" s="72" customFormat="1" x14ac:dyDescent="0.2">
      <c r="A44" s="66"/>
      <c r="B44" s="66" t="s">
        <v>3757</v>
      </c>
      <c r="C44" s="16" t="s">
        <v>2875</v>
      </c>
      <c r="D44" s="149" t="s">
        <v>2876</v>
      </c>
      <c r="E44" s="99">
        <v>44109</v>
      </c>
      <c r="F44" s="99">
        <v>44196</v>
      </c>
      <c r="G44" s="66"/>
      <c r="H44" s="66"/>
      <c r="I44" s="66"/>
      <c r="J44" s="66"/>
      <c r="K44" s="192"/>
      <c r="L44" s="66"/>
      <c r="M44" s="66"/>
      <c r="N44" s="66"/>
      <c r="O44" s="86"/>
      <c r="P44" s="87"/>
      <c r="Q44" s="86"/>
      <c r="R44" s="86"/>
      <c r="S44" s="86"/>
      <c r="T44" s="200"/>
      <c r="U44" s="117"/>
      <c r="V44" s="88"/>
    </row>
    <row r="45" spans="1:22" s="72" customFormat="1" x14ac:dyDescent="0.2">
      <c r="A45" s="66"/>
      <c r="B45" s="66" t="s">
        <v>3757</v>
      </c>
      <c r="C45" s="16" t="s">
        <v>523</v>
      </c>
      <c r="D45" s="149" t="s">
        <v>2874</v>
      </c>
      <c r="E45" s="99">
        <v>44109</v>
      </c>
      <c r="F45" s="99">
        <v>44196</v>
      </c>
      <c r="G45" s="66"/>
      <c r="H45" s="66"/>
      <c r="I45" s="66"/>
      <c r="J45" s="66"/>
      <c r="K45" s="192"/>
      <c r="L45" s="66"/>
      <c r="M45" s="66"/>
      <c r="N45" s="66"/>
      <c r="O45" s="86"/>
      <c r="P45" s="87"/>
      <c r="Q45" s="86"/>
      <c r="R45" s="86"/>
      <c r="S45" s="86"/>
      <c r="T45" s="200"/>
      <c r="U45" s="117"/>
      <c r="V45" s="88"/>
    </row>
    <row r="46" spans="1:22" s="72" customFormat="1" x14ac:dyDescent="0.2">
      <c r="A46" s="66"/>
      <c r="B46" s="66" t="s">
        <v>3757</v>
      </c>
      <c r="C46" s="16" t="s">
        <v>1339</v>
      </c>
      <c r="D46" s="149" t="s">
        <v>1340</v>
      </c>
      <c r="E46" s="99">
        <v>44109</v>
      </c>
      <c r="F46" s="99">
        <v>44196</v>
      </c>
      <c r="G46" s="66"/>
      <c r="H46" s="66"/>
      <c r="I46" s="66"/>
      <c r="J46" s="66"/>
      <c r="K46" s="192"/>
      <c r="L46" s="66"/>
      <c r="M46" s="66"/>
      <c r="N46" s="66"/>
      <c r="O46" s="86"/>
      <c r="P46" s="87"/>
      <c r="Q46" s="86"/>
      <c r="R46" s="86"/>
      <c r="S46" s="86"/>
      <c r="T46" s="200"/>
      <c r="U46" s="117"/>
      <c r="V46" s="88"/>
    </row>
    <row r="47" spans="1:22" s="72" customFormat="1" x14ac:dyDescent="0.2">
      <c r="A47" s="66"/>
      <c r="B47" s="66" t="s">
        <v>3757</v>
      </c>
      <c r="C47" s="16" t="s">
        <v>2541</v>
      </c>
      <c r="D47" s="149" t="s">
        <v>100</v>
      </c>
      <c r="E47" s="99">
        <v>44109</v>
      </c>
      <c r="F47" s="99">
        <v>44196</v>
      </c>
      <c r="G47" s="66"/>
      <c r="H47" s="66"/>
      <c r="I47" s="66"/>
      <c r="J47" s="66"/>
      <c r="K47" s="192"/>
      <c r="L47" s="66"/>
      <c r="M47" s="66"/>
      <c r="N47" s="66"/>
      <c r="O47" s="86"/>
      <c r="P47" s="87"/>
      <c r="Q47" s="86"/>
      <c r="R47" s="86"/>
      <c r="S47" s="86"/>
      <c r="T47" s="200"/>
      <c r="U47" s="117"/>
      <c r="V47" s="88"/>
    </row>
    <row r="48" spans="1:22" s="72" customFormat="1" x14ac:dyDescent="0.2">
      <c r="A48" s="66"/>
      <c r="B48" s="66" t="s">
        <v>1206</v>
      </c>
      <c r="C48" s="16" t="s">
        <v>171</v>
      </c>
      <c r="D48" s="149" t="s">
        <v>172</v>
      </c>
      <c r="E48" s="99">
        <v>44136</v>
      </c>
      <c r="F48" s="99">
        <v>44196</v>
      </c>
      <c r="G48" s="66"/>
      <c r="H48" s="66"/>
      <c r="I48" s="66"/>
      <c r="J48" s="66"/>
      <c r="K48" s="192"/>
      <c r="L48" s="66"/>
      <c r="M48" s="66"/>
      <c r="N48" s="66"/>
      <c r="O48" s="86"/>
      <c r="P48" s="87"/>
      <c r="Q48" s="86"/>
      <c r="R48" s="86"/>
      <c r="S48" s="86"/>
      <c r="T48" s="200"/>
      <c r="U48" s="117"/>
      <c r="V48" s="88"/>
    </row>
    <row r="49" spans="3:6" x14ac:dyDescent="0.2">
      <c r="C49" s="147" t="s">
        <v>3641</v>
      </c>
      <c r="E49" s="7">
        <v>44317</v>
      </c>
      <c r="F49" s="7">
        <v>44347</v>
      </c>
    </row>
  </sheetData>
  <autoFilter ref="A3:X21" xr:uid="{008E2843-893D-4A77-83F0-98E091D44ADB}"/>
  <mergeCells count="3">
    <mergeCell ref="E1:U1"/>
    <mergeCell ref="A2:N2"/>
    <mergeCell ref="O2:U2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88E23-EECD-471A-BA56-C1AAA3F8BA44}">
  <dimension ref="A1:W36"/>
  <sheetViews>
    <sheetView topLeftCell="B1" workbookViewId="0">
      <pane xSplit="4" ySplit="3" topLeftCell="F13" activePane="bottomRight" state="frozen"/>
      <selection activeCell="B1" sqref="B1"/>
      <selection pane="topRight" activeCell="F1" sqref="F1"/>
      <selection pane="bottomLeft" activeCell="B10" sqref="B10"/>
      <selection pane="bottomRight" activeCell="G22" sqref="G22"/>
    </sheetView>
  </sheetViews>
  <sheetFormatPr baseColWidth="10" defaultColWidth="8.83203125" defaultRowHeight="15" x14ac:dyDescent="0.2"/>
  <cols>
    <col min="1" max="1" width="22" hidden="1" customWidth="1"/>
    <col min="3" max="3" width="25.5" customWidth="1"/>
    <col min="4" max="4" width="19.1640625" customWidth="1"/>
    <col min="5" max="5" width="18.5" customWidth="1"/>
    <col min="6" max="6" width="12.83203125" customWidth="1"/>
    <col min="7" max="7" width="16.1640625" customWidth="1"/>
    <col min="9" max="9" width="60.5" bestFit="1" customWidth="1"/>
    <col min="10" max="10" width="52.1640625" bestFit="1" customWidth="1"/>
    <col min="12" max="13" width="6" bestFit="1" customWidth="1"/>
    <col min="14" max="14" width="20.5" bestFit="1" customWidth="1"/>
    <col min="15" max="15" width="15.5" customWidth="1"/>
    <col min="16" max="16" width="20.5" customWidth="1"/>
    <col min="17" max="17" width="10.83203125" bestFit="1" customWidth="1"/>
    <col min="18" max="18" width="20.1640625" bestFit="1" customWidth="1"/>
    <col min="19" max="19" width="19.5" bestFit="1" customWidth="1"/>
    <col min="20" max="20" width="29.1640625" bestFit="1" customWidth="1"/>
    <col min="21" max="21" width="17.1640625" style="14" customWidth="1"/>
    <col min="22" max="22" width="25" customWidth="1"/>
    <col min="23" max="24" width="18.83203125" bestFit="1" customWidth="1"/>
  </cols>
  <sheetData>
    <row r="1" spans="1:23" s="72" customFormat="1" ht="34.5" customHeight="1" x14ac:dyDescent="0.3">
      <c r="B1" s="69"/>
      <c r="C1" s="70"/>
      <c r="D1" s="70"/>
      <c r="E1" s="70"/>
      <c r="F1" s="357" t="s">
        <v>2556</v>
      </c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71"/>
    </row>
    <row r="2" spans="1:23" s="72" customFormat="1" ht="40.5" customHeight="1" x14ac:dyDescent="0.2">
      <c r="B2" s="351" t="s">
        <v>1224</v>
      </c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352"/>
      <c r="W2" s="73"/>
    </row>
    <row r="3" spans="1:23" s="14" customFormat="1" ht="32" x14ac:dyDescent="0.2">
      <c r="A3" s="14" t="s">
        <v>3002</v>
      </c>
      <c r="B3" s="29" t="s">
        <v>2700</v>
      </c>
      <c r="C3" s="29" t="s">
        <v>2559</v>
      </c>
      <c r="D3" s="29" t="s">
        <v>491</v>
      </c>
      <c r="E3" s="29" t="s">
        <v>492</v>
      </c>
      <c r="F3" s="29" t="s">
        <v>2557</v>
      </c>
      <c r="G3" s="29" t="s">
        <v>2558</v>
      </c>
      <c r="H3" s="29" t="s">
        <v>501</v>
      </c>
      <c r="I3" s="29" t="s">
        <v>2460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506</v>
      </c>
      <c r="V3" s="15" t="s">
        <v>2744</v>
      </c>
      <c r="W3" s="15" t="s">
        <v>2745</v>
      </c>
    </row>
    <row r="4" spans="1:23" s="72" customFormat="1" x14ac:dyDescent="0.2">
      <c r="A4" s="72" t="s">
        <v>3012</v>
      </c>
      <c r="B4" s="66" t="s">
        <v>3013</v>
      </c>
      <c r="C4" s="66" t="s">
        <v>2969</v>
      </c>
      <c r="D4" s="66" t="s">
        <v>2967</v>
      </c>
      <c r="E4" s="66" t="s">
        <v>76</v>
      </c>
      <c r="F4" s="183">
        <v>43831</v>
      </c>
      <c r="G4" s="183">
        <v>44196</v>
      </c>
      <c r="H4" s="66" t="s">
        <v>2978</v>
      </c>
      <c r="I4" s="190" t="s">
        <v>2599</v>
      </c>
      <c r="J4" s="66" t="s">
        <v>2600</v>
      </c>
      <c r="K4" s="66"/>
      <c r="L4" s="66">
        <v>4</v>
      </c>
      <c r="M4" s="66" t="s">
        <v>2563</v>
      </c>
      <c r="N4" s="66" t="s">
        <v>3014</v>
      </c>
      <c r="O4" s="66" t="s">
        <v>2567</v>
      </c>
      <c r="P4" s="66" t="s">
        <v>2987</v>
      </c>
      <c r="Q4" s="183">
        <v>23885</v>
      </c>
      <c r="R4" s="66" t="s">
        <v>2990</v>
      </c>
      <c r="S4" s="66" t="s">
        <v>2988</v>
      </c>
      <c r="T4" s="66" t="s">
        <v>2989</v>
      </c>
      <c r="U4" s="187"/>
      <c r="V4" s="191" t="s">
        <v>2997</v>
      </c>
      <c r="W4" s="163" t="s">
        <v>2993</v>
      </c>
    </row>
    <row r="5" spans="1:23" s="72" customFormat="1" x14ac:dyDescent="0.2">
      <c r="A5" s="72" t="s">
        <v>3012</v>
      </c>
      <c r="B5" s="66" t="s">
        <v>3015</v>
      </c>
      <c r="C5" s="66" t="s">
        <v>2570</v>
      </c>
      <c r="D5" s="66" t="s">
        <v>2971</v>
      </c>
      <c r="E5" s="66" t="s">
        <v>434</v>
      </c>
      <c r="F5" s="183">
        <v>43831</v>
      </c>
      <c r="G5" s="183">
        <v>44196</v>
      </c>
      <c r="H5" s="66" t="s">
        <v>634</v>
      </c>
      <c r="I5" s="66" t="s">
        <v>2974</v>
      </c>
      <c r="J5" s="66" t="s">
        <v>2574</v>
      </c>
      <c r="K5" s="66"/>
      <c r="L5" s="66">
        <v>4</v>
      </c>
      <c r="M5" s="66" t="s">
        <v>2563</v>
      </c>
      <c r="N5" s="66" t="s">
        <v>3014</v>
      </c>
      <c r="O5" s="66" t="s">
        <v>2567</v>
      </c>
      <c r="P5" s="66" t="s">
        <v>774</v>
      </c>
      <c r="Q5" s="183">
        <v>25953</v>
      </c>
      <c r="R5" s="66" t="s">
        <v>2972</v>
      </c>
      <c r="S5" s="66" t="s">
        <v>774</v>
      </c>
      <c r="T5" s="66" t="s">
        <v>2973</v>
      </c>
      <c r="U5" s="86"/>
      <c r="V5" s="163" t="s">
        <v>3105</v>
      </c>
      <c r="W5" s="163" t="s">
        <v>2991</v>
      </c>
    </row>
    <row r="6" spans="1:23" s="72" customFormat="1" x14ac:dyDescent="0.2">
      <c r="B6" s="67" t="s">
        <v>3067</v>
      </c>
      <c r="C6" s="66" t="s">
        <v>2980</v>
      </c>
      <c r="D6" s="66" t="s">
        <v>2981</v>
      </c>
      <c r="E6" s="66" t="s">
        <v>1930</v>
      </c>
      <c r="F6" s="183">
        <v>43832</v>
      </c>
      <c r="G6" s="183">
        <v>44196</v>
      </c>
      <c r="H6" s="66" t="s">
        <v>635</v>
      </c>
      <c r="I6" s="66" t="s">
        <v>2587</v>
      </c>
      <c r="J6" s="66" t="s">
        <v>3021</v>
      </c>
      <c r="K6" s="66"/>
      <c r="L6" s="66">
        <v>3</v>
      </c>
      <c r="M6" s="66" t="s">
        <v>2563</v>
      </c>
      <c r="N6" s="66" t="s">
        <v>3014</v>
      </c>
      <c r="O6" s="66" t="s">
        <v>2567</v>
      </c>
      <c r="P6" s="66" t="s">
        <v>774</v>
      </c>
      <c r="Q6" s="183">
        <v>26153</v>
      </c>
      <c r="R6" s="66" t="s">
        <v>3062</v>
      </c>
      <c r="S6" s="66" t="s">
        <v>3063</v>
      </c>
      <c r="T6" s="66" t="s">
        <v>3064</v>
      </c>
      <c r="U6" s="86"/>
      <c r="V6" s="163" t="s">
        <v>3091</v>
      </c>
      <c r="W6" s="163" t="s">
        <v>3080</v>
      </c>
    </row>
    <row r="7" spans="1:23" s="72" customFormat="1" x14ac:dyDescent="0.2">
      <c r="B7" s="67" t="s">
        <v>3069</v>
      </c>
      <c r="C7" s="66" t="s">
        <v>2980</v>
      </c>
      <c r="D7" s="149" t="s">
        <v>2983</v>
      </c>
      <c r="E7" s="66" t="s">
        <v>220</v>
      </c>
      <c r="F7" s="183">
        <v>43832</v>
      </c>
      <c r="G7" s="151">
        <v>43921</v>
      </c>
      <c r="H7" s="66" t="s">
        <v>635</v>
      </c>
      <c r="I7" s="66" t="s">
        <v>2587</v>
      </c>
      <c r="J7" s="66" t="s">
        <v>3021</v>
      </c>
      <c r="K7" s="66"/>
      <c r="L7" s="66">
        <v>2</v>
      </c>
      <c r="M7" s="66" t="s">
        <v>2563</v>
      </c>
      <c r="N7" s="66" t="s">
        <v>3014</v>
      </c>
      <c r="O7" s="66" t="s">
        <v>2567</v>
      </c>
      <c r="P7" s="66" t="s">
        <v>774</v>
      </c>
      <c r="Q7" s="183">
        <v>35666</v>
      </c>
      <c r="R7" s="66" t="s">
        <v>3058</v>
      </c>
      <c r="S7" s="66" t="s">
        <v>774</v>
      </c>
      <c r="T7" s="66" t="s">
        <v>3059</v>
      </c>
      <c r="U7" s="187"/>
      <c r="V7" s="191" t="s">
        <v>3095</v>
      </c>
      <c r="W7" s="163" t="s">
        <v>3081</v>
      </c>
    </row>
    <row r="8" spans="1:23" s="72" customFormat="1" x14ac:dyDescent="0.2">
      <c r="B8" s="67" t="s">
        <v>3072</v>
      </c>
      <c r="C8" s="66" t="s">
        <v>2980</v>
      </c>
      <c r="D8" s="149" t="s">
        <v>2986</v>
      </c>
      <c r="E8" s="66" t="s">
        <v>3089</v>
      </c>
      <c r="F8" s="183">
        <v>43832</v>
      </c>
      <c r="G8" s="151">
        <v>43921</v>
      </c>
      <c r="H8" s="66" t="s">
        <v>635</v>
      </c>
      <c r="I8" s="66" t="s">
        <v>2587</v>
      </c>
      <c r="J8" s="66" t="s">
        <v>3021</v>
      </c>
      <c r="K8" s="66"/>
      <c r="L8" s="66">
        <v>1</v>
      </c>
      <c r="M8" s="66" t="s">
        <v>2563</v>
      </c>
      <c r="N8" s="66" t="s">
        <v>3014</v>
      </c>
      <c r="O8" s="66" t="s">
        <v>2567</v>
      </c>
      <c r="P8" s="66" t="s">
        <v>3023</v>
      </c>
      <c r="Q8" s="183">
        <v>31066</v>
      </c>
      <c r="R8" s="66" t="s">
        <v>3060</v>
      </c>
      <c r="S8" s="66" t="s">
        <v>3023</v>
      </c>
      <c r="T8" s="66" t="s">
        <v>3061</v>
      </c>
      <c r="U8" s="86"/>
      <c r="V8" s="163" t="s">
        <v>3099</v>
      </c>
      <c r="W8" s="163" t="s">
        <v>3100</v>
      </c>
    </row>
    <row r="9" spans="1:23" s="72" customFormat="1" x14ac:dyDescent="0.2">
      <c r="B9" s="67" t="s">
        <v>3073</v>
      </c>
      <c r="C9" s="66" t="s">
        <v>2980</v>
      </c>
      <c r="D9" s="149" t="s">
        <v>1414</v>
      </c>
      <c r="E9" s="66" t="s">
        <v>54</v>
      </c>
      <c r="F9" s="183">
        <v>43832</v>
      </c>
      <c r="G9" s="183">
        <v>44196</v>
      </c>
      <c r="H9" s="66" t="s">
        <v>635</v>
      </c>
      <c r="I9" s="66" t="s">
        <v>2587</v>
      </c>
      <c r="J9" s="66" t="s">
        <v>3021</v>
      </c>
      <c r="K9" s="66"/>
      <c r="L9" s="66">
        <v>2</v>
      </c>
      <c r="M9" s="66" t="s">
        <v>2563</v>
      </c>
      <c r="N9" s="66" t="s">
        <v>3014</v>
      </c>
      <c r="O9" s="66" t="s">
        <v>2567</v>
      </c>
      <c r="P9" s="66" t="s">
        <v>774</v>
      </c>
      <c r="Q9" s="183">
        <v>30990</v>
      </c>
      <c r="R9" s="66" t="s">
        <v>3052</v>
      </c>
      <c r="S9" s="66" t="s">
        <v>774</v>
      </c>
      <c r="T9" s="66" t="s">
        <v>3053</v>
      </c>
      <c r="U9" s="86"/>
      <c r="V9" s="163" t="s">
        <v>3096</v>
      </c>
      <c r="W9" s="163" t="s">
        <v>3084</v>
      </c>
    </row>
    <row r="10" spans="1:23" s="72" customFormat="1" x14ac:dyDescent="0.2">
      <c r="B10" s="67" t="s">
        <v>3074</v>
      </c>
      <c r="C10" s="66" t="s">
        <v>2980</v>
      </c>
      <c r="D10" s="149" t="s">
        <v>3048</v>
      </c>
      <c r="E10" s="66" t="s">
        <v>3049</v>
      </c>
      <c r="F10" s="183">
        <v>43832</v>
      </c>
      <c r="G10" s="183">
        <v>44196</v>
      </c>
      <c r="H10" s="66" t="s">
        <v>3043</v>
      </c>
      <c r="I10" s="66" t="s">
        <v>2587</v>
      </c>
      <c r="J10" s="66" t="s">
        <v>3021</v>
      </c>
      <c r="K10" s="66"/>
      <c r="L10" s="66">
        <v>5</v>
      </c>
      <c r="M10" s="66" t="s">
        <v>2563</v>
      </c>
      <c r="N10" s="66" t="s">
        <v>3014</v>
      </c>
      <c r="O10" s="66" t="s">
        <v>2567</v>
      </c>
      <c r="P10" s="66" t="s">
        <v>3045</v>
      </c>
      <c r="Q10" s="183">
        <v>25322</v>
      </c>
      <c r="R10" s="66" t="s">
        <v>3044</v>
      </c>
      <c r="S10" s="66" t="s">
        <v>3046</v>
      </c>
      <c r="T10" s="66" t="s">
        <v>3047</v>
      </c>
      <c r="U10" s="86"/>
      <c r="V10" s="163" t="s">
        <v>3097</v>
      </c>
      <c r="W10" s="163" t="s">
        <v>3085</v>
      </c>
    </row>
    <row r="11" spans="1:23" s="72" customFormat="1" x14ac:dyDescent="0.2">
      <c r="B11" s="66" t="s">
        <v>3075</v>
      </c>
      <c r="C11" s="66" t="s">
        <v>2980</v>
      </c>
      <c r="D11" s="66" t="s">
        <v>3054</v>
      </c>
      <c r="E11" s="66" t="s">
        <v>220</v>
      </c>
      <c r="F11" s="183">
        <v>43832</v>
      </c>
      <c r="G11" s="183">
        <v>44196</v>
      </c>
      <c r="H11" s="66" t="s">
        <v>635</v>
      </c>
      <c r="I11" s="66" t="s">
        <v>2587</v>
      </c>
      <c r="J11" s="66" t="s">
        <v>3021</v>
      </c>
      <c r="K11" s="66"/>
      <c r="L11" s="66">
        <v>2</v>
      </c>
      <c r="M11" s="66" t="s">
        <v>2563</v>
      </c>
      <c r="N11" s="66" t="s">
        <v>3014</v>
      </c>
      <c r="O11" s="66" t="s">
        <v>2567</v>
      </c>
      <c r="P11" s="66" t="s">
        <v>3055</v>
      </c>
      <c r="Q11" s="183">
        <v>27295</v>
      </c>
      <c r="R11" s="183" t="s">
        <v>3079</v>
      </c>
      <c r="S11" s="66" t="s">
        <v>3056</v>
      </c>
      <c r="T11" s="66" t="s">
        <v>3057</v>
      </c>
      <c r="U11" s="86"/>
      <c r="V11" s="163" t="s">
        <v>3098</v>
      </c>
      <c r="W11" s="163" t="s">
        <v>3086</v>
      </c>
    </row>
    <row r="12" spans="1:23" s="72" customFormat="1" x14ac:dyDescent="0.2">
      <c r="B12" s="66" t="s">
        <v>3429</v>
      </c>
      <c r="C12" s="66" t="s">
        <v>2980</v>
      </c>
      <c r="D12" s="66" t="s">
        <v>3385</v>
      </c>
      <c r="E12" s="66" t="s">
        <v>42</v>
      </c>
      <c r="F12" s="183">
        <v>43832</v>
      </c>
      <c r="G12" s="183">
        <v>44196</v>
      </c>
      <c r="H12" s="66" t="s">
        <v>635</v>
      </c>
      <c r="I12" s="66" t="s">
        <v>2587</v>
      </c>
      <c r="J12" s="66" t="s">
        <v>3021</v>
      </c>
      <c r="K12" s="66"/>
      <c r="L12" s="66">
        <v>1</v>
      </c>
      <c r="M12" s="66" t="s">
        <v>2563</v>
      </c>
      <c r="N12" s="66" t="s">
        <v>3014</v>
      </c>
      <c r="O12" s="66" t="s">
        <v>2567</v>
      </c>
      <c r="P12" s="66" t="s">
        <v>774</v>
      </c>
      <c r="Q12" s="183">
        <v>32342</v>
      </c>
      <c r="R12" s="183" t="s">
        <v>3386</v>
      </c>
      <c r="S12" s="66" t="s">
        <v>774</v>
      </c>
      <c r="T12" s="66" t="s">
        <v>3387</v>
      </c>
      <c r="U12" s="86"/>
      <c r="V12" s="163" t="s">
        <v>3388</v>
      </c>
      <c r="W12" s="163"/>
    </row>
    <row r="13" spans="1:23" s="72" customFormat="1" x14ac:dyDescent="0.2">
      <c r="B13" s="66" t="s">
        <v>3681</v>
      </c>
      <c r="C13" s="66" t="s">
        <v>3522</v>
      </c>
      <c r="D13" s="149" t="s">
        <v>2943</v>
      </c>
      <c r="E13" s="149" t="s">
        <v>155</v>
      </c>
      <c r="F13" s="183">
        <v>43843</v>
      </c>
      <c r="G13" s="183">
        <v>44196</v>
      </c>
      <c r="H13" s="66" t="s">
        <v>635</v>
      </c>
      <c r="I13" s="66" t="s">
        <v>2587</v>
      </c>
      <c r="J13" s="66" t="s">
        <v>3365</v>
      </c>
      <c r="K13" s="66"/>
      <c r="L13" s="192">
        <v>2</v>
      </c>
      <c r="M13" s="66" t="s">
        <v>2563</v>
      </c>
      <c r="N13" s="66" t="s">
        <v>3014</v>
      </c>
      <c r="O13" s="66" t="s">
        <v>2567</v>
      </c>
      <c r="P13" s="66" t="s">
        <v>774</v>
      </c>
      <c r="Q13" s="183">
        <v>22274</v>
      </c>
      <c r="R13" s="66" t="s">
        <v>2946</v>
      </c>
      <c r="S13" s="66" t="s">
        <v>2945</v>
      </c>
      <c r="T13" s="66" t="s">
        <v>3423</v>
      </c>
      <c r="U13" s="86" t="s">
        <v>3412</v>
      </c>
      <c r="V13" s="163"/>
      <c r="W13" s="163"/>
    </row>
    <row r="14" spans="1:23" s="72" customFormat="1" x14ac:dyDescent="0.2">
      <c r="B14" s="66" t="s">
        <v>3682</v>
      </c>
      <c r="C14" s="66" t="s">
        <v>3522</v>
      </c>
      <c r="D14" s="149" t="s">
        <v>3519</v>
      </c>
      <c r="E14" s="149" t="s">
        <v>315</v>
      </c>
      <c r="F14" s="183">
        <v>43843</v>
      </c>
      <c r="G14" s="183">
        <v>44100</v>
      </c>
      <c r="H14" s="66" t="s">
        <v>635</v>
      </c>
      <c r="I14" s="66" t="s">
        <v>2587</v>
      </c>
      <c r="J14" s="66" t="s">
        <v>3365</v>
      </c>
      <c r="K14" s="66"/>
      <c r="L14" s="192">
        <v>2</v>
      </c>
      <c r="M14" s="66" t="s">
        <v>2563</v>
      </c>
      <c r="N14" s="66" t="s">
        <v>3014</v>
      </c>
      <c r="O14" s="66" t="s">
        <v>2567</v>
      </c>
      <c r="P14" s="66" t="s">
        <v>774</v>
      </c>
      <c r="Q14" s="183">
        <v>23130</v>
      </c>
      <c r="R14" s="66" t="s">
        <v>3521</v>
      </c>
      <c r="S14" s="66" t="s">
        <v>774</v>
      </c>
      <c r="T14" s="66" t="s">
        <v>3520</v>
      </c>
      <c r="U14" s="86"/>
      <c r="V14" s="163"/>
      <c r="W14" s="163" t="s">
        <v>3523</v>
      </c>
    </row>
    <row r="15" spans="1:23" s="72" customFormat="1" x14ac:dyDescent="0.2">
      <c r="B15" s="66" t="s">
        <v>3430</v>
      </c>
      <c r="C15" s="66" t="s">
        <v>3363</v>
      </c>
      <c r="D15" s="149" t="s">
        <v>2453</v>
      </c>
      <c r="E15" s="149" t="s">
        <v>516</v>
      </c>
      <c r="F15" s="183">
        <v>43831</v>
      </c>
      <c r="G15" s="183">
        <v>44012</v>
      </c>
      <c r="H15" s="66" t="s">
        <v>635</v>
      </c>
      <c r="I15" s="66" t="s">
        <v>3364</v>
      </c>
      <c r="J15" s="66" t="s">
        <v>3365</v>
      </c>
      <c r="K15" s="66"/>
      <c r="L15" s="192">
        <v>2</v>
      </c>
      <c r="M15" s="66"/>
      <c r="N15" s="66" t="s">
        <v>2454</v>
      </c>
      <c r="O15" s="66" t="s">
        <v>2567</v>
      </c>
      <c r="P15" s="66" t="s">
        <v>499</v>
      </c>
      <c r="Q15" s="183">
        <v>25232</v>
      </c>
      <c r="R15" s="66" t="s">
        <v>2456</v>
      </c>
      <c r="S15" s="66" t="s">
        <v>499</v>
      </c>
      <c r="T15" s="66" t="s">
        <v>3733</v>
      </c>
      <c r="U15" s="86" t="s">
        <v>2458</v>
      </c>
      <c r="V15" s="163"/>
      <c r="W15" s="163" t="s">
        <v>3688</v>
      </c>
    </row>
    <row r="16" spans="1:23" s="72" customFormat="1" x14ac:dyDescent="0.2">
      <c r="B16" s="66" t="s">
        <v>3430</v>
      </c>
      <c r="C16" s="66" t="s">
        <v>3363</v>
      </c>
      <c r="D16" s="149" t="s">
        <v>2604</v>
      </c>
      <c r="E16" s="149" t="s">
        <v>434</v>
      </c>
      <c r="F16" s="183">
        <v>43831</v>
      </c>
      <c r="G16" s="183">
        <v>44196</v>
      </c>
      <c r="H16" s="66" t="s">
        <v>3043</v>
      </c>
      <c r="I16" s="66" t="s">
        <v>3364</v>
      </c>
      <c r="J16" s="66" t="s">
        <v>2648</v>
      </c>
      <c r="K16" s="66"/>
      <c r="L16" s="192">
        <v>3</v>
      </c>
      <c r="M16" s="66"/>
      <c r="N16" s="66" t="s">
        <v>2454</v>
      </c>
      <c r="O16" s="66" t="s">
        <v>2567</v>
      </c>
      <c r="P16" s="66"/>
      <c r="Q16" s="183"/>
      <c r="R16" s="66"/>
      <c r="S16" s="66"/>
      <c r="T16" s="66"/>
      <c r="U16" s="86" t="s">
        <v>3234</v>
      </c>
      <c r="V16" s="163"/>
      <c r="W16" s="163" t="s">
        <v>2758</v>
      </c>
    </row>
    <row r="17" spans="2:23" s="72" customFormat="1" x14ac:dyDescent="0.2">
      <c r="B17" s="66" t="s">
        <v>3430</v>
      </c>
      <c r="C17" s="66" t="s">
        <v>3363</v>
      </c>
      <c r="D17" s="149" t="s">
        <v>2605</v>
      </c>
      <c r="E17" s="149" t="s">
        <v>2608</v>
      </c>
      <c r="F17" s="183">
        <v>43831</v>
      </c>
      <c r="G17" s="183">
        <v>44196</v>
      </c>
      <c r="H17" s="66" t="s">
        <v>3043</v>
      </c>
      <c r="I17" s="66" t="s">
        <v>3364</v>
      </c>
      <c r="J17" s="66" t="s">
        <v>2648</v>
      </c>
      <c r="K17" s="66"/>
      <c r="L17" s="192">
        <v>4</v>
      </c>
      <c r="M17" s="66"/>
      <c r="N17" s="66" t="s">
        <v>2454</v>
      </c>
      <c r="O17" s="66" t="s">
        <v>2567</v>
      </c>
      <c r="P17" s="66"/>
      <c r="Q17" s="183"/>
      <c r="R17" s="66"/>
      <c r="S17" s="66"/>
      <c r="T17" s="66"/>
      <c r="U17" s="86" t="s">
        <v>3236</v>
      </c>
      <c r="V17" s="163"/>
      <c r="W17" s="163" t="s">
        <v>2759</v>
      </c>
    </row>
    <row r="18" spans="2:23" s="72" customFormat="1" x14ac:dyDescent="0.2">
      <c r="B18" s="66" t="s">
        <v>3430</v>
      </c>
      <c r="C18" s="66" t="s">
        <v>3363</v>
      </c>
      <c r="D18" s="149" t="s">
        <v>2606</v>
      </c>
      <c r="E18" s="149" t="s">
        <v>1298</v>
      </c>
      <c r="F18" s="183">
        <v>43831</v>
      </c>
      <c r="G18" s="183">
        <v>44196</v>
      </c>
      <c r="H18" s="66" t="s">
        <v>3043</v>
      </c>
      <c r="I18" s="66" t="s">
        <v>3364</v>
      </c>
      <c r="J18" s="66" t="s">
        <v>2648</v>
      </c>
      <c r="K18" s="66"/>
      <c r="L18" s="192">
        <v>4</v>
      </c>
      <c r="M18" s="66"/>
      <c r="N18" s="66" t="s">
        <v>2454</v>
      </c>
      <c r="O18" s="66" t="s">
        <v>2567</v>
      </c>
      <c r="P18" s="66"/>
      <c r="Q18" s="183"/>
      <c r="R18" s="66"/>
      <c r="S18" s="66"/>
      <c r="T18" s="66"/>
      <c r="U18" s="86" t="s">
        <v>3609</v>
      </c>
      <c r="V18" s="163"/>
      <c r="W18" s="163" t="s">
        <v>2760</v>
      </c>
    </row>
    <row r="19" spans="2:23" s="72" customFormat="1" x14ac:dyDescent="0.2">
      <c r="B19" s="66" t="s">
        <v>3430</v>
      </c>
      <c r="C19" s="66" t="s">
        <v>3363</v>
      </c>
      <c r="D19" s="149" t="s">
        <v>3443</v>
      </c>
      <c r="E19" s="149" t="s">
        <v>299</v>
      </c>
      <c r="F19" s="183">
        <v>43774</v>
      </c>
      <c r="G19" s="183">
        <v>44255</v>
      </c>
      <c r="H19" s="66" t="s">
        <v>635</v>
      </c>
      <c r="I19" s="66" t="s">
        <v>3364</v>
      </c>
      <c r="J19" s="66" t="s">
        <v>3365</v>
      </c>
      <c r="K19" s="66"/>
      <c r="L19" s="192">
        <v>2</v>
      </c>
      <c r="M19" s="66"/>
      <c r="N19" s="66" t="s">
        <v>1792</v>
      </c>
      <c r="O19" s="66" t="s">
        <v>2586</v>
      </c>
      <c r="P19" s="86" t="s">
        <v>2794</v>
      </c>
      <c r="Q19" s="87">
        <v>32728</v>
      </c>
      <c r="R19" s="86" t="s">
        <v>2795</v>
      </c>
      <c r="S19" s="86" t="s">
        <v>2796</v>
      </c>
      <c r="T19" s="86" t="s">
        <v>3444</v>
      </c>
      <c r="U19" s="200"/>
      <c r="V19" s="117" t="s">
        <v>2834</v>
      </c>
      <c r="W19" s="88" t="s">
        <v>2833</v>
      </c>
    </row>
    <row r="20" spans="2:23" s="72" customFormat="1" x14ac:dyDescent="0.2">
      <c r="B20" s="66" t="s">
        <v>3253</v>
      </c>
      <c r="C20" s="66" t="s">
        <v>3448</v>
      </c>
      <c r="D20" s="149" t="s">
        <v>3281</v>
      </c>
      <c r="E20" s="66" t="s">
        <v>3303</v>
      </c>
      <c r="F20" s="183">
        <v>43800</v>
      </c>
      <c r="G20" s="183">
        <v>44196</v>
      </c>
      <c r="H20" s="66" t="s">
        <v>3043</v>
      </c>
      <c r="I20" s="66" t="s">
        <v>2599</v>
      </c>
      <c r="J20" s="66" t="s">
        <v>2574</v>
      </c>
      <c r="K20" s="66"/>
      <c r="L20" s="192" t="s">
        <v>3282</v>
      </c>
      <c r="M20" s="66" t="s">
        <v>2563</v>
      </c>
      <c r="N20" s="66" t="s">
        <v>2454</v>
      </c>
      <c r="O20" s="66" t="s">
        <v>2586</v>
      </c>
      <c r="P20" s="66" t="s">
        <v>499</v>
      </c>
      <c r="Q20" s="183">
        <v>28189</v>
      </c>
      <c r="R20" s="66" t="s">
        <v>3283</v>
      </c>
      <c r="S20" s="66" t="s">
        <v>499</v>
      </c>
      <c r="T20" s="66" t="s">
        <v>3284</v>
      </c>
      <c r="U20" s="187"/>
      <c r="V20" s="193" t="s">
        <v>3296</v>
      </c>
      <c r="W20" s="163" t="s">
        <v>3297</v>
      </c>
    </row>
    <row r="21" spans="2:23" s="72" customFormat="1" x14ac:dyDescent="0.2">
      <c r="B21" s="66" t="s">
        <v>3362</v>
      </c>
      <c r="C21" s="66" t="s">
        <v>3448</v>
      </c>
      <c r="D21" s="149" t="s">
        <v>3340</v>
      </c>
      <c r="E21" s="66" t="s">
        <v>3161</v>
      </c>
      <c r="F21" s="183">
        <v>43800</v>
      </c>
      <c r="G21" s="183">
        <v>44196</v>
      </c>
      <c r="H21" s="66" t="s">
        <v>3043</v>
      </c>
      <c r="I21" s="66" t="s">
        <v>2599</v>
      </c>
      <c r="J21" s="66" t="s">
        <v>2574</v>
      </c>
      <c r="K21" s="66"/>
      <c r="L21" s="192" t="s">
        <v>3282</v>
      </c>
      <c r="M21" s="66" t="s">
        <v>3299</v>
      </c>
      <c r="N21" s="66" t="s">
        <v>1792</v>
      </c>
      <c r="O21" s="66" t="s">
        <v>2586</v>
      </c>
      <c r="P21" s="66" t="s">
        <v>499</v>
      </c>
      <c r="Q21" s="183">
        <v>34376</v>
      </c>
      <c r="R21" s="66" t="s">
        <v>3341</v>
      </c>
      <c r="S21" s="66" t="s">
        <v>499</v>
      </c>
      <c r="T21" s="66" t="s">
        <v>3342</v>
      </c>
      <c r="U21" s="86"/>
      <c r="V21" s="163"/>
      <c r="W21" s="163" t="s">
        <v>3343</v>
      </c>
    </row>
    <row r="22" spans="2:23" s="72" customFormat="1" x14ac:dyDescent="0.2">
      <c r="B22" s="66" t="s">
        <v>3677</v>
      </c>
      <c r="C22" s="66" t="s">
        <v>3448</v>
      </c>
      <c r="D22" s="149" t="s">
        <v>3562</v>
      </c>
      <c r="E22" s="66" t="s">
        <v>527</v>
      </c>
      <c r="F22" s="183">
        <v>43875</v>
      </c>
      <c r="G22" s="183">
        <v>44240</v>
      </c>
      <c r="H22" s="66" t="s">
        <v>635</v>
      </c>
      <c r="I22" s="66" t="s">
        <v>2599</v>
      </c>
      <c r="J22" s="66" t="s">
        <v>2574</v>
      </c>
      <c r="K22" s="66"/>
      <c r="L22" s="192" t="s">
        <v>3282</v>
      </c>
      <c r="M22" s="66" t="s">
        <v>2563</v>
      </c>
      <c r="N22" s="66" t="s">
        <v>3618</v>
      </c>
      <c r="O22" s="66" t="s">
        <v>2567</v>
      </c>
      <c r="P22" s="66" t="s">
        <v>2256</v>
      </c>
      <c r="Q22" s="183">
        <v>34863</v>
      </c>
      <c r="R22" s="66" t="s">
        <v>3563</v>
      </c>
      <c r="S22" s="66" t="s">
        <v>499</v>
      </c>
      <c r="T22" s="66" t="s">
        <v>3564</v>
      </c>
      <c r="U22" s="86"/>
      <c r="V22" s="163"/>
      <c r="W22" s="163" t="s">
        <v>3565</v>
      </c>
    </row>
    <row r="23" spans="2:23" s="72" customFormat="1" x14ac:dyDescent="0.2">
      <c r="B23" s="66" t="s">
        <v>3678</v>
      </c>
      <c r="C23" s="66" t="s">
        <v>3448</v>
      </c>
      <c r="D23" s="149" t="s">
        <v>3579</v>
      </c>
      <c r="E23" s="66" t="s">
        <v>543</v>
      </c>
      <c r="F23" s="183">
        <v>43922</v>
      </c>
      <c r="G23" s="183">
        <v>44196</v>
      </c>
      <c r="H23" s="66" t="s">
        <v>635</v>
      </c>
      <c r="I23" s="66" t="s">
        <v>2599</v>
      </c>
      <c r="J23" s="66" t="s">
        <v>2574</v>
      </c>
      <c r="K23" s="66"/>
      <c r="L23" s="192" t="s">
        <v>3282</v>
      </c>
      <c r="M23" s="66" t="s">
        <v>2563</v>
      </c>
      <c r="N23" s="66" t="s">
        <v>2454</v>
      </c>
      <c r="O23" s="66" t="s">
        <v>2567</v>
      </c>
      <c r="P23" s="66" t="s">
        <v>499</v>
      </c>
      <c r="Q23" s="183">
        <v>33444</v>
      </c>
      <c r="R23" s="66" t="s">
        <v>3582</v>
      </c>
      <c r="S23" s="66" t="s">
        <v>3581</v>
      </c>
      <c r="T23" s="66" t="s">
        <v>3580</v>
      </c>
      <c r="U23" s="86" t="s">
        <v>3606</v>
      </c>
      <c r="V23" s="94" t="s">
        <v>3608</v>
      </c>
      <c r="W23" s="163" t="s">
        <v>3602</v>
      </c>
    </row>
    <row r="24" spans="2:23" s="72" customFormat="1" x14ac:dyDescent="0.2">
      <c r="B24" s="66" t="s">
        <v>3804</v>
      </c>
      <c r="C24" s="66" t="s">
        <v>3448</v>
      </c>
      <c r="D24" s="149" t="s">
        <v>3167</v>
      </c>
      <c r="E24" s="66" t="s">
        <v>97</v>
      </c>
      <c r="F24" s="183">
        <v>43915</v>
      </c>
      <c r="G24" s="151">
        <v>43951</v>
      </c>
      <c r="H24" s="66" t="s">
        <v>635</v>
      </c>
      <c r="I24" s="66" t="s">
        <v>2599</v>
      </c>
      <c r="J24" s="66" t="s">
        <v>2574</v>
      </c>
      <c r="K24" s="66"/>
      <c r="L24" s="192" t="s">
        <v>3282</v>
      </c>
      <c r="M24" s="66" t="s">
        <v>2563</v>
      </c>
      <c r="N24" s="66" t="s">
        <v>1070</v>
      </c>
      <c r="O24" s="27" t="s">
        <v>794</v>
      </c>
      <c r="P24" s="17" t="s">
        <v>1265</v>
      </c>
      <c r="Q24" s="19">
        <v>29928</v>
      </c>
      <c r="R24" s="17" t="s">
        <v>3169</v>
      </c>
      <c r="S24" s="17" t="s">
        <v>1265</v>
      </c>
      <c r="T24" s="17" t="s">
        <v>3185</v>
      </c>
      <c r="U24" s="17" t="s">
        <v>3186</v>
      </c>
      <c r="V24" s="163" t="s">
        <v>3170</v>
      </c>
      <c r="W24" s="163" t="s">
        <v>3187</v>
      </c>
    </row>
    <row r="25" spans="2:23" s="72" customFormat="1" x14ac:dyDescent="0.2">
      <c r="B25" s="66" t="s">
        <v>3680</v>
      </c>
      <c r="C25" s="66" t="s">
        <v>2594</v>
      </c>
      <c r="D25" s="149" t="s">
        <v>3598</v>
      </c>
      <c r="E25" s="66" t="s">
        <v>330</v>
      </c>
      <c r="F25" s="183">
        <v>43922</v>
      </c>
      <c r="G25" s="183">
        <v>44196</v>
      </c>
      <c r="H25" s="66" t="s">
        <v>3043</v>
      </c>
      <c r="I25" s="66" t="s">
        <v>3614</v>
      </c>
      <c r="J25" s="66" t="s">
        <v>2579</v>
      </c>
      <c r="K25" s="66"/>
      <c r="L25" s="192">
        <v>5</v>
      </c>
      <c r="M25" s="66" t="s">
        <v>511</v>
      </c>
      <c r="N25" s="66" t="s">
        <v>2454</v>
      </c>
      <c r="O25" s="66" t="s">
        <v>2567</v>
      </c>
      <c r="P25" s="66" t="s">
        <v>499</v>
      </c>
      <c r="Q25" s="183">
        <v>27759</v>
      </c>
      <c r="R25" s="66" t="s">
        <v>3616</v>
      </c>
      <c r="S25" s="66" t="s">
        <v>499</v>
      </c>
      <c r="T25" s="66" t="s">
        <v>3615</v>
      </c>
      <c r="U25" s="86" t="s">
        <v>3607</v>
      </c>
      <c r="V25" s="163" t="s">
        <v>3604</v>
      </c>
      <c r="W25" s="163" t="s">
        <v>3605</v>
      </c>
    </row>
    <row r="26" spans="2:23" s="72" customFormat="1" x14ac:dyDescent="0.2">
      <c r="B26" s="66" t="s">
        <v>3800</v>
      </c>
      <c r="C26" s="66" t="s">
        <v>2594</v>
      </c>
      <c r="D26" s="149" t="s">
        <v>2602</v>
      </c>
      <c r="E26" s="66" t="s">
        <v>42</v>
      </c>
      <c r="F26" s="183">
        <v>43997</v>
      </c>
      <c r="G26" s="183">
        <v>44196</v>
      </c>
      <c r="H26" s="66"/>
      <c r="I26" s="66" t="s">
        <v>3614</v>
      </c>
      <c r="J26" s="66" t="s">
        <v>2648</v>
      </c>
      <c r="K26" s="66"/>
      <c r="L26" s="192">
        <v>4</v>
      </c>
      <c r="M26" s="66" t="s">
        <v>2563</v>
      </c>
      <c r="N26" s="66" t="s">
        <v>3698</v>
      </c>
      <c r="O26" s="66" t="s">
        <v>2567</v>
      </c>
      <c r="P26" s="66" t="s">
        <v>499</v>
      </c>
      <c r="Q26" s="183">
        <v>26343</v>
      </c>
      <c r="R26" s="66" t="s">
        <v>2655</v>
      </c>
      <c r="S26" s="66" t="s">
        <v>499</v>
      </c>
      <c r="T26" s="66" t="s">
        <v>3734</v>
      </c>
      <c r="U26" s="200"/>
      <c r="V26" s="117"/>
      <c r="W26" s="163" t="s">
        <v>2756</v>
      </c>
    </row>
    <row r="27" spans="2:23" s="72" customFormat="1" x14ac:dyDescent="0.2">
      <c r="B27" s="66" t="s">
        <v>3801</v>
      </c>
      <c r="C27" s="66" t="s">
        <v>2594</v>
      </c>
      <c r="D27" s="149" t="s">
        <v>2453</v>
      </c>
      <c r="E27" s="66" t="s">
        <v>516</v>
      </c>
      <c r="F27" s="183">
        <v>44013</v>
      </c>
      <c r="G27" s="183">
        <v>44469</v>
      </c>
      <c r="H27" s="66" t="s">
        <v>635</v>
      </c>
      <c r="I27" s="66" t="s">
        <v>3614</v>
      </c>
      <c r="J27" s="66" t="s">
        <v>2648</v>
      </c>
      <c r="K27" s="66"/>
      <c r="L27" s="192">
        <v>7</v>
      </c>
      <c r="M27" s="66" t="s">
        <v>2563</v>
      </c>
      <c r="N27" s="66" t="s">
        <v>2454</v>
      </c>
      <c r="O27" s="66" t="s">
        <v>2567</v>
      </c>
      <c r="P27" s="66" t="s">
        <v>499</v>
      </c>
      <c r="Q27" s="183">
        <v>25232</v>
      </c>
      <c r="R27" s="66" t="s">
        <v>2456</v>
      </c>
      <c r="S27" s="66" t="s">
        <v>499</v>
      </c>
      <c r="T27" s="66" t="s">
        <v>3733</v>
      </c>
      <c r="U27" s="86" t="s">
        <v>2458</v>
      </c>
      <c r="V27" s="117"/>
      <c r="W27" s="163" t="s">
        <v>3688</v>
      </c>
    </row>
    <row r="28" spans="2:23" s="72" customFormat="1" x14ac:dyDescent="0.2">
      <c r="B28" s="66"/>
      <c r="C28" s="66" t="s">
        <v>2594</v>
      </c>
      <c r="D28" s="149" t="s">
        <v>3851</v>
      </c>
      <c r="E28" s="66" t="s">
        <v>3852</v>
      </c>
      <c r="F28" s="183">
        <v>44187</v>
      </c>
      <c r="G28" s="183">
        <v>44196</v>
      </c>
      <c r="H28" s="66" t="s">
        <v>3043</v>
      </c>
      <c r="I28" s="66" t="s">
        <v>3614</v>
      </c>
      <c r="J28" s="66"/>
      <c r="K28" s="66"/>
      <c r="L28" s="192">
        <v>6</v>
      </c>
      <c r="M28" s="66" t="s">
        <v>2563</v>
      </c>
      <c r="N28" s="66" t="s">
        <v>3859</v>
      </c>
      <c r="O28" s="66" t="s">
        <v>2567</v>
      </c>
      <c r="P28" s="66" t="s">
        <v>497</v>
      </c>
      <c r="Q28" s="183">
        <v>31907</v>
      </c>
      <c r="R28" s="66" t="s">
        <v>3853</v>
      </c>
      <c r="S28" s="66" t="s">
        <v>3854</v>
      </c>
      <c r="T28" s="66" t="s">
        <v>3855</v>
      </c>
      <c r="U28" s="200"/>
      <c r="V28" s="117"/>
      <c r="W28" s="163"/>
    </row>
    <row r="29" spans="2:23" s="72" customFormat="1" x14ac:dyDescent="0.2">
      <c r="B29" s="66" t="s">
        <v>3679</v>
      </c>
      <c r="C29" s="66" t="s">
        <v>3592</v>
      </c>
      <c r="D29" s="149" t="s">
        <v>3593</v>
      </c>
      <c r="E29" s="149" t="s">
        <v>434</v>
      </c>
      <c r="F29" s="183">
        <v>43916</v>
      </c>
      <c r="G29" s="183">
        <v>44196</v>
      </c>
      <c r="H29" s="66" t="s">
        <v>3043</v>
      </c>
      <c r="I29" s="66" t="s">
        <v>3594</v>
      </c>
      <c r="J29" s="66" t="s">
        <v>3595</v>
      </c>
      <c r="K29" s="66"/>
      <c r="L29" s="192">
        <v>3</v>
      </c>
      <c r="M29" s="66" t="s">
        <v>511</v>
      </c>
      <c r="N29" s="66" t="s">
        <v>3619</v>
      </c>
      <c r="O29" s="66" t="s">
        <v>2586</v>
      </c>
      <c r="P29" s="86" t="s">
        <v>499</v>
      </c>
      <c r="Q29" s="87">
        <v>23332</v>
      </c>
      <c r="R29" s="86" t="s">
        <v>3597</v>
      </c>
      <c r="S29" s="86" t="s">
        <v>499</v>
      </c>
      <c r="T29" s="86" t="s">
        <v>3596</v>
      </c>
      <c r="U29" s="200"/>
      <c r="V29" s="117"/>
      <c r="W29" s="202" t="s">
        <v>3603</v>
      </c>
    </row>
    <row r="30" spans="2:23" s="72" customFormat="1" x14ac:dyDescent="0.2">
      <c r="B30" s="66" t="s">
        <v>3805</v>
      </c>
      <c r="C30" s="66" t="s">
        <v>3592</v>
      </c>
      <c r="D30" s="149" t="s">
        <v>3780</v>
      </c>
      <c r="E30" s="149" t="s">
        <v>2322</v>
      </c>
      <c r="F30" s="183">
        <v>44166</v>
      </c>
      <c r="G30" s="183">
        <v>44347</v>
      </c>
      <c r="H30" s="66"/>
      <c r="I30" s="66"/>
      <c r="J30" s="66"/>
      <c r="K30" s="66"/>
      <c r="L30" s="192"/>
      <c r="M30" s="66"/>
      <c r="N30" s="66" t="s">
        <v>3685</v>
      </c>
      <c r="O30" s="66"/>
      <c r="P30" s="86"/>
      <c r="Q30" s="87"/>
      <c r="R30" s="86"/>
      <c r="S30" s="86"/>
      <c r="T30" s="86"/>
      <c r="U30" s="86">
        <v>3472643348</v>
      </c>
      <c r="V30" s="117" t="s">
        <v>3809</v>
      </c>
      <c r="W30" s="202"/>
    </row>
    <row r="31" spans="2:23" s="72" customFormat="1" x14ac:dyDescent="0.2">
      <c r="B31" s="66" t="s">
        <v>3683</v>
      </c>
      <c r="C31" s="66" t="s">
        <v>3671</v>
      </c>
      <c r="D31" s="149" t="s">
        <v>3668</v>
      </c>
      <c r="E31" s="66" t="s">
        <v>220</v>
      </c>
      <c r="F31" s="183">
        <v>43955</v>
      </c>
      <c r="G31" s="183">
        <v>44196</v>
      </c>
      <c r="H31" s="66" t="s">
        <v>635</v>
      </c>
      <c r="I31" s="66" t="s">
        <v>2599</v>
      </c>
      <c r="J31" s="66" t="s">
        <v>2574</v>
      </c>
      <c r="K31" s="66"/>
      <c r="L31" s="192" t="s">
        <v>3282</v>
      </c>
      <c r="M31" s="66" t="s">
        <v>2563</v>
      </c>
      <c r="N31" s="66" t="s">
        <v>3618</v>
      </c>
      <c r="O31" s="66" t="s">
        <v>2567</v>
      </c>
      <c r="P31" s="17" t="s">
        <v>499</v>
      </c>
      <c r="Q31" s="19">
        <v>28270</v>
      </c>
      <c r="R31" s="17" t="s">
        <v>3670</v>
      </c>
      <c r="S31" s="17" t="s">
        <v>499</v>
      </c>
      <c r="T31" s="17" t="s">
        <v>3669</v>
      </c>
      <c r="U31" s="17"/>
      <c r="V31" s="163"/>
      <c r="W31" s="163" t="s">
        <v>3689</v>
      </c>
    </row>
    <row r="32" spans="2:23" s="72" customFormat="1" x14ac:dyDescent="0.2">
      <c r="B32" s="66" t="s">
        <v>3797</v>
      </c>
      <c r="C32" s="66" t="s">
        <v>3671</v>
      </c>
      <c r="D32" s="149" t="s">
        <v>3690</v>
      </c>
      <c r="E32" s="149" t="s">
        <v>100</v>
      </c>
      <c r="F32" s="183">
        <v>43983</v>
      </c>
      <c r="G32" s="183">
        <v>44347</v>
      </c>
      <c r="H32" s="66" t="s">
        <v>635</v>
      </c>
      <c r="I32" s="66" t="s">
        <v>2599</v>
      </c>
      <c r="J32" s="66" t="s">
        <v>2574</v>
      </c>
      <c r="K32" s="66"/>
      <c r="L32" s="192" t="s">
        <v>3282</v>
      </c>
      <c r="M32" s="66" t="s">
        <v>2563</v>
      </c>
      <c r="N32" s="66" t="s">
        <v>3685</v>
      </c>
      <c r="O32" s="66" t="s">
        <v>2567</v>
      </c>
      <c r="P32" s="86" t="s">
        <v>914</v>
      </c>
      <c r="Q32" s="87"/>
      <c r="R32" s="86"/>
      <c r="S32" s="86" t="s">
        <v>914</v>
      </c>
      <c r="T32" s="86" t="s">
        <v>3691</v>
      </c>
      <c r="U32" s="14" t="s">
        <v>3697</v>
      </c>
      <c r="V32" s="94" t="s">
        <v>3696</v>
      </c>
      <c r="W32" s="203" t="s">
        <v>3692</v>
      </c>
    </row>
    <row r="33" spans="2:23" s="72" customFormat="1" x14ac:dyDescent="0.2">
      <c r="B33" s="66" t="s">
        <v>3798</v>
      </c>
      <c r="C33" s="66" t="s">
        <v>3671</v>
      </c>
      <c r="D33" s="149" t="s">
        <v>2855</v>
      </c>
      <c r="E33" s="66" t="s">
        <v>3684</v>
      </c>
      <c r="F33" s="183">
        <v>43985</v>
      </c>
      <c r="G33" s="183">
        <v>44196</v>
      </c>
      <c r="H33" s="66" t="s">
        <v>635</v>
      </c>
      <c r="I33" s="66" t="s">
        <v>2599</v>
      </c>
      <c r="J33" s="66" t="s">
        <v>2574</v>
      </c>
      <c r="K33" s="66"/>
      <c r="L33" s="192" t="s">
        <v>3282</v>
      </c>
      <c r="M33" s="66" t="s">
        <v>2896</v>
      </c>
      <c r="N33" s="66" t="s">
        <v>3685</v>
      </c>
      <c r="O33" s="66" t="s">
        <v>2567</v>
      </c>
      <c r="P33" s="86" t="s">
        <v>889</v>
      </c>
      <c r="Q33" s="183">
        <v>35771</v>
      </c>
      <c r="R33" s="66" t="s">
        <v>3687</v>
      </c>
      <c r="S33" s="86" t="s">
        <v>889</v>
      </c>
      <c r="T33" s="86" t="s">
        <v>3686</v>
      </c>
      <c r="U33" s="17" t="s">
        <v>3694</v>
      </c>
      <c r="V33" s="163" t="s">
        <v>3693</v>
      </c>
      <c r="W33" s="163" t="s">
        <v>3695</v>
      </c>
    </row>
    <row r="34" spans="2:23" s="72" customFormat="1" x14ac:dyDescent="0.2">
      <c r="B34" s="66" t="s">
        <v>3799</v>
      </c>
      <c r="C34" s="66" t="s">
        <v>3671</v>
      </c>
      <c r="D34" s="149" t="s">
        <v>3699</v>
      </c>
      <c r="E34" s="66" t="s">
        <v>228</v>
      </c>
      <c r="F34" s="183">
        <v>43997</v>
      </c>
      <c r="G34" s="183">
        <v>44180</v>
      </c>
      <c r="H34" s="66" t="s">
        <v>635</v>
      </c>
      <c r="I34" s="66" t="s">
        <v>2599</v>
      </c>
      <c r="J34" s="66" t="s">
        <v>2574</v>
      </c>
      <c r="K34" s="66"/>
      <c r="L34" s="192" t="s">
        <v>3282</v>
      </c>
      <c r="M34" s="66" t="s">
        <v>2563</v>
      </c>
      <c r="N34" s="66" t="s">
        <v>3685</v>
      </c>
      <c r="O34" s="66" t="s">
        <v>2567</v>
      </c>
      <c r="P34" s="86" t="s">
        <v>889</v>
      </c>
      <c r="Q34" s="183">
        <v>35403</v>
      </c>
      <c r="R34" s="66" t="s">
        <v>3701</v>
      </c>
      <c r="S34" s="86" t="s">
        <v>889</v>
      </c>
      <c r="T34" s="66" t="s">
        <v>3700</v>
      </c>
      <c r="U34" s="86" t="s">
        <v>3702</v>
      </c>
      <c r="V34" s="163" t="s">
        <v>3703</v>
      </c>
      <c r="W34" s="163" t="s">
        <v>3777</v>
      </c>
    </row>
    <row r="35" spans="2:23" s="72" customFormat="1" x14ac:dyDescent="0.2">
      <c r="B35" s="66" t="s">
        <v>3802</v>
      </c>
      <c r="C35" s="66" t="s">
        <v>3671</v>
      </c>
      <c r="D35" s="149" t="s">
        <v>3746</v>
      </c>
      <c r="E35" s="66" t="s">
        <v>434</v>
      </c>
      <c r="F35" s="183">
        <v>44116</v>
      </c>
      <c r="G35" s="183">
        <v>44196</v>
      </c>
      <c r="H35" s="66" t="s">
        <v>635</v>
      </c>
      <c r="I35" s="66" t="s">
        <v>2599</v>
      </c>
      <c r="J35" s="66" t="s">
        <v>2574</v>
      </c>
      <c r="K35" s="66"/>
      <c r="L35" s="192" t="s">
        <v>3282</v>
      </c>
      <c r="M35" s="66" t="s">
        <v>2563</v>
      </c>
      <c r="N35" s="66" t="s">
        <v>3685</v>
      </c>
      <c r="O35" s="27" t="s">
        <v>2567</v>
      </c>
      <c r="P35" s="17" t="s">
        <v>3748</v>
      </c>
      <c r="Q35" s="19">
        <v>32725</v>
      </c>
      <c r="R35" s="17" t="s">
        <v>3747</v>
      </c>
      <c r="S35" s="17" t="s">
        <v>3748</v>
      </c>
      <c r="T35" s="17" t="s">
        <v>3749</v>
      </c>
      <c r="U35" s="17" t="s">
        <v>3751</v>
      </c>
      <c r="V35" s="163" t="s">
        <v>3750</v>
      </c>
      <c r="W35" s="163" t="s">
        <v>3778</v>
      </c>
    </row>
    <row r="36" spans="2:23" s="72" customFormat="1" x14ac:dyDescent="0.2">
      <c r="B36" s="66" t="s">
        <v>3803</v>
      </c>
      <c r="C36" s="66" t="s">
        <v>3671</v>
      </c>
      <c r="D36" s="149" t="s">
        <v>3770</v>
      </c>
      <c r="E36" s="66" t="s">
        <v>88</v>
      </c>
      <c r="F36" s="183">
        <v>44153</v>
      </c>
      <c r="G36" s="183">
        <v>44561</v>
      </c>
      <c r="H36" s="66" t="s">
        <v>635</v>
      </c>
      <c r="I36" s="66" t="s">
        <v>2599</v>
      </c>
      <c r="J36" s="66" t="s">
        <v>2574</v>
      </c>
      <c r="K36" s="66"/>
      <c r="L36" s="192" t="s">
        <v>3282</v>
      </c>
      <c r="M36" s="66" t="s">
        <v>2563</v>
      </c>
      <c r="N36" s="66" t="s">
        <v>3779</v>
      </c>
      <c r="O36" s="66" t="s">
        <v>2567</v>
      </c>
      <c r="P36" s="86" t="s">
        <v>3771</v>
      </c>
      <c r="Q36" s="183">
        <v>32076</v>
      </c>
      <c r="R36" s="66" t="s">
        <v>3772</v>
      </c>
      <c r="S36" s="86" t="s">
        <v>3774</v>
      </c>
      <c r="T36" s="66" t="s">
        <v>3773</v>
      </c>
      <c r="U36" s="86" t="s">
        <v>3776</v>
      </c>
      <c r="V36" s="163" t="s">
        <v>3775</v>
      </c>
      <c r="W36" s="163"/>
    </row>
  </sheetData>
  <autoFilter ref="A3:Y36" xr:uid="{008E2843-893D-4A77-83F0-98E091D44ADB}"/>
  <mergeCells count="3">
    <mergeCell ref="F1:V1"/>
    <mergeCell ref="B2:O2"/>
    <mergeCell ref="P2:V2"/>
  </mergeCells>
  <hyperlinks>
    <hyperlink ref="W5" r:id="rId1" display="mailto:l.buzzi@ns12.it" xr:uid="{F34CA654-0B11-4963-8C99-3DBA357EA87C}"/>
    <hyperlink ref="W4" r:id="rId2" display="mailto:m.simionato@ns12.it" xr:uid="{262A4BB3-002E-43F5-8016-4511EA593147}"/>
    <hyperlink ref="V4" r:id="rId3" xr:uid="{5B512E58-73F9-4F84-8171-467BEFAAF807}"/>
    <hyperlink ref="W6" r:id="rId4" display="mailto:g.maniscalco@ns12.it" xr:uid="{3EDE83A7-FBA7-49BF-B758-D85700ED863A}"/>
    <hyperlink ref="W7" r:id="rId5" display="mailto:a.virgilio@ns12.it" xr:uid="{57B0DFA4-F392-48C6-BD4D-150E12F7F1A2}"/>
    <hyperlink ref="W9" r:id="rId6" xr:uid="{F323A67A-3BD9-40D1-A99E-9B29A9BE5637}"/>
    <hyperlink ref="W10" r:id="rId7" xr:uid="{939A2666-B9A9-4241-9714-244099F3A862}"/>
    <hyperlink ref="W11" r:id="rId8" xr:uid="{FD0800DF-C0F0-4BF2-9269-AF0B25F67B34}"/>
    <hyperlink ref="V6" r:id="rId9" xr:uid="{F3194BF7-F4B5-457D-8901-B121C458017A}"/>
    <hyperlink ref="V7" r:id="rId10" xr:uid="{078CE415-39A5-4BB1-AFF4-2AB369581146}"/>
    <hyperlink ref="V9" r:id="rId11" xr:uid="{B4ED253D-C54C-4957-BA29-1EC66207C819}"/>
    <hyperlink ref="V10" r:id="rId12" xr:uid="{7049A1E5-1748-4567-96A7-78309F3C8AF0}"/>
    <hyperlink ref="V11" r:id="rId13" xr:uid="{78E61448-8D3B-4B42-A0AA-06BF5435D87C}"/>
    <hyperlink ref="V8" r:id="rId14" xr:uid="{4EBD830D-94A8-4D78-8A1C-2E6A2657C69C}"/>
    <hyperlink ref="W8" r:id="rId15" xr:uid="{C14D1046-E94A-4F2E-86C8-843CB350C740}"/>
    <hyperlink ref="V5" r:id="rId16" xr:uid="{81DD75D4-7D3C-4B3C-A425-B00F648AC4EC}"/>
    <hyperlink ref="V12" r:id="rId17" xr:uid="{B1D22119-A0E0-48A0-9F03-3A929EBA4C41}"/>
    <hyperlink ref="V19" r:id="rId18" xr:uid="{0FE1B4B2-AA7F-46DA-9CD1-7F1E9F313438}"/>
    <hyperlink ref="W19" r:id="rId19" xr:uid="{ADCB5F45-6CF5-405A-912B-30ED2A791285}"/>
    <hyperlink ref="V20" r:id="rId20" xr:uid="{B7A527DC-A374-41F6-9551-7275FA66FB60}"/>
    <hyperlink ref="W20" r:id="rId21" xr:uid="{EA6B7BA4-91E1-40E9-9DC5-6EC6D7B33A38}"/>
    <hyperlink ref="W21" r:id="rId22" xr:uid="{4FF55DEE-A8D0-406D-9675-71B42FE32427}"/>
    <hyperlink ref="W14" r:id="rId23" xr:uid="{F54EEB41-C5C5-47FF-BD8C-9C65A6462A0F}"/>
    <hyperlink ref="W22" r:id="rId24" xr:uid="{3A41E2DF-6332-4A9E-9A32-CE53D256F872}"/>
    <hyperlink ref="W23" r:id="rId25" xr:uid="{6ED7D9C8-EDBA-487D-8A8F-23F0C1681B8A}"/>
    <hyperlink ref="W24" r:id="rId26" xr:uid="{5F7562DE-ED37-46CA-9FE4-5C6160FF6C00}"/>
    <hyperlink ref="W29" r:id="rId27" xr:uid="{45307E3D-7FC4-41FB-9FB8-86DDBA42F761}"/>
    <hyperlink ref="V23" r:id="rId28" xr:uid="{915F1A69-D53D-4BD0-8817-1BD880CA9605}"/>
    <hyperlink ref="V25" r:id="rId29" xr:uid="{5829ADC9-B990-4E66-B273-14DD98EE4A97}"/>
    <hyperlink ref="W25" r:id="rId30" xr:uid="{DECB6369-8441-4BA4-B6A5-585DEC9F370C}"/>
    <hyperlink ref="V24" r:id="rId31" xr:uid="{91304913-C60D-4213-9EFF-074A272DD44C}"/>
    <hyperlink ref="W15" r:id="rId32" xr:uid="{358EDCB7-34CA-4EA0-9D3A-D8C6C6861D31}"/>
    <hyperlink ref="W16" r:id="rId33" xr:uid="{68B89557-5F05-4F7E-B7BA-EB0CF08FEE17}"/>
    <hyperlink ref="W17" r:id="rId34" xr:uid="{CB2E2D79-8E1C-4726-8328-5E205593751C}"/>
    <hyperlink ref="W18" r:id="rId35" xr:uid="{CAAAA58E-61DA-4CE6-ABCB-CBE00A1F722F}"/>
    <hyperlink ref="W31" r:id="rId36" xr:uid="{2E7F8A6F-A09D-4ACA-9364-9382F1A91D71}"/>
    <hyperlink ref="W32" r:id="rId37" xr:uid="{0D0F7030-1A02-45E4-8929-DBACBFE6E561}"/>
    <hyperlink ref="W33" r:id="rId38" xr:uid="{76605EF7-E0DB-4B0B-A1BB-A1460E37FA18}"/>
    <hyperlink ref="V32" r:id="rId39" xr:uid="{718BC3BB-8BCA-4C15-8E75-D89141AEE4DF}"/>
    <hyperlink ref="W26" r:id="rId40" xr:uid="{FFC7DE89-CD22-4725-91B9-03AA5ED2E0EE}"/>
    <hyperlink ref="W27" r:id="rId41" xr:uid="{F3A72F1E-4066-4122-B03F-5D738D2B6A74}"/>
    <hyperlink ref="V35" r:id="rId42" xr:uid="{6C0B91CF-772F-43D1-93AF-2B5DB71307CA}"/>
    <hyperlink ref="W34" r:id="rId43" xr:uid="{8297CC5C-CE83-4105-98F7-F66B272EA67B}"/>
    <hyperlink ref="W35" r:id="rId44" xr:uid="{C09DB9BB-08A0-4A92-AA45-9A4CDC6B05F2}"/>
    <hyperlink ref="V30" r:id="rId45" xr:uid="{C795A036-49D1-4E07-8CC6-75EF73CC8BD2}"/>
  </hyperlinks>
  <pageMargins left="0.7" right="0.7" top="0.75" bottom="0.75" header="0.3" footer="0.3"/>
  <pageSetup paperSize="9" orientation="portrait" r:id="rId46"/>
  <drawing r:id="rId47"/>
  <legacyDrawing r:id="rId48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05072-855F-41F1-AF70-A2F7EDDAFCAA}">
  <sheetPr filterMode="1"/>
  <dimension ref="A1:W47"/>
  <sheetViews>
    <sheetView topLeftCell="B19" workbookViewId="0">
      <selection activeCell="C44" sqref="C44"/>
    </sheetView>
  </sheetViews>
  <sheetFormatPr baseColWidth="10" defaultColWidth="8.83203125" defaultRowHeight="15" x14ac:dyDescent="0.2"/>
  <cols>
    <col min="1" max="1" width="22" hidden="1" customWidth="1"/>
    <col min="3" max="3" width="24.83203125" customWidth="1"/>
    <col min="4" max="4" width="16.1640625" customWidth="1"/>
    <col min="5" max="5" width="14.5" bestFit="1" customWidth="1"/>
    <col min="6" max="7" width="10.83203125" bestFit="1" customWidth="1"/>
    <col min="9" max="9" width="60.5" bestFit="1" customWidth="1"/>
    <col min="10" max="10" width="52.1640625" bestFit="1" customWidth="1"/>
    <col min="12" max="13" width="6" bestFit="1" customWidth="1"/>
    <col min="14" max="15" width="20.5" bestFit="1" customWidth="1"/>
    <col min="16" max="16" width="9.1640625" bestFit="1" customWidth="1"/>
    <col min="17" max="17" width="10.83203125" bestFit="1" customWidth="1"/>
    <col min="18" max="18" width="20.1640625" bestFit="1" customWidth="1"/>
    <col min="19" max="19" width="19.5" bestFit="1" customWidth="1"/>
    <col min="20" max="20" width="29.1640625" bestFit="1" customWidth="1"/>
    <col min="21" max="21" width="31.1640625" bestFit="1" customWidth="1"/>
    <col min="22" max="23" width="18.83203125" bestFit="1" customWidth="1"/>
  </cols>
  <sheetData>
    <row r="1" spans="1:23" s="72" customFormat="1" ht="34.5" customHeight="1" x14ac:dyDescent="0.3">
      <c r="B1" s="69"/>
      <c r="C1" s="70"/>
      <c r="D1" s="70"/>
      <c r="E1" s="70"/>
      <c r="F1" s="357" t="s">
        <v>2556</v>
      </c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71"/>
    </row>
    <row r="2" spans="1:23" s="72" customFormat="1" ht="40.5" customHeight="1" x14ac:dyDescent="0.2">
      <c r="B2" s="351" t="s">
        <v>1224</v>
      </c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8"/>
      <c r="P2" s="351" t="s">
        <v>1225</v>
      </c>
      <c r="Q2" s="352"/>
      <c r="R2" s="352"/>
      <c r="S2" s="352"/>
      <c r="T2" s="352"/>
      <c r="U2" s="352"/>
      <c r="V2" s="73"/>
    </row>
    <row r="3" spans="1:23" s="14" customFormat="1" ht="32" x14ac:dyDescent="0.2">
      <c r="A3" s="14" t="s">
        <v>3002</v>
      </c>
      <c r="B3" s="29" t="s">
        <v>2700</v>
      </c>
      <c r="C3" s="29" t="s">
        <v>2559</v>
      </c>
      <c r="D3" s="29" t="s">
        <v>491</v>
      </c>
      <c r="E3" s="29" t="s">
        <v>492</v>
      </c>
      <c r="F3" s="29" t="s">
        <v>2557</v>
      </c>
      <c r="G3" s="29" t="s">
        <v>2558</v>
      </c>
      <c r="H3" s="29" t="s">
        <v>501</v>
      </c>
      <c r="I3" s="29" t="s">
        <v>2460</v>
      </c>
      <c r="J3" s="29" t="s">
        <v>494</v>
      </c>
      <c r="K3" s="29" t="s">
        <v>481</v>
      </c>
      <c r="L3" s="29" t="s">
        <v>495</v>
      </c>
      <c r="M3" s="29" t="s">
        <v>500</v>
      </c>
      <c r="N3" s="29" t="s">
        <v>508</v>
      </c>
      <c r="O3" s="15" t="s">
        <v>686</v>
      </c>
      <c r="P3" s="15" t="s">
        <v>502</v>
      </c>
      <c r="Q3" s="15" t="s">
        <v>503</v>
      </c>
      <c r="R3" s="15" t="s">
        <v>504</v>
      </c>
      <c r="S3" s="15" t="s">
        <v>555</v>
      </c>
      <c r="T3" s="15" t="s">
        <v>556</v>
      </c>
      <c r="U3" s="15" t="s">
        <v>2744</v>
      </c>
      <c r="V3" s="15" t="s">
        <v>2745</v>
      </c>
    </row>
    <row r="4" spans="1:23" hidden="1" x14ac:dyDescent="0.2">
      <c r="A4" t="s">
        <v>3003</v>
      </c>
      <c r="B4" s="16" t="s">
        <v>3128</v>
      </c>
      <c r="C4" s="16" t="s">
        <v>3004</v>
      </c>
      <c r="D4" s="16" t="s">
        <v>3005</v>
      </c>
      <c r="E4" s="16" t="s">
        <v>66</v>
      </c>
      <c r="F4" s="99">
        <v>43282</v>
      </c>
      <c r="G4" s="183">
        <v>43343</v>
      </c>
      <c r="H4" s="16"/>
      <c r="I4" s="16"/>
      <c r="J4" s="16"/>
      <c r="K4" s="16"/>
      <c r="L4" s="16"/>
      <c r="M4" s="16"/>
      <c r="N4" s="16" t="s">
        <v>2454</v>
      </c>
      <c r="O4" s="16"/>
      <c r="P4" s="16"/>
      <c r="Q4" s="99"/>
      <c r="R4" s="16"/>
      <c r="S4" s="16"/>
      <c r="T4" s="16"/>
      <c r="U4" s="16"/>
      <c r="V4" s="34"/>
      <c r="W4" s="120"/>
    </row>
    <row r="5" spans="1:23" hidden="1" x14ac:dyDescent="0.2">
      <c r="A5" t="s">
        <v>3003</v>
      </c>
      <c r="B5" s="16" t="s">
        <v>2688</v>
      </c>
      <c r="C5" s="16" t="s">
        <v>3006</v>
      </c>
      <c r="D5" s="16" t="s">
        <v>2561</v>
      </c>
      <c r="E5" s="16" t="s">
        <v>989</v>
      </c>
      <c r="F5" s="99">
        <v>43282</v>
      </c>
      <c r="G5" s="183">
        <v>43604</v>
      </c>
      <c r="H5" s="16" t="s">
        <v>634</v>
      </c>
      <c r="I5" s="16" t="s">
        <v>2562</v>
      </c>
      <c r="J5" s="16" t="s">
        <v>2574</v>
      </c>
      <c r="K5" s="16"/>
      <c r="L5" s="16">
        <v>4</v>
      </c>
      <c r="M5" s="16" t="s">
        <v>2563</v>
      </c>
      <c r="N5" s="16" t="s">
        <v>2454</v>
      </c>
      <c r="O5" s="16" t="s">
        <v>2567</v>
      </c>
      <c r="P5" s="16" t="s">
        <v>2564</v>
      </c>
      <c r="Q5" s="99">
        <v>28514</v>
      </c>
      <c r="R5" s="16" t="s">
        <v>2560</v>
      </c>
      <c r="S5" s="16" t="s">
        <v>2565</v>
      </c>
      <c r="T5" s="16" t="s">
        <v>2566</v>
      </c>
      <c r="U5" s="34" t="s">
        <v>3102</v>
      </c>
      <c r="V5" s="34" t="s">
        <v>2777</v>
      </c>
      <c r="W5" s="120"/>
    </row>
    <row r="6" spans="1:23" hidden="1" x14ac:dyDescent="0.2">
      <c r="A6" t="s">
        <v>3003</v>
      </c>
      <c r="B6" s="16" t="s">
        <v>2689</v>
      </c>
      <c r="C6" s="16" t="s">
        <v>3006</v>
      </c>
      <c r="D6" s="16" t="s">
        <v>2569</v>
      </c>
      <c r="E6" s="16" t="s">
        <v>100</v>
      </c>
      <c r="F6" s="99">
        <v>43282</v>
      </c>
      <c r="G6" s="183">
        <v>43611</v>
      </c>
      <c r="H6" s="16" t="s">
        <v>634</v>
      </c>
      <c r="I6" s="16" t="s">
        <v>2562</v>
      </c>
      <c r="J6" s="16" t="s">
        <v>2573</v>
      </c>
      <c r="K6" s="16"/>
      <c r="L6" s="16">
        <v>5</v>
      </c>
      <c r="M6" s="16" t="s">
        <v>2563</v>
      </c>
      <c r="N6" s="16" t="s">
        <v>2454</v>
      </c>
      <c r="O6" s="16" t="s">
        <v>2567</v>
      </c>
      <c r="P6" s="16" t="s">
        <v>499</v>
      </c>
      <c r="Q6" s="99">
        <v>24944</v>
      </c>
      <c r="R6" s="16" t="s">
        <v>2568</v>
      </c>
      <c r="S6" s="16" t="s">
        <v>2571</v>
      </c>
      <c r="T6" s="16" t="s">
        <v>2572</v>
      </c>
      <c r="U6" s="34" t="s">
        <v>3103</v>
      </c>
      <c r="V6" s="122" t="s">
        <v>2779</v>
      </c>
      <c r="W6" s="121"/>
    </row>
    <row r="7" spans="1:23" hidden="1" x14ac:dyDescent="0.2">
      <c r="A7" t="s">
        <v>3003</v>
      </c>
      <c r="B7" s="16" t="s">
        <v>2690</v>
      </c>
      <c r="C7" s="16" t="s">
        <v>3006</v>
      </c>
      <c r="D7" s="16" t="s">
        <v>2575</v>
      </c>
      <c r="E7" s="16" t="s">
        <v>42</v>
      </c>
      <c r="F7" s="99">
        <v>43282</v>
      </c>
      <c r="G7" s="183">
        <v>43616</v>
      </c>
      <c r="H7" s="16" t="s">
        <v>634</v>
      </c>
      <c r="I7" s="16" t="s">
        <v>2562</v>
      </c>
      <c r="J7" s="16" t="s">
        <v>2579</v>
      </c>
      <c r="K7" s="16"/>
      <c r="L7" s="16">
        <v>3</v>
      </c>
      <c r="M7" s="16" t="s">
        <v>2563</v>
      </c>
      <c r="N7" s="16" t="s">
        <v>2454</v>
      </c>
      <c r="O7" s="16" t="s">
        <v>2567</v>
      </c>
      <c r="P7" s="16" t="s">
        <v>499</v>
      </c>
      <c r="Q7" s="99">
        <v>28669</v>
      </c>
      <c r="R7" s="16" t="s">
        <v>2576</v>
      </c>
      <c r="S7" s="16" t="s">
        <v>2577</v>
      </c>
      <c r="T7" s="16" t="s">
        <v>2578</v>
      </c>
      <c r="U7" s="34" t="s">
        <v>3104</v>
      </c>
      <c r="V7" s="34" t="s">
        <v>2778</v>
      </c>
      <c r="W7" s="119"/>
    </row>
    <row r="8" spans="1:23" hidden="1" x14ac:dyDescent="0.2">
      <c r="A8" t="s">
        <v>3003</v>
      </c>
      <c r="B8" t="s">
        <v>2691</v>
      </c>
      <c r="C8" s="16" t="s">
        <v>2580</v>
      </c>
      <c r="D8" s="16" t="s">
        <v>2582</v>
      </c>
      <c r="E8" s="16" t="s">
        <v>97</v>
      </c>
      <c r="F8" s="99">
        <v>43282</v>
      </c>
      <c r="G8" s="183">
        <v>43350</v>
      </c>
      <c r="H8" s="16" t="s">
        <v>634</v>
      </c>
      <c r="I8" s="16" t="s">
        <v>2587</v>
      </c>
      <c r="J8" s="16" t="s">
        <v>2588</v>
      </c>
      <c r="K8" s="16"/>
      <c r="L8" s="16">
        <v>2</v>
      </c>
      <c r="M8" s="16" t="s">
        <v>2563</v>
      </c>
      <c r="N8" s="16" t="s">
        <v>2589</v>
      </c>
      <c r="O8" s="16" t="s">
        <v>2586</v>
      </c>
      <c r="P8" s="99" t="s">
        <v>2583</v>
      </c>
      <c r="Q8" s="99">
        <v>31009</v>
      </c>
      <c r="R8" s="16" t="s">
        <v>2581</v>
      </c>
      <c r="S8" s="16" t="s">
        <v>2584</v>
      </c>
      <c r="T8" s="16" t="s">
        <v>2585</v>
      </c>
      <c r="U8" s="16"/>
      <c r="V8" s="16"/>
    </row>
    <row r="9" spans="1:23" hidden="1" x14ac:dyDescent="0.2">
      <c r="A9" t="s">
        <v>3003</v>
      </c>
      <c r="B9" t="s">
        <v>2692</v>
      </c>
      <c r="C9" s="16" t="s">
        <v>2580</v>
      </c>
      <c r="D9" s="16" t="s">
        <v>2591</v>
      </c>
      <c r="E9" s="16" t="s">
        <v>418</v>
      </c>
      <c r="F9" s="99">
        <v>43282</v>
      </c>
      <c r="G9" s="183">
        <v>43465</v>
      </c>
      <c r="H9" s="16" t="s">
        <v>634</v>
      </c>
      <c r="I9" s="16" t="s">
        <v>2587</v>
      </c>
      <c r="J9" s="16" t="s">
        <v>2588</v>
      </c>
      <c r="K9" s="16"/>
      <c r="L9" s="16">
        <v>2</v>
      </c>
      <c r="M9" s="16" t="s">
        <v>2563</v>
      </c>
      <c r="N9" s="16" t="s">
        <v>2589</v>
      </c>
      <c r="O9" s="16" t="s">
        <v>2567</v>
      </c>
      <c r="P9" s="16" t="s">
        <v>2256</v>
      </c>
      <c r="Q9" s="99">
        <v>32163</v>
      </c>
      <c r="R9" s="16" t="s">
        <v>2590</v>
      </c>
      <c r="S9" s="16" t="s">
        <v>2592</v>
      </c>
      <c r="T9" s="16" t="s">
        <v>2593</v>
      </c>
      <c r="U9" s="16"/>
      <c r="V9" s="34" t="s">
        <v>2780</v>
      </c>
    </row>
    <row r="10" spans="1:23" hidden="1" x14ac:dyDescent="0.2">
      <c r="A10" t="s">
        <v>3007</v>
      </c>
      <c r="B10" t="s">
        <v>2693</v>
      </c>
      <c r="C10" s="16" t="s">
        <v>2594</v>
      </c>
      <c r="D10" s="16" t="s">
        <v>2595</v>
      </c>
      <c r="E10" s="16" t="s">
        <v>543</v>
      </c>
      <c r="F10" s="99">
        <v>43282</v>
      </c>
      <c r="G10" s="183">
        <v>43420</v>
      </c>
      <c r="H10" s="16" t="s">
        <v>637</v>
      </c>
      <c r="I10" s="16" t="s">
        <v>2599</v>
      </c>
      <c r="J10" s="16" t="s">
        <v>2600</v>
      </c>
      <c r="K10" s="16"/>
      <c r="L10" s="16">
        <v>7</v>
      </c>
      <c r="M10" s="16" t="s">
        <v>2563</v>
      </c>
      <c r="N10" s="16" t="s">
        <v>2454</v>
      </c>
      <c r="O10" s="16" t="s">
        <v>2567</v>
      </c>
      <c r="P10" s="16" t="s">
        <v>2597</v>
      </c>
      <c r="Q10" s="99">
        <v>28276</v>
      </c>
      <c r="R10" s="16" t="s">
        <v>2596</v>
      </c>
      <c r="S10" s="16" t="s">
        <v>499</v>
      </c>
      <c r="T10" s="16" t="s">
        <v>2598</v>
      </c>
      <c r="U10" s="105" t="s">
        <v>2747</v>
      </c>
      <c r="V10" s="34" t="s">
        <v>2754</v>
      </c>
    </row>
    <row r="11" spans="1:23" hidden="1" x14ac:dyDescent="0.2">
      <c r="A11" t="s">
        <v>3008</v>
      </c>
      <c r="B11" t="s">
        <v>2694</v>
      </c>
      <c r="C11" s="16" t="s">
        <v>2594</v>
      </c>
      <c r="D11" s="16" t="s">
        <v>2601</v>
      </c>
      <c r="E11" s="16" t="s">
        <v>112</v>
      </c>
      <c r="F11" s="99">
        <v>43282</v>
      </c>
      <c r="G11" s="183">
        <v>43452</v>
      </c>
      <c r="H11" s="16" t="s">
        <v>634</v>
      </c>
      <c r="I11" s="16" t="s">
        <v>2599</v>
      </c>
      <c r="J11" s="16" t="s">
        <v>2588</v>
      </c>
      <c r="K11" s="16"/>
      <c r="L11" s="16">
        <v>5</v>
      </c>
      <c r="M11" s="16" t="s">
        <v>2563</v>
      </c>
      <c r="N11" s="16" t="s">
        <v>2701</v>
      </c>
      <c r="O11" s="16" t="s">
        <v>2567</v>
      </c>
      <c r="P11" s="16" t="s">
        <v>499</v>
      </c>
      <c r="Q11" s="99">
        <v>29913</v>
      </c>
      <c r="R11" s="16" t="s">
        <v>2644</v>
      </c>
      <c r="S11" s="16" t="s">
        <v>499</v>
      </c>
      <c r="T11" s="16" t="s">
        <v>2645</v>
      </c>
      <c r="U11" s="34" t="s">
        <v>2748</v>
      </c>
      <c r="V11" s="34" t="s">
        <v>2755</v>
      </c>
    </row>
    <row r="12" spans="1:23" hidden="1" x14ac:dyDescent="0.2">
      <c r="A12" t="s">
        <v>3008</v>
      </c>
      <c r="B12" t="s">
        <v>2695</v>
      </c>
      <c r="C12" s="16" t="s">
        <v>2594</v>
      </c>
      <c r="D12" s="16" t="s">
        <v>2602</v>
      </c>
      <c r="E12" s="16" t="s">
        <v>42</v>
      </c>
      <c r="F12" s="99">
        <v>43282</v>
      </c>
      <c r="G12" s="183">
        <v>43452</v>
      </c>
      <c r="H12" s="16" t="s">
        <v>634</v>
      </c>
      <c r="I12" s="16" t="s">
        <v>2599</v>
      </c>
      <c r="J12" s="16" t="s">
        <v>2648</v>
      </c>
      <c r="K12" s="16"/>
      <c r="L12" s="16">
        <v>4</v>
      </c>
      <c r="M12" s="16" t="s">
        <v>2563</v>
      </c>
      <c r="N12" s="16" t="s">
        <v>2701</v>
      </c>
      <c r="O12" s="16" t="s">
        <v>2567</v>
      </c>
      <c r="P12" s="16" t="s">
        <v>499</v>
      </c>
      <c r="Q12" s="99">
        <v>26343</v>
      </c>
      <c r="R12" s="16" t="s">
        <v>2655</v>
      </c>
      <c r="S12" s="16" t="s">
        <v>499</v>
      </c>
      <c r="T12" s="16" t="s">
        <v>2656</v>
      </c>
      <c r="U12" s="105" t="s">
        <v>2746</v>
      </c>
      <c r="V12" s="34" t="s">
        <v>2756</v>
      </c>
    </row>
    <row r="13" spans="1:23" hidden="1" x14ac:dyDescent="0.2">
      <c r="A13" t="s">
        <v>3008</v>
      </c>
      <c r="B13" t="s">
        <v>2696</v>
      </c>
      <c r="C13" s="16" t="s">
        <v>2594</v>
      </c>
      <c r="D13" s="16" t="s">
        <v>2603</v>
      </c>
      <c r="E13" s="16" t="s">
        <v>2607</v>
      </c>
      <c r="F13" s="99">
        <v>43282</v>
      </c>
      <c r="G13" s="183">
        <v>43452</v>
      </c>
      <c r="H13" s="16" t="s">
        <v>634</v>
      </c>
      <c r="I13" s="16" t="s">
        <v>2599</v>
      </c>
      <c r="J13" s="16" t="s">
        <v>2588</v>
      </c>
      <c r="K13" s="16"/>
      <c r="L13" s="16">
        <v>5</v>
      </c>
      <c r="M13" s="16" t="s">
        <v>2563</v>
      </c>
      <c r="N13" s="16" t="s">
        <v>2701</v>
      </c>
      <c r="O13" s="16" t="s">
        <v>2567</v>
      </c>
      <c r="P13" s="16" t="s">
        <v>499</v>
      </c>
      <c r="Q13" s="99">
        <v>31196</v>
      </c>
      <c r="R13" s="16" t="s">
        <v>2649</v>
      </c>
      <c r="S13" s="16" t="s">
        <v>499</v>
      </c>
      <c r="T13" s="16" t="s">
        <v>2650</v>
      </c>
      <c r="U13" s="105" t="s">
        <v>2749</v>
      </c>
      <c r="V13" s="34" t="s">
        <v>2757</v>
      </c>
    </row>
    <row r="14" spans="1:23" hidden="1" x14ac:dyDescent="0.2">
      <c r="A14" t="s">
        <v>3003</v>
      </c>
      <c r="B14" t="s">
        <v>2697</v>
      </c>
      <c r="C14" s="45" t="s">
        <v>2594</v>
      </c>
      <c r="D14" s="45" t="s">
        <v>2604</v>
      </c>
      <c r="E14" s="45" t="s">
        <v>434</v>
      </c>
      <c r="F14" s="142">
        <v>43282</v>
      </c>
      <c r="G14" s="201">
        <v>43616</v>
      </c>
      <c r="H14" s="45" t="s">
        <v>634</v>
      </c>
      <c r="I14" s="45" t="s">
        <v>2599</v>
      </c>
      <c r="J14" s="45" t="s">
        <v>2648</v>
      </c>
      <c r="K14" s="45"/>
      <c r="L14" s="45">
        <v>7</v>
      </c>
      <c r="M14" s="45" t="s">
        <v>2563</v>
      </c>
      <c r="N14" s="45" t="s">
        <v>2454</v>
      </c>
      <c r="O14" s="45" t="s">
        <v>2567</v>
      </c>
      <c r="P14" s="45" t="s">
        <v>499</v>
      </c>
      <c r="Q14" s="142">
        <v>26152</v>
      </c>
      <c r="R14" s="45" t="s">
        <v>2646</v>
      </c>
      <c r="S14" s="45" t="s">
        <v>499</v>
      </c>
      <c r="T14" s="45" t="s">
        <v>2647</v>
      </c>
      <c r="U14" s="143" t="s">
        <v>2750</v>
      </c>
      <c r="V14" s="144" t="s">
        <v>2758</v>
      </c>
    </row>
    <row r="15" spans="1:23" hidden="1" x14ac:dyDescent="0.2">
      <c r="A15" t="s">
        <v>3003</v>
      </c>
      <c r="B15" s="16" t="s">
        <v>2698</v>
      </c>
      <c r="C15" s="16" t="s">
        <v>2594</v>
      </c>
      <c r="D15" s="16" t="s">
        <v>2605</v>
      </c>
      <c r="E15" s="16" t="s">
        <v>2608</v>
      </c>
      <c r="F15" s="99">
        <v>43282</v>
      </c>
      <c r="G15" s="201">
        <v>43616</v>
      </c>
      <c r="H15" s="16" t="s">
        <v>634</v>
      </c>
      <c r="I15" s="16" t="s">
        <v>2599</v>
      </c>
      <c r="J15" s="16" t="s">
        <v>2588</v>
      </c>
      <c r="K15" s="16"/>
      <c r="L15" s="16">
        <v>5</v>
      </c>
      <c r="M15" s="16" t="s">
        <v>2563</v>
      </c>
      <c r="N15" s="16" t="s">
        <v>2454</v>
      </c>
      <c r="O15" s="16" t="s">
        <v>2567</v>
      </c>
      <c r="P15" s="16" t="s">
        <v>499</v>
      </c>
      <c r="Q15" s="99">
        <v>28030</v>
      </c>
      <c r="R15" s="16" t="s">
        <v>2651</v>
      </c>
      <c r="S15" s="16" t="s">
        <v>2565</v>
      </c>
      <c r="T15" s="16" t="s">
        <v>2652</v>
      </c>
      <c r="U15" s="105" t="s">
        <v>2751</v>
      </c>
      <c r="V15" s="34" t="s">
        <v>2759</v>
      </c>
    </row>
    <row r="16" spans="1:23" hidden="1" x14ac:dyDescent="0.2">
      <c r="A16" t="s">
        <v>3003</v>
      </c>
      <c r="B16" s="16" t="s">
        <v>2699</v>
      </c>
      <c r="C16" s="16" t="s">
        <v>2594</v>
      </c>
      <c r="D16" s="16" t="s">
        <v>2606</v>
      </c>
      <c r="E16" s="16" t="s">
        <v>1298</v>
      </c>
      <c r="F16" s="99">
        <v>43282</v>
      </c>
      <c r="G16" s="201">
        <v>43616</v>
      </c>
      <c r="H16" s="16" t="s">
        <v>634</v>
      </c>
      <c r="I16" s="16" t="s">
        <v>2599</v>
      </c>
      <c r="J16" s="16" t="s">
        <v>2648</v>
      </c>
      <c r="K16" s="16"/>
      <c r="L16" s="16">
        <v>4</v>
      </c>
      <c r="M16" s="16" t="s">
        <v>2563</v>
      </c>
      <c r="N16" s="16" t="s">
        <v>2454</v>
      </c>
      <c r="O16" s="16" t="s">
        <v>2567</v>
      </c>
      <c r="P16" s="16" t="s">
        <v>499</v>
      </c>
      <c r="Q16" s="99">
        <v>27223</v>
      </c>
      <c r="R16" s="16" t="s">
        <v>2653</v>
      </c>
      <c r="S16" s="16" t="s">
        <v>499</v>
      </c>
      <c r="T16" s="16" t="s">
        <v>2654</v>
      </c>
      <c r="U16" s="105" t="s">
        <v>2752</v>
      </c>
      <c r="V16" s="34" t="s">
        <v>2760</v>
      </c>
    </row>
    <row r="17" spans="1:22" hidden="1" x14ac:dyDescent="0.2">
      <c r="A17" t="s">
        <v>3009</v>
      </c>
      <c r="B17" s="16" t="s">
        <v>3010</v>
      </c>
      <c r="C17" s="16" t="s">
        <v>2960</v>
      </c>
      <c r="D17" s="16" t="s">
        <v>2959</v>
      </c>
      <c r="E17" s="16" t="s">
        <v>184</v>
      </c>
      <c r="F17" s="99">
        <v>43437</v>
      </c>
      <c r="G17" s="183">
        <v>43480</v>
      </c>
      <c r="H17" s="16" t="s">
        <v>2978</v>
      </c>
      <c r="I17" s="45" t="s">
        <v>2599</v>
      </c>
      <c r="J17" s="16" t="s">
        <v>2979</v>
      </c>
      <c r="K17" s="16"/>
      <c r="L17" s="16">
        <v>2</v>
      </c>
      <c r="M17" s="16" t="s">
        <v>2563</v>
      </c>
      <c r="N17" s="16" t="s">
        <v>2179</v>
      </c>
      <c r="O17" s="16" t="s">
        <v>2567</v>
      </c>
      <c r="P17" s="16" t="s">
        <v>499</v>
      </c>
      <c r="Q17" s="99">
        <v>25692</v>
      </c>
      <c r="R17" s="16" t="s">
        <v>2968</v>
      </c>
      <c r="S17" s="16" t="s">
        <v>499</v>
      </c>
      <c r="T17" s="16" t="s">
        <v>2976</v>
      </c>
      <c r="U17" s="34" t="s">
        <v>2977</v>
      </c>
      <c r="V17" s="34" t="s">
        <v>2992</v>
      </c>
    </row>
    <row r="18" spans="1:22" hidden="1" x14ac:dyDescent="0.2">
      <c r="A18" t="s">
        <v>3007</v>
      </c>
      <c r="B18" s="16" t="s">
        <v>3011</v>
      </c>
      <c r="C18" s="16" t="s">
        <v>2961</v>
      </c>
      <c r="D18" s="16" t="s">
        <v>2962</v>
      </c>
      <c r="E18" s="16" t="s">
        <v>54</v>
      </c>
      <c r="F18" s="99">
        <v>43437</v>
      </c>
      <c r="G18" s="183">
        <v>43616</v>
      </c>
      <c r="H18" s="16" t="s">
        <v>2978</v>
      </c>
      <c r="I18" s="16" t="s">
        <v>2587</v>
      </c>
      <c r="J18" s="16" t="s">
        <v>2966</v>
      </c>
      <c r="K18" s="16"/>
      <c r="L18" s="16">
        <v>4</v>
      </c>
      <c r="M18" s="16" t="s">
        <v>2563</v>
      </c>
      <c r="N18" s="16" t="s">
        <v>2179</v>
      </c>
      <c r="O18" s="16" t="s">
        <v>2567</v>
      </c>
      <c r="P18" s="16" t="s">
        <v>499</v>
      </c>
      <c r="Q18" s="99">
        <v>19239</v>
      </c>
      <c r="R18" s="16" t="s">
        <v>2963</v>
      </c>
      <c r="S18" s="16" t="s">
        <v>2964</v>
      </c>
      <c r="T18" s="16" t="s">
        <v>2965</v>
      </c>
      <c r="U18" s="94" t="s">
        <v>3020</v>
      </c>
      <c r="V18" s="34" t="s">
        <v>2994</v>
      </c>
    </row>
    <row r="19" spans="1:22" x14ac:dyDescent="0.2">
      <c r="B19" s="16" t="s">
        <v>3302</v>
      </c>
      <c r="C19" s="16" t="s">
        <v>2961</v>
      </c>
      <c r="D19" s="16" t="s">
        <v>3251</v>
      </c>
      <c r="E19" s="16" t="s">
        <v>3252</v>
      </c>
      <c r="F19" s="99">
        <v>43637</v>
      </c>
      <c r="G19" s="183">
        <v>43830</v>
      </c>
      <c r="H19" s="16" t="s">
        <v>635</v>
      </c>
      <c r="I19" s="45" t="s">
        <v>3298</v>
      </c>
      <c r="J19" s="16" t="s">
        <v>2966</v>
      </c>
      <c r="K19" s="16"/>
      <c r="L19" s="16">
        <v>6</v>
      </c>
      <c r="M19" s="16" t="s">
        <v>3299</v>
      </c>
      <c r="N19" s="16" t="s">
        <v>3455</v>
      </c>
      <c r="O19" s="16" t="s">
        <v>2567</v>
      </c>
      <c r="P19" s="16" t="s">
        <v>593</v>
      </c>
      <c r="Q19" s="99">
        <v>23488</v>
      </c>
      <c r="R19" s="16" t="s">
        <v>3300</v>
      </c>
      <c r="S19" s="16" t="s">
        <v>593</v>
      </c>
      <c r="T19" s="16" t="s">
        <v>3301</v>
      </c>
      <c r="U19" s="94"/>
      <c r="V19" s="34"/>
    </row>
    <row r="20" spans="1:22" hidden="1" x14ac:dyDescent="0.2">
      <c r="A20" t="s">
        <v>3012</v>
      </c>
      <c r="B20" s="16" t="s">
        <v>3013</v>
      </c>
      <c r="C20" s="16" t="s">
        <v>2969</v>
      </c>
      <c r="D20" s="16" t="s">
        <v>2967</v>
      </c>
      <c r="E20" s="16" t="s">
        <v>76</v>
      </c>
      <c r="F20" s="99">
        <v>43466</v>
      </c>
      <c r="G20" s="183">
        <v>43830</v>
      </c>
      <c r="H20" s="16" t="s">
        <v>2978</v>
      </c>
      <c r="I20" s="45" t="s">
        <v>2599</v>
      </c>
      <c r="J20" s="16" t="s">
        <v>2600</v>
      </c>
      <c r="K20" s="16"/>
      <c r="L20" s="16">
        <v>4</v>
      </c>
      <c r="M20" s="16" t="s">
        <v>2563</v>
      </c>
      <c r="N20" s="16" t="s">
        <v>3014</v>
      </c>
      <c r="O20" s="16" t="s">
        <v>2567</v>
      </c>
      <c r="P20" s="16" t="s">
        <v>2987</v>
      </c>
      <c r="Q20" s="99">
        <v>23885</v>
      </c>
      <c r="R20" s="16" t="s">
        <v>2990</v>
      </c>
      <c r="S20" s="16" t="s">
        <v>2988</v>
      </c>
      <c r="T20" s="16" t="s">
        <v>2989</v>
      </c>
      <c r="U20" s="94" t="s">
        <v>2997</v>
      </c>
      <c r="V20" s="34" t="s">
        <v>2993</v>
      </c>
    </row>
    <row r="21" spans="1:22" hidden="1" x14ac:dyDescent="0.2">
      <c r="A21" t="s">
        <v>3012</v>
      </c>
      <c r="B21" s="16" t="s">
        <v>3015</v>
      </c>
      <c r="C21" s="16" t="s">
        <v>2570</v>
      </c>
      <c r="D21" s="16" t="s">
        <v>2971</v>
      </c>
      <c r="E21" s="16" t="s">
        <v>434</v>
      </c>
      <c r="F21" s="99">
        <v>43466</v>
      </c>
      <c r="G21" s="183">
        <v>43830</v>
      </c>
      <c r="H21" s="16" t="s">
        <v>634</v>
      </c>
      <c r="I21" s="16" t="s">
        <v>2974</v>
      </c>
      <c r="J21" s="16" t="s">
        <v>2574</v>
      </c>
      <c r="K21" s="16"/>
      <c r="L21" s="16">
        <v>4</v>
      </c>
      <c r="M21" s="16" t="s">
        <v>2563</v>
      </c>
      <c r="N21" s="16" t="s">
        <v>3014</v>
      </c>
      <c r="O21" s="16" t="s">
        <v>2567</v>
      </c>
      <c r="P21" s="16" t="s">
        <v>774</v>
      </c>
      <c r="Q21" s="99">
        <v>25953</v>
      </c>
      <c r="R21" s="16" t="s">
        <v>2972</v>
      </c>
      <c r="S21" s="16" t="s">
        <v>774</v>
      </c>
      <c r="T21" s="16" t="s">
        <v>2973</v>
      </c>
      <c r="U21" s="34" t="s">
        <v>3105</v>
      </c>
      <c r="V21" s="34" t="s">
        <v>2991</v>
      </c>
    </row>
    <row r="22" spans="1:22" x14ac:dyDescent="0.2">
      <c r="B22" s="39" t="s">
        <v>3067</v>
      </c>
      <c r="C22" s="16" t="s">
        <v>2980</v>
      </c>
      <c r="D22" s="66" t="s">
        <v>2981</v>
      </c>
      <c r="E22" s="16" t="s">
        <v>1930</v>
      </c>
      <c r="F22" s="99">
        <v>43466</v>
      </c>
      <c r="G22" s="99">
        <v>43830</v>
      </c>
      <c r="H22" s="16" t="s">
        <v>635</v>
      </c>
      <c r="I22" s="16" t="s">
        <v>2587</v>
      </c>
      <c r="J22" s="16" t="s">
        <v>3021</v>
      </c>
      <c r="K22" s="16"/>
      <c r="L22" s="16">
        <v>3</v>
      </c>
      <c r="M22" s="16" t="s">
        <v>2563</v>
      </c>
      <c r="N22" s="16" t="s">
        <v>3014</v>
      </c>
      <c r="O22" s="16" t="s">
        <v>2567</v>
      </c>
      <c r="P22" s="16" t="s">
        <v>774</v>
      </c>
      <c r="Q22" s="99">
        <v>26153</v>
      </c>
      <c r="R22" s="16" t="s">
        <v>3062</v>
      </c>
      <c r="S22" s="16" t="s">
        <v>3063</v>
      </c>
      <c r="T22" s="16" t="s">
        <v>3064</v>
      </c>
      <c r="U22" s="34" t="s">
        <v>3091</v>
      </c>
      <c r="V22" s="34" t="s">
        <v>3080</v>
      </c>
    </row>
    <row r="23" spans="1:22" x14ac:dyDescent="0.2">
      <c r="B23" s="39" t="s">
        <v>3068</v>
      </c>
      <c r="C23" s="16" t="s">
        <v>2980</v>
      </c>
      <c r="D23" s="149" t="s">
        <v>2982</v>
      </c>
      <c r="E23" s="16" t="s">
        <v>212</v>
      </c>
      <c r="F23" s="99">
        <v>43466</v>
      </c>
      <c r="G23" s="99">
        <v>43553</v>
      </c>
      <c r="H23" s="16" t="s">
        <v>635</v>
      </c>
      <c r="I23" s="16" t="s">
        <v>2587</v>
      </c>
      <c r="J23" s="16" t="s">
        <v>3021</v>
      </c>
      <c r="K23" s="16"/>
      <c r="L23" s="16">
        <v>1</v>
      </c>
      <c r="M23" s="16" t="s">
        <v>2563</v>
      </c>
      <c r="N23" s="16" t="s">
        <v>3014</v>
      </c>
      <c r="O23" s="16" t="s">
        <v>2567</v>
      </c>
      <c r="P23" s="147" t="s">
        <v>774</v>
      </c>
      <c r="Q23" s="7">
        <v>28456</v>
      </c>
      <c r="R23" s="147" t="s">
        <v>3050</v>
      </c>
      <c r="S23" s="16" t="s">
        <v>3046</v>
      </c>
      <c r="T23" s="147" t="s">
        <v>3051</v>
      </c>
      <c r="U23" s="34" t="s">
        <v>3094</v>
      </c>
      <c r="V23" s="34" t="s">
        <v>3088</v>
      </c>
    </row>
    <row r="24" spans="1:22" x14ac:dyDescent="0.2">
      <c r="B24" s="39" t="s">
        <v>3069</v>
      </c>
      <c r="C24" s="16" t="s">
        <v>2980</v>
      </c>
      <c r="D24" s="149" t="s">
        <v>2983</v>
      </c>
      <c r="E24" s="16" t="s">
        <v>220</v>
      </c>
      <c r="F24" s="99">
        <v>43466</v>
      </c>
      <c r="G24" s="99">
        <v>43830</v>
      </c>
      <c r="H24" s="16" t="s">
        <v>635</v>
      </c>
      <c r="I24" s="16" t="s">
        <v>2587</v>
      </c>
      <c r="J24" s="16" t="s">
        <v>3021</v>
      </c>
      <c r="K24" s="16"/>
      <c r="L24" s="16">
        <v>2</v>
      </c>
      <c r="M24" s="16" t="s">
        <v>2563</v>
      </c>
      <c r="N24" s="16" t="s">
        <v>3014</v>
      </c>
      <c r="O24" s="16" t="s">
        <v>2567</v>
      </c>
      <c r="P24" s="16" t="s">
        <v>774</v>
      </c>
      <c r="Q24" s="99">
        <v>35666</v>
      </c>
      <c r="R24" s="16" t="s">
        <v>3058</v>
      </c>
      <c r="S24" s="16" t="s">
        <v>774</v>
      </c>
      <c r="T24" s="16" t="s">
        <v>3059</v>
      </c>
      <c r="U24" s="94" t="s">
        <v>3095</v>
      </c>
      <c r="V24" s="34" t="s">
        <v>3081</v>
      </c>
    </row>
    <row r="25" spans="1:22" hidden="1" x14ac:dyDescent="0.2">
      <c r="B25" s="39" t="s">
        <v>3070</v>
      </c>
      <c r="C25" s="16" t="s">
        <v>2980</v>
      </c>
      <c r="D25" s="149" t="s">
        <v>2984</v>
      </c>
      <c r="E25" s="16" t="s">
        <v>551</v>
      </c>
      <c r="F25" s="99">
        <v>43466</v>
      </c>
      <c r="G25" s="99">
        <v>43830</v>
      </c>
      <c r="H25" s="16" t="s">
        <v>3043</v>
      </c>
      <c r="I25" s="16" t="s">
        <v>2587</v>
      </c>
      <c r="J25" s="16" t="s">
        <v>3021</v>
      </c>
      <c r="K25" s="16"/>
      <c r="L25" s="16">
        <v>4</v>
      </c>
      <c r="M25" s="16" t="s">
        <v>2563</v>
      </c>
      <c r="N25" s="16" t="s">
        <v>3014</v>
      </c>
      <c r="O25" s="16" t="s">
        <v>2567</v>
      </c>
      <c r="P25" s="16" t="s">
        <v>3040</v>
      </c>
      <c r="Q25" s="99">
        <v>31048</v>
      </c>
      <c r="R25" s="16" t="s">
        <v>3025</v>
      </c>
      <c r="S25" s="16" t="s">
        <v>3041</v>
      </c>
      <c r="T25" s="16" t="s">
        <v>3042</v>
      </c>
      <c r="U25" s="105" t="s">
        <v>3092</v>
      </c>
      <c r="V25" s="105" t="s">
        <v>3082</v>
      </c>
    </row>
    <row r="26" spans="1:22" x14ac:dyDescent="0.2">
      <c r="B26" s="39" t="s">
        <v>3071</v>
      </c>
      <c r="C26" s="16" t="s">
        <v>2980</v>
      </c>
      <c r="D26" s="149" t="s">
        <v>2985</v>
      </c>
      <c r="E26" s="16" t="s">
        <v>667</v>
      </c>
      <c r="F26" s="99">
        <v>43466</v>
      </c>
      <c r="G26" s="99">
        <v>43646</v>
      </c>
      <c r="H26" s="16" t="s">
        <v>635</v>
      </c>
      <c r="I26" s="16" t="s">
        <v>2587</v>
      </c>
      <c r="J26" s="16" t="s">
        <v>3021</v>
      </c>
      <c r="K26" s="16"/>
      <c r="L26" s="16">
        <v>2</v>
      </c>
      <c r="M26" s="16" t="s">
        <v>2563</v>
      </c>
      <c r="N26" s="16" t="s">
        <v>3014</v>
      </c>
      <c r="O26" s="16" t="s">
        <v>2567</v>
      </c>
      <c r="P26" s="16" t="s">
        <v>3023</v>
      </c>
      <c r="Q26" s="99">
        <v>32821</v>
      </c>
      <c r="R26" s="16" t="s">
        <v>3022</v>
      </c>
      <c r="S26" s="16" t="s">
        <v>774</v>
      </c>
      <c r="T26" s="16" t="s">
        <v>3024</v>
      </c>
      <c r="U26" s="34" t="s">
        <v>3093</v>
      </c>
      <c r="V26" s="34" t="s">
        <v>3083</v>
      </c>
    </row>
    <row r="27" spans="1:22" x14ac:dyDescent="0.2">
      <c r="B27" s="39" t="s">
        <v>3072</v>
      </c>
      <c r="C27" s="16" t="s">
        <v>2980</v>
      </c>
      <c r="D27" s="149" t="s">
        <v>2986</v>
      </c>
      <c r="E27" s="16" t="s">
        <v>3089</v>
      </c>
      <c r="F27" s="99">
        <v>43466</v>
      </c>
      <c r="G27" s="99">
        <v>43830</v>
      </c>
      <c r="H27" s="16" t="s">
        <v>635</v>
      </c>
      <c r="I27" s="16" t="s">
        <v>2587</v>
      </c>
      <c r="J27" s="16" t="s">
        <v>3021</v>
      </c>
      <c r="K27" s="16"/>
      <c r="L27" s="16">
        <v>1</v>
      </c>
      <c r="M27" s="16" t="s">
        <v>2563</v>
      </c>
      <c r="N27" s="16" t="s">
        <v>3014</v>
      </c>
      <c r="O27" s="16" t="s">
        <v>2567</v>
      </c>
      <c r="P27" s="16" t="s">
        <v>3023</v>
      </c>
      <c r="Q27" s="99">
        <v>31066</v>
      </c>
      <c r="R27" s="16" t="s">
        <v>3060</v>
      </c>
      <c r="S27" s="16" t="s">
        <v>3023</v>
      </c>
      <c r="T27" s="16" t="s">
        <v>3061</v>
      </c>
      <c r="U27" s="34" t="s">
        <v>3099</v>
      </c>
      <c r="V27" s="34" t="s">
        <v>3100</v>
      </c>
    </row>
    <row r="28" spans="1:22" x14ac:dyDescent="0.2">
      <c r="B28" s="39" t="s">
        <v>3073</v>
      </c>
      <c r="C28" s="16" t="s">
        <v>2980</v>
      </c>
      <c r="D28" s="149" t="s">
        <v>1414</v>
      </c>
      <c r="E28" s="16" t="s">
        <v>54</v>
      </c>
      <c r="F28" s="99">
        <v>43466</v>
      </c>
      <c r="G28" s="99">
        <v>43830</v>
      </c>
      <c r="H28" s="16" t="s">
        <v>635</v>
      </c>
      <c r="I28" s="16" t="s">
        <v>2587</v>
      </c>
      <c r="J28" s="16" t="s">
        <v>3021</v>
      </c>
      <c r="K28" s="16"/>
      <c r="L28" s="16">
        <v>2</v>
      </c>
      <c r="M28" s="16" t="s">
        <v>2563</v>
      </c>
      <c r="N28" s="16" t="s">
        <v>3014</v>
      </c>
      <c r="O28" s="16" t="s">
        <v>2567</v>
      </c>
      <c r="P28" s="16" t="s">
        <v>774</v>
      </c>
      <c r="Q28" s="99">
        <v>30990</v>
      </c>
      <c r="R28" s="16" t="s">
        <v>3052</v>
      </c>
      <c r="S28" s="16" t="s">
        <v>774</v>
      </c>
      <c r="T28" s="16" t="s">
        <v>3053</v>
      </c>
      <c r="U28" s="34" t="s">
        <v>3096</v>
      </c>
      <c r="V28" s="34" t="s">
        <v>3084</v>
      </c>
    </row>
    <row r="29" spans="1:22" hidden="1" x14ac:dyDescent="0.2">
      <c r="B29" s="39" t="s">
        <v>3074</v>
      </c>
      <c r="C29" s="16" t="s">
        <v>2980</v>
      </c>
      <c r="D29" s="149" t="s">
        <v>3048</v>
      </c>
      <c r="E29" s="16" t="s">
        <v>3049</v>
      </c>
      <c r="F29" s="99">
        <v>43466</v>
      </c>
      <c r="G29" s="99">
        <v>43830</v>
      </c>
      <c r="H29" s="16" t="s">
        <v>3043</v>
      </c>
      <c r="I29" s="16" t="s">
        <v>2587</v>
      </c>
      <c r="J29" s="16" t="s">
        <v>3021</v>
      </c>
      <c r="K29" s="16"/>
      <c r="L29" s="16">
        <v>5</v>
      </c>
      <c r="M29" s="16" t="s">
        <v>2563</v>
      </c>
      <c r="N29" s="16" t="s">
        <v>3014</v>
      </c>
      <c r="O29" s="16" t="s">
        <v>2567</v>
      </c>
      <c r="P29" s="16" t="s">
        <v>3045</v>
      </c>
      <c r="Q29" s="99">
        <v>25322</v>
      </c>
      <c r="R29" s="16" t="s">
        <v>3044</v>
      </c>
      <c r="S29" s="16" t="s">
        <v>3046</v>
      </c>
      <c r="T29" s="16" t="s">
        <v>3047</v>
      </c>
      <c r="U29" s="34" t="s">
        <v>3097</v>
      </c>
      <c r="V29" s="34" t="s">
        <v>3085</v>
      </c>
    </row>
    <row r="30" spans="1:22" x14ac:dyDescent="0.2">
      <c r="B30" s="16" t="s">
        <v>3075</v>
      </c>
      <c r="C30" s="16" t="s">
        <v>2980</v>
      </c>
      <c r="D30" s="66" t="s">
        <v>3054</v>
      </c>
      <c r="E30" s="16" t="s">
        <v>220</v>
      </c>
      <c r="F30" s="99">
        <v>43466</v>
      </c>
      <c r="G30" s="99">
        <v>43830</v>
      </c>
      <c r="H30" s="16" t="s">
        <v>635</v>
      </c>
      <c r="I30" s="16" t="s">
        <v>2587</v>
      </c>
      <c r="J30" s="16" t="s">
        <v>3021</v>
      </c>
      <c r="K30" s="16"/>
      <c r="L30" s="16">
        <v>2</v>
      </c>
      <c r="M30" s="16" t="s">
        <v>2563</v>
      </c>
      <c r="N30" s="16" t="s">
        <v>3014</v>
      </c>
      <c r="O30" s="16" t="s">
        <v>2567</v>
      </c>
      <c r="P30" s="16" t="s">
        <v>3055</v>
      </c>
      <c r="Q30" s="99">
        <v>27295</v>
      </c>
      <c r="R30" s="99" t="s">
        <v>3079</v>
      </c>
      <c r="S30" s="16" t="s">
        <v>3056</v>
      </c>
      <c r="T30" s="16" t="s">
        <v>3057</v>
      </c>
      <c r="U30" s="34" t="s">
        <v>3098</v>
      </c>
      <c r="V30" s="34" t="s">
        <v>3086</v>
      </c>
    </row>
    <row r="31" spans="1:22" x14ac:dyDescent="0.2">
      <c r="B31" s="16" t="s">
        <v>3159</v>
      </c>
      <c r="C31" s="16" t="s">
        <v>2980</v>
      </c>
      <c r="D31" s="66" t="s">
        <v>3157</v>
      </c>
      <c r="E31" s="16" t="s">
        <v>418</v>
      </c>
      <c r="F31" s="99">
        <v>43530</v>
      </c>
      <c r="G31" s="99">
        <v>43830</v>
      </c>
      <c r="H31" s="16" t="s">
        <v>635</v>
      </c>
      <c r="I31" s="16" t="s">
        <v>2587</v>
      </c>
      <c r="J31" s="16" t="s">
        <v>3021</v>
      </c>
      <c r="K31" s="16"/>
      <c r="L31" s="16">
        <v>1</v>
      </c>
      <c r="M31" s="16" t="s">
        <v>2563</v>
      </c>
      <c r="N31" s="16" t="s">
        <v>3014</v>
      </c>
      <c r="O31" s="16" t="s">
        <v>2567</v>
      </c>
      <c r="P31" s="16" t="s">
        <v>774</v>
      </c>
      <c r="Q31" s="99">
        <v>34233</v>
      </c>
      <c r="R31" s="99" t="s">
        <v>3179</v>
      </c>
      <c r="S31" s="16" t="s">
        <v>774</v>
      </c>
      <c r="T31" s="16" t="s">
        <v>3180</v>
      </c>
      <c r="U31" s="34" t="s">
        <v>3181</v>
      </c>
      <c r="V31" s="34" t="s">
        <v>3389</v>
      </c>
    </row>
    <row r="32" spans="1:22" x14ac:dyDescent="0.2">
      <c r="B32" s="16" t="s">
        <v>3147</v>
      </c>
      <c r="C32" s="16" t="s">
        <v>2980</v>
      </c>
      <c r="D32" s="66" t="s">
        <v>3158</v>
      </c>
      <c r="E32" s="16" t="s">
        <v>100</v>
      </c>
      <c r="F32" s="99">
        <v>43530</v>
      </c>
      <c r="G32" s="99">
        <v>43627</v>
      </c>
      <c r="H32" s="16" t="s">
        <v>635</v>
      </c>
      <c r="I32" s="16" t="s">
        <v>2587</v>
      </c>
      <c r="J32" s="16" t="s">
        <v>3021</v>
      </c>
      <c r="K32" s="16"/>
      <c r="L32" s="16">
        <v>1</v>
      </c>
      <c r="M32" s="16" t="s">
        <v>2563</v>
      </c>
      <c r="N32" s="16" t="s">
        <v>3014</v>
      </c>
      <c r="O32" s="16" t="s">
        <v>2567</v>
      </c>
      <c r="P32" s="16" t="s">
        <v>774</v>
      </c>
      <c r="Q32" s="99">
        <v>29290</v>
      </c>
      <c r="R32" s="99" t="s">
        <v>3176</v>
      </c>
      <c r="S32" s="16" t="s">
        <v>774</v>
      </c>
      <c r="T32" s="16" t="s">
        <v>3177</v>
      </c>
      <c r="U32" s="34" t="s">
        <v>3178</v>
      </c>
      <c r="V32" s="34" t="s">
        <v>3390</v>
      </c>
    </row>
    <row r="33" spans="2:23" x14ac:dyDescent="0.2">
      <c r="B33" s="16" t="s">
        <v>3429</v>
      </c>
      <c r="C33" s="16" t="s">
        <v>2980</v>
      </c>
      <c r="D33" s="66" t="s">
        <v>3385</v>
      </c>
      <c r="E33" s="16" t="s">
        <v>42</v>
      </c>
      <c r="F33" s="99">
        <v>43740</v>
      </c>
      <c r="G33" s="99">
        <v>43830</v>
      </c>
      <c r="H33" s="16" t="s">
        <v>635</v>
      </c>
      <c r="I33" s="16" t="s">
        <v>2587</v>
      </c>
      <c r="J33" s="16" t="s">
        <v>3021</v>
      </c>
      <c r="K33" s="16"/>
      <c r="L33" s="16">
        <v>1</v>
      </c>
      <c r="M33" s="16" t="s">
        <v>2563</v>
      </c>
      <c r="N33" s="16" t="s">
        <v>3014</v>
      </c>
      <c r="O33" s="16" t="s">
        <v>2567</v>
      </c>
      <c r="P33" s="16" t="s">
        <v>774</v>
      </c>
      <c r="Q33" s="99">
        <v>32342</v>
      </c>
      <c r="R33" s="99" t="s">
        <v>3386</v>
      </c>
      <c r="S33" s="16" t="s">
        <v>774</v>
      </c>
      <c r="T33" s="16" t="s">
        <v>3387</v>
      </c>
      <c r="U33" s="34" t="s">
        <v>3388</v>
      </c>
      <c r="V33" s="34"/>
    </row>
    <row r="34" spans="2:23" x14ac:dyDescent="0.2">
      <c r="B34" s="16" t="s">
        <v>3090</v>
      </c>
      <c r="C34" s="16" t="s">
        <v>3065</v>
      </c>
      <c r="D34" s="146" t="s">
        <v>3066</v>
      </c>
      <c r="E34" s="16" t="s">
        <v>235</v>
      </c>
      <c r="F34" s="99">
        <v>43484</v>
      </c>
      <c r="G34" s="99">
        <v>43710</v>
      </c>
      <c r="H34" s="16" t="s">
        <v>635</v>
      </c>
      <c r="I34" s="16" t="s">
        <v>2599</v>
      </c>
      <c r="J34" s="16" t="s">
        <v>3078</v>
      </c>
      <c r="K34" s="16"/>
      <c r="L34" s="16">
        <v>5</v>
      </c>
      <c r="M34" s="16" t="s">
        <v>2563</v>
      </c>
      <c r="N34" s="16" t="s">
        <v>3014</v>
      </c>
      <c r="O34" s="16" t="s">
        <v>2567</v>
      </c>
      <c r="P34" s="16" t="s">
        <v>774</v>
      </c>
      <c r="Q34" s="99">
        <v>27707</v>
      </c>
      <c r="R34" s="99" t="s">
        <v>3076</v>
      </c>
      <c r="S34" s="16" t="s">
        <v>774</v>
      </c>
      <c r="T34" s="16" t="s">
        <v>3077</v>
      </c>
      <c r="U34" s="34" t="s">
        <v>3101</v>
      </c>
      <c r="V34" s="34" t="s">
        <v>3087</v>
      </c>
    </row>
    <row r="35" spans="2:23" hidden="1" x14ac:dyDescent="0.2">
      <c r="B35" s="16" t="s">
        <v>3129</v>
      </c>
      <c r="C35" s="16" t="s">
        <v>3116</v>
      </c>
      <c r="D35" s="146" t="s">
        <v>3114</v>
      </c>
      <c r="E35" s="16" t="s">
        <v>3115</v>
      </c>
      <c r="F35" s="99">
        <v>43500</v>
      </c>
      <c r="G35" s="99">
        <v>43830</v>
      </c>
      <c r="H35" s="16" t="s">
        <v>3043</v>
      </c>
      <c r="I35" s="16" t="s">
        <v>2599</v>
      </c>
      <c r="J35" s="16" t="s">
        <v>3119</v>
      </c>
      <c r="K35" s="16"/>
      <c r="L35" s="16">
        <v>6</v>
      </c>
      <c r="M35" s="16" t="s">
        <v>2563</v>
      </c>
      <c r="N35" s="16" t="s">
        <v>3014</v>
      </c>
      <c r="O35" s="16" t="s">
        <v>2586</v>
      </c>
      <c r="P35" s="16" t="s">
        <v>774</v>
      </c>
      <c r="Q35" s="99">
        <v>32941</v>
      </c>
      <c r="R35" s="16" t="s">
        <v>3117</v>
      </c>
      <c r="S35" s="16" t="s">
        <v>3056</v>
      </c>
      <c r="T35" s="16" t="s">
        <v>3118</v>
      </c>
      <c r="U35" s="34" t="s">
        <v>3130</v>
      </c>
      <c r="V35" s="34" t="s">
        <v>3131</v>
      </c>
    </row>
    <row r="36" spans="2:23" hidden="1" x14ac:dyDescent="0.2">
      <c r="B36" s="16" t="s">
        <v>3253</v>
      </c>
      <c r="C36" s="16" t="s">
        <v>3280</v>
      </c>
      <c r="D36" s="146" t="s">
        <v>3281</v>
      </c>
      <c r="E36" s="16" t="s">
        <v>3303</v>
      </c>
      <c r="F36" s="99">
        <v>43662</v>
      </c>
      <c r="G36" s="99">
        <v>43799</v>
      </c>
      <c r="H36" s="16" t="s">
        <v>3043</v>
      </c>
      <c r="I36" s="16" t="s">
        <v>2599</v>
      </c>
      <c r="J36" s="16" t="s">
        <v>2574</v>
      </c>
      <c r="K36" s="16"/>
      <c r="L36" s="161" t="s">
        <v>3282</v>
      </c>
      <c r="M36" s="16" t="s">
        <v>2563</v>
      </c>
      <c r="N36" s="16" t="s">
        <v>2454</v>
      </c>
      <c r="O36" s="16" t="s">
        <v>2586</v>
      </c>
      <c r="P36" s="16" t="s">
        <v>499</v>
      </c>
      <c r="Q36" s="99">
        <v>28189</v>
      </c>
      <c r="R36" s="16" t="s">
        <v>3283</v>
      </c>
      <c r="S36" s="16" t="s">
        <v>499</v>
      </c>
      <c r="T36" s="16" t="s">
        <v>3284</v>
      </c>
      <c r="U36" s="148" t="s">
        <v>3296</v>
      </c>
      <c r="V36" s="34" t="s">
        <v>3297</v>
      </c>
      <c r="W36" s="121">
        <v>3478051544</v>
      </c>
    </row>
    <row r="37" spans="2:23" hidden="1" x14ac:dyDescent="0.2">
      <c r="B37" s="16" t="s">
        <v>3362</v>
      </c>
      <c r="C37" s="16" t="s">
        <v>3280</v>
      </c>
      <c r="D37" s="146" t="s">
        <v>3340</v>
      </c>
      <c r="E37" s="16" t="s">
        <v>3161</v>
      </c>
      <c r="F37" s="99">
        <v>43719</v>
      </c>
      <c r="G37" s="99">
        <v>43799</v>
      </c>
      <c r="H37" s="16" t="s">
        <v>3043</v>
      </c>
      <c r="I37" s="16" t="s">
        <v>2599</v>
      </c>
      <c r="J37" s="16" t="s">
        <v>2574</v>
      </c>
      <c r="K37" s="16"/>
      <c r="L37" s="161" t="s">
        <v>3282</v>
      </c>
      <c r="M37" s="16" t="s">
        <v>3299</v>
      </c>
      <c r="N37" s="16" t="s">
        <v>1792</v>
      </c>
      <c r="O37" s="16" t="s">
        <v>2586</v>
      </c>
      <c r="P37" s="16" t="s">
        <v>499</v>
      </c>
      <c r="Q37" s="99">
        <v>34376</v>
      </c>
      <c r="R37" s="16" t="s">
        <v>3341</v>
      </c>
      <c r="S37" s="16" t="s">
        <v>499</v>
      </c>
      <c r="T37" s="16" t="s">
        <v>3342</v>
      </c>
      <c r="U37" s="34"/>
      <c r="V37" s="34" t="s">
        <v>3343</v>
      </c>
      <c r="W37" s="121">
        <v>3478051544</v>
      </c>
    </row>
    <row r="38" spans="2:23" x14ac:dyDescent="0.2">
      <c r="B38" s="16" t="s">
        <v>3430</v>
      </c>
      <c r="C38" s="16" t="s">
        <v>3363</v>
      </c>
      <c r="D38" s="146" t="s">
        <v>2453</v>
      </c>
      <c r="E38" s="146" t="s">
        <v>516</v>
      </c>
      <c r="F38" s="99">
        <v>43647</v>
      </c>
      <c r="G38" s="99">
        <v>43830</v>
      </c>
      <c r="H38" s="16" t="s">
        <v>635</v>
      </c>
      <c r="I38" s="16" t="s">
        <v>3364</v>
      </c>
      <c r="J38" s="16" t="s">
        <v>3365</v>
      </c>
      <c r="K38" s="16"/>
      <c r="L38" s="161">
        <v>2</v>
      </c>
      <c r="M38" s="16"/>
      <c r="N38" s="16" t="s">
        <v>2454</v>
      </c>
      <c r="O38" s="16"/>
      <c r="P38" s="16"/>
      <c r="Q38" s="99"/>
      <c r="R38" s="16"/>
      <c r="S38" s="16"/>
      <c r="T38" s="16"/>
      <c r="U38" s="34"/>
      <c r="V38" s="34"/>
      <c r="W38" s="121"/>
    </row>
    <row r="39" spans="2:23" hidden="1" x14ac:dyDescent="0.2">
      <c r="B39" s="16" t="s">
        <v>3430</v>
      </c>
      <c r="C39" s="16" t="s">
        <v>3363</v>
      </c>
      <c r="D39" s="146" t="s">
        <v>2604</v>
      </c>
      <c r="E39" s="146" t="s">
        <v>434</v>
      </c>
      <c r="F39" s="99">
        <v>43709</v>
      </c>
      <c r="G39" s="99">
        <v>43830</v>
      </c>
      <c r="H39" s="16" t="s">
        <v>3043</v>
      </c>
      <c r="I39" s="16" t="s">
        <v>3364</v>
      </c>
      <c r="J39" s="16" t="s">
        <v>2648</v>
      </c>
      <c r="K39" s="16"/>
      <c r="L39" s="161">
        <v>3</v>
      </c>
      <c r="M39" s="16"/>
      <c r="N39" s="16" t="s">
        <v>2454</v>
      </c>
      <c r="O39" s="16"/>
      <c r="P39" s="16"/>
      <c r="Q39" s="99"/>
      <c r="R39" s="16"/>
      <c r="S39" s="16"/>
      <c r="T39" s="16"/>
      <c r="U39" s="34"/>
      <c r="V39" s="34"/>
      <c r="W39" s="121"/>
    </row>
    <row r="40" spans="2:23" hidden="1" x14ac:dyDescent="0.2">
      <c r="B40" s="16" t="s">
        <v>3430</v>
      </c>
      <c r="C40" s="16" t="s">
        <v>3363</v>
      </c>
      <c r="D40" s="146" t="s">
        <v>2605</v>
      </c>
      <c r="E40" s="146" t="s">
        <v>2608</v>
      </c>
      <c r="F40" s="99">
        <v>43709</v>
      </c>
      <c r="G40" s="99">
        <v>43830</v>
      </c>
      <c r="H40" s="16" t="s">
        <v>3043</v>
      </c>
      <c r="I40" s="16" t="s">
        <v>3364</v>
      </c>
      <c r="J40" s="16" t="s">
        <v>2648</v>
      </c>
      <c r="K40" s="16"/>
      <c r="L40" s="161">
        <v>4</v>
      </c>
      <c r="M40" s="16"/>
      <c r="N40" s="16" t="s">
        <v>2454</v>
      </c>
      <c r="O40" s="16"/>
      <c r="P40" s="16"/>
      <c r="Q40" s="99"/>
      <c r="R40" s="16"/>
      <c r="S40" s="16"/>
      <c r="T40" s="16"/>
      <c r="U40" s="34"/>
      <c r="V40" s="34"/>
      <c r="W40" s="121"/>
    </row>
    <row r="41" spans="2:23" hidden="1" x14ac:dyDescent="0.2">
      <c r="B41" s="16" t="s">
        <v>3430</v>
      </c>
      <c r="C41" s="16" t="s">
        <v>3363</v>
      </c>
      <c r="D41" s="146" t="s">
        <v>2606</v>
      </c>
      <c r="E41" s="146" t="s">
        <v>1298</v>
      </c>
      <c r="F41" s="99">
        <v>43709</v>
      </c>
      <c r="G41" s="99">
        <v>43830</v>
      </c>
      <c r="H41" s="16" t="s">
        <v>3043</v>
      </c>
      <c r="I41" s="16" t="s">
        <v>3364</v>
      </c>
      <c r="J41" s="16" t="s">
        <v>2648</v>
      </c>
      <c r="K41" s="16"/>
      <c r="L41" s="161">
        <v>4</v>
      </c>
      <c r="M41" s="16"/>
      <c r="N41" s="16" t="s">
        <v>2454</v>
      </c>
      <c r="O41" s="16"/>
      <c r="P41" s="16"/>
      <c r="Q41" s="99"/>
      <c r="R41" s="16"/>
      <c r="S41" s="16"/>
      <c r="T41" s="16"/>
      <c r="U41" s="34"/>
      <c r="V41" s="34"/>
      <c r="W41" s="121"/>
    </row>
    <row r="42" spans="2:23" x14ac:dyDescent="0.2">
      <c r="B42" s="16" t="s">
        <v>3430</v>
      </c>
      <c r="C42" s="16" t="s">
        <v>3363</v>
      </c>
      <c r="D42" s="146" t="s">
        <v>3443</v>
      </c>
      <c r="E42" s="146" t="s">
        <v>299</v>
      </c>
      <c r="F42" s="99">
        <v>43774</v>
      </c>
      <c r="G42" s="99">
        <v>43830</v>
      </c>
      <c r="H42" s="16" t="s">
        <v>635</v>
      </c>
      <c r="I42" s="16" t="s">
        <v>3364</v>
      </c>
      <c r="J42" s="16" t="s">
        <v>3365</v>
      </c>
      <c r="K42" s="16"/>
      <c r="L42" s="161">
        <v>2</v>
      </c>
      <c r="M42" s="16"/>
      <c r="N42" s="16" t="s">
        <v>1792</v>
      </c>
      <c r="O42" s="16" t="s">
        <v>2586</v>
      </c>
      <c r="P42" s="86" t="s">
        <v>2794</v>
      </c>
      <c r="Q42" s="87">
        <v>32728</v>
      </c>
      <c r="R42" s="86" t="s">
        <v>2795</v>
      </c>
      <c r="S42" s="86" t="s">
        <v>2796</v>
      </c>
      <c r="T42" s="86" t="s">
        <v>3444</v>
      </c>
      <c r="U42" s="117" t="s">
        <v>2834</v>
      </c>
      <c r="V42" s="88" t="s">
        <v>2833</v>
      </c>
      <c r="W42" s="121"/>
    </row>
    <row r="43" spans="2:23" x14ac:dyDescent="0.2">
      <c r="B43" s="16" t="s">
        <v>3253</v>
      </c>
      <c r="C43" s="16" t="s">
        <v>3448</v>
      </c>
      <c r="D43" s="146" t="s">
        <v>3281</v>
      </c>
      <c r="E43" s="16" t="s">
        <v>3303</v>
      </c>
      <c r="F43" s="99">
        <v>43800</v>
      </c>
      <c r="G43" s="99">
        <v>43830</v>
      </c>
      <c r="H43" s="16" t="s">
        <v>635</v>
      </c>
      <c r="I43" s="16" t="s">
        <v>2599</v>
      </c>
      <c r="J43" s="16" t="s">
        <v>2574</v>
      </c>
      <c r="K43" s="16"/>
      <c r="L43" s="161" t="s">
        <v>3282</v>
      </c>
      <c r="M43" s="16" t="s">
        <v>2563</v>
      </c>
      <c r="N43" s="16" t="s">
        <v>2454</v>
      </c>
      <c r="O43" s="16" t="s">
        <v>2586</v>
      </c>
      <c r="P43" s="16" t="s">
        <v>499</v>
      </c>
      <c r="Q43" s="99">
        <v>28189</v>
      </c>
      <c r="R43" s="16" t="s">
        <v>3283</v>
      </c>
      <c r="S43" s="16" t="s">
        <v>499</v>
      </c>
      <c r="T43" s="16" t="s">
        <v>3284</v>
      </c>
      <c r="U43" s="148" t="s">
        <v>3296</v>
      </c>
      <c r="V43" s="34" t="s">
        <v>3297</v>
      </c>
      <c r="W43" s="121">
        <v>3478051544</v>
      </c>
    </row>
    <row r="44" spans="2:23" x14ac:dyDescent="0.2">
      <c r="B44" s="16" t="s">
        <v>3362</v>
      </c>
      <c r="C44" s="16" t="s">
        <v>3448</v>
      </c>
      <c r="D44" s="146" t="s">
        <v>3340</v>
      </c>
      <c r="E44" s="16" t="s">
        <v>3161</v>
      </c>
      <c r="F44" s="99">
        <v>43800</v>
      </c>
      <c r="G44" s="99">
        <v>43830</v>
      </c>
      <c r="H44" s="16" t="s">
        <v>635</v>
      </c>
      <c r="I44" s="16" t="s">
        <v>2599</v>
      </c>
      <c r="J44" s="16" t="s">
        <v>2574</v>
      </c>
      <c r="K44" s="16"/>
      <c r="L44" s="161" t="s">
        <v>3282</v>
      </c>
      <c r="M44" s="16" t="s">
        <v>3299</v>
      </c>
      <c r="N44" s="16" t="s">
        <v>1792</v>
      </c>
      <c r="O44" s="16" t="s">
        <v>2586</v>
      </c>
      <c r="P44" s="16" t="s">
        <v>499</v>
      </c>
      <c r="Q44" s="99">
        <v>34376</v>
      </c>
      <c r="R44" s="16" t="s">
        <v>3341</v>
      </c>
      <c r="S44" s="16" t="s">
        <v>499</v>
      </c>
      <c r="T44" s="16" t="s">
        <v>3342</v>
      </c>
      <c r="U44" s="34"/>
      <c r="V44" s="34" t="s">
        <v>3343</v>
      </c>
      <c r="W44" s="121">
        <v>3478051544</v>
      </c>
    </row>
    <row r="47" spans="2:23" x14ac:dyDescent="0.2">
      <c r="B47" s="137" t="s">
        <v>3182</v>
      </c>
      <c r="C47" s="137" t="s">
        <v>3149</v>
      </c>
      <c r="D47" s="150" t="s">
        <v>3148</v>
      </c>
      <c r="E47" s="137"/>
      <c r="F47" s="151">
        <v>43531</v>
      </c>
      <c r="G47" s="151">
        <v>43830</v>
      </c>
      <c r="H47" s="137" t="s">
        <v>635</v>
      </c>
      <c r="I47" s="137" t="s">
        <v>2587</v>
      </c>
      <c r="J47" s="137" t="s">
        <v>3119</v>
      </c>
      <c r="K47" s="137"/>
      <c r="L47" s="137">
        <v>2</v>
      </c>
      <c r="M47" s="137" t="s">
        <v>2563</v>
      </c>
      <c r="N47" s="137" t="s">
        <v>3014</v>
      </c>
      <c r="O47" s="137"/>
      <c r="P47" s="137"/>
      <c r="Q47" s="151"/>
      <c r="R47" s="137"/>
      <c r="S47" s="137"/>
      <c r="T47" s="137"/>
      <c r="U47" s="152"/>
      <c r="V47" s="152"/>
      <c r="W47" s="100"/>
    </row>
  </sheetData>
  <autoFilter ref="A3:X44" xr:uid="{008E2843-893D-4A77-83F0-98E091D44ADB}">
    <filterColumn colId="6">
      <filters>
        <dateGroupItem year="2019" dateTimeGrouping="year"/>
      </filters>
    </filterColumn>
    <filterColumn colId="7">
      <filters>
        <filter val="T.D."/>
      </filters>
    </filterColumn>
  </autoFilter>
  <mergeCells count="3">
    <mergeCell ref="F1:U1"/>
    <mergeCell ref="B2:O2"/>
    <mergeCell ref="P2:U2"/>
  </mergeCells>
  <hyperlinks>
    <hyperlink ref="U11" r:id="rId1" xr:uid="{F62FBF55-A5AE-4A92-9310-816AF7CF6FCE}"/>
    <hyperlink ref="U12" r:id="rId2" xr:uid="{15FE07B8-F6F7-4CDE-8C75-22D0EEC0F5EB}"/>
    <hyperlink ref="U10" r:id="rId3" xr:uid="{CA33FB63-C76E-4754-9D94-B37F57AEB53E}"/>
    <hyperlink ref="U15" r:id="rId4" xr:uid="{3FE1D0DF-501E-46A5-885E-ED4A82DEE55D}"/>
    <hyperlink ref="U13" r:id="rId5" xr:uid="{6148DF35-14D5-42CE-A02F-7A1D6FFF8C64}"/>
    <hyperlink ref="U14" r:id="rId6" xr:uid="{B6F2B3A7-4234-4A6D-931E-E87A92DBA92A}"/>
    <hyperlink ref="U16" r:id="rId7" xr:uid="{B0C3D99A-8A02-4DA0-91B9-8E4E68AC381C}"/>
    <hyperlink ref="V10" r:id="rId8" xr:uid="{A04020EB-A380-4FD7-BAF0-19AF24CADF94}"/>
    <hyperlink ref="V11" r:id="rId9" xr:uid="{4F7A7CE7-608B-4903-875C-C381558D8731}"/>
    <hyperlink ref="V12" r:id="rId10" xr:uid="{4CFF6999-D461-4694-A745-0EE4CC34B9A0}"/>
    <hyperlink ref="V13" r:id="rId11" xr:uid="{17655276-C0F4-4866-8BA9-DDC42567D3E4}"/>
    <hyperlink ref="V14" r:id="rId12" xr:uid="{E462CF30-C604-4D29-B665-D8A0190A5A1E}"/>
    <hyperlink ref="V15" r:id="rId13" xr:uid="{A9154274-AC58-43F5-9F1A-A21817C17107}"/>
    <hyperlink ref="V16" r:id="rId14" xr:uid="{568B6A0D-A075-47CB-BCAE-6DF00DC3CDF1}"/>
    <hyperlink ref="V5" r:id="rId15" xr:uid="{949CC8D4-8945-4B5B-B364-059B50ADE322}"/>
    <hyperlink ref="V7" r:id="rId16" xr:uid="{0474362B-4EEB-44CB-B3C7-EE06AD2B6F88}"/>
    <hyperlink ref="V6" r:id="rId17" xr:uid="{FB886FE6-DB7B-49FB-8B15-D06D5AF9DD63}"/>
    <hyperlink ref="V9" r:id="rId18" xr:uid="{3C9475D2-9EF3-49D3-9397-D7ACA7E3B1A6}"/>
    <hyperlink ref="U17" r:id="rId19" xr:uid="{480A8B82-E8AD-4B9D-92D2-CB38D0A704F7}"/>
    <hyperlink ref="V21" r:id="rId20" display="mailto:l.buzzi@ns12.it" xr:uid="{B33962EF-3870-48B2-9CA1-68C5668F7F2B}"/>
    <hyperlink ref="V17" r:id="rId21" xr:uid="{E3533876-8773-4D95-AE19-6844785307AE}"/>
    <hyperlink ref="V20" r:id="rId22" display="mailto:m.simionato@ns12.it" xr:uid="{32165538-A2CB-45F3-8BD7-1EBFFD9BCE36}"/>
    <hyperlink ref="V18" r:id="rId23" xr:uid="{1546AC22-B779-479E-99A6-BF98A5EA2E13}"/>
    <hyperlink ref="U20" r:id="rId24" xr:uid="{94B599F9-9F05-48C5-B546-F5AE7A1C2DFB}"/>
    <hyperlink ref="U18" r:id="rId25" display="mailto:r.cleri@sincrono.it" xr:uid="{160FC33A-8C0E-410F-B437-BC74E51D83FF}"/>
    <hyperlink ref="V22" r:id="rId26" display="mailto:g.maniscalco@ns12.it" xr:uid="{E3CE3D71-8F5E-4C62-B10B-390807D7550D}"/>
    <hyperlink ref="V23" r:id="rId27" xr:uid="{1065B331-E62D-41BF-AEBB-E83258F7B5E9}"/>
    <hyperlink ref="V24" r:id="rId28" display="mailto:a.virgilio@ns12.it" xr:uid="{EB0E26DC-D644-44C6-998B-E268EC822C42}"/>
    <hyperlink ref="V25" r:id="rId29" xr:uid="{47EAD58A-68B0-4675-AF46-816D76AE21C7}"/>
    <hyperlink ref="V26" r:id="rId30" xr:uid="{A60C85EF-B67C-44B9-AE69-39719FBB9B09}"/>
    <hyperlink ref="V28" r:id="rId31" xr:uid="{695CF663-47D9-4CD7-8D52-5ABCE109BBD1}"/>
    <hyperlink ref="V29" r:id="rId32" xr:uid="{F8FE594D-2BEE-4F9C-8D99-30EF64C6A304}"/>
    <hyperlink ref="V30" r:id="rId33" xr:uid="{0BB4A3F1-CA53-4A91-893F-74232FDE074C}"/>
    <hyperlink ref="V34" r:id="rId34" xr:uid="{4B380901-7011-4A4D-9544-97878F12C586}"/>
    <hyperlink ref="U22" r:id="rId35" xr:uid="{01A1DF70-902A-4DE3-9C4C-CB75A067136B}"/>
    <hyperlink ref="U23" r:id="rId36" xr:uid="{C0A18B85-3B6D-4772-9232-9594B870F264}"/>
    <hyperlink ref="U24" r:id="rId37" xr:uid="{04262FD6-A6AD-48B2-A086-C2BF45CE96FD}"/>
    <hyperlink ref="U25" r:id="rId38" xr:uid="{23D80CD2-F979-422A-956C-7BDF0493F022}"/>
    <hyperlink ref="U26" r:id="rId39" xr:uid="{4473E7FB-9D92-48B7-81DF-0A3164880315}"/>
    <hyperlink ref="U28" r:id="rId40" xr:uid="{B20E583E-EE84-4252-9061-CD19806699E3}"/>
    <hyperlink ref="U29" r:id="rId41" xr:uid="{BCD12971-E025-4769-A1DC-8A038C5B294D}"/>
    <hyperlink ref="U30" r:id="rId42" xr:uid="{1903E7B8-EAF6-4D98-8D20-73D0C6488316}"/>
    <hyperlink ref="U27" r:id="rId43" xr:uid="{2DD69103-29FC-4C49-A23E-E209FC9755AA}"/>
    <hyperlink ref="V27" r:id="rId44" xr:uid="{C64AF3E6-C388-4CDA-BD3C-47C073535696}"/>
    <hyperlink ref="U34" r:id="rId45" xr:uid="{90EF2483-7F73-43AD-8F20-603C7C4872AB}"/>
    <hyperlink ref="U5" r:id="rId46" xr:uid="{FCE6DFD8-C1CA-4F94-85DB-A64898EC4768}"/>
    <hyperlink ref="U6" r:id="rId47" xr:uid="{F37F8B10-25B3-4E12-823B-57915E2097C1}"/>
    <hyperlink ref="U7" r:id="rId48" xr:uid="{95CB92EC-4A78-43A6-879D-405AA7EB3AC6}"/>
    <hyperlink ref="U21" r:id="rId49" xr:uid="{81195CF6-0826-439B-A528-F75234444046}"/>
    <hyperlink ref="U35" r:id="rId50" xr:uid="{70222C84-1571-42D0-BC3D-5E9E6DC29A7A}"/>
    <hyperlink ref="V35" r:id="rId51" xr:uid="{8897442E-FF5C-4FA2-9447-51BEB01C38AF}"/>
    <hyperlink ref="U32" r:id="rId52" xr:uid="{A94B875A-E00E-4F9D-ACE6-CBE69CAD1FA7}"/>
    <hyperlink ref="U31" r:id="rId53" xr:uid="{105AEDFD-BB03-4AA5-AE23-1B4BAB869A31}"/>
    <hyperlink ref="U36" r:id="rId54" xr:uid="{3BA844F7-3E22-41F3-B836-0019D6E6EFE6}"/>
    <hyperlink ref="V36" r:id="rId55" xr:uid="{331F5D1D-7D3F-448A-84D8-14747A888F6E}"/>
    <hyperlink ref="V37" r:id="rId56" xr:uid="{94FF6634-AE8D-48A0-91B1-8BE4A7F7AC03}"/>
    <hyperlink ref="U33" r:id="rId57" xr:uid="{EA38BB6D-7931-4FFD-9645-DB6659B53F54}"/>
    <hyperlink ref="V31" r:id="rId58" xr:uid="{83D6EAA1-0666-4581-86E8-F57D79224CBB}"/>
    <hyperlink ref="V32" r:id="rId59" xr:uid="{0ECA7A46-7926-4791-9E14-ED6CA230F6C1}"/>
    <hyperlink ref="U42" r:id="rId60" xr:uid="{F552834E-CB53-4050-8157-0D132506D677}"/>
    <hyperlink ref="V42" r:id="rId61" xr:uid="{AC14B919-CA2B-456C-B642-828B08927CD7}"/>
    <hyperlink ref="U43" r:id="rId62" xr:uid="{BF8103BF-FE56-4623-B633-CF92F9E49290}"/>
    <hyperlink ref="V43" r:id="rId63" xr:uid="{D787B307-9C0B-49B2-9E10-BE6B8E071ED6}"/>
    <hyperlink ref="V44" r:id="rId64" xr:uid="{C89C569E-1E00-4991-A318-3EB2E602ECCA}"/>
  </hyperlinks>
  <pageMargins left="0.7" right="0.7" top="0.75" bottom="0.75" header="0.3" footer="0.3"/>
  <pageSetup paperSize="9" orientation="portrait" r:id="rId65"/>
  <drawing r:id="rId66"/>
  <legacyDrawing r:id="rId67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D6DD6-362A-4FDC-AC5F-6BE7DEBC9B2F}">
  <dimension ref="A1:F52"/>
  <sheetViews>
    <sheetView topLeftCell="A10" workbookViewId="0">
      <selection activeCell="I23" sqref="I23"/>
    </sheetView>
  </sheetViews>
  <sheetFormatPr baseColWidth="10" defaultColWidth="8.83203125" defaultRowHeight="15" x14ac:dyDescent="0.2"/>
  <cols>
    <col min="1" max="1" width="31.5" customWidth="1"/>
    <col min="2" max="2" width="13.5" customWidth="1"/>
    <col min="3" max="3" width="12.83203125" customWidth="1"/>
    <col min="4" max="4" width="12" customWidth="1"/>
    <col min="5" max="5" width="14.5" customWidth="1"/>
    <col min="6" max="6" width="11.5" customWidth="1"/>
    <col min="7" max="7" width="11" customWidth="1"/>
    <col min="8" max="8" width="11.5" customWidth="1"/>
    <col min="9" max="9" width="11" customWidth="1"/>
    <col min="10" max="10" width="11.5" customWidth="1"/>
    <col min="11" max="11" width="11" customWidth="1"/>
    <col min="12" max="12" width="11.5" customWidth="1"/>
    <col min="13" max="15" width="11" customWidth="1"/>
    <col min="16" max="17" width="11.1640625" customWidth="1"/>
    <col min="18" max="18" width="10.5" customWidth="1"/>
    <col min="19" max="19" width="11.1640625" customWidth="1"/>
    <col min="20" max="23" width="10.83203125" bestFit="1" customWidth="1"/>
    <col min="24" max="24" width="12" customWidth="1"/>
    <col min="25" max="25" width="12.5" customWidth="1"/>
    <col min="26" max="26" width="11.5" customWidth="1"/>
    <col min="27" max="27" width="11.1640625" customWidth="1"/>
  </cols>
  <sheetData>
    <row r="1" spans="1:6" x14ac:dyDescent="0.2">
      <c r="A1" s="21" t="s">
        <v>509</v>
      </c>
    </row>
    <row r="2" spans="1:6" x14ac:dyDescent="0.2">
      <c r="B2" s="184"/>
      <c r="C2" s="184"/>
      <c r="D2" s="184"/>
      <c r="E2" s="184"/>
    </row>
    <row r="3" spans="1:6" x14ac:dyDescent="0.2">
      <c r="A3" s="21" t="s">
        <v>3464</v>
      </c>
      <c r="B3" s="21" t="s">
        <v>3461</v>
      </c>
      <c r="C3" s="21" t="s">
        <v>3462</v>
      </c>
      <c r="D3" s="21" t="s">
        <v>3461</v>
      </c>
      <c r="E3" s="21" t="s">
        <v>3462</v>
      </c>
    </row>
    <row r="4" spans="1:6" x14ac:dyDescent="0.2">
      <c r="A4" s="16" t="s">
        <v>3463</v>
      </c>
      <c r="B4" s="182">
        <v>43832</v>
      </c>
      <c r="C4" s="183">
        <v>43921</v>
      </c>
      <c r="D4" s="182">
        <v>43922</v>
      </c>
      <c r="E4" s="183">
        <v>44012</v>
      </c>
    </row>
    <row r="6" spans="1:6" x14ac:dyDescent="0.2">
      <c r="A6" s="21" t="s">
        <v>3465</v>
      </c>
      <c r="B6" s="21" t="s">
        <v>3461</v>
      </c>
      <c r="C6" s="21" t="s">
        <v>3462</v>
      </c>
      <c r="D6" s="21" t="s">
        <v>3461</v>
      </c>
      <c r="E6" s="21" t="s">
        <v>3462</v>
      </c>
    </row>
    <row r="7" spans="1:6" x14ac:dyDescent="0.2">
      <c r="A7" s="16" t="s">
        <v>3466</v>
      </c>
      <c r="B7" s="182">
        <v>43831</v>
      </c>
      <c r="C7" s="183">
        <v>44196</v>
      </c>
      <c r="D7" s="182"/>
      <c r="E7" s="183"/>
    </row>
    <row r="8" spans="1:6" x14ac:dyDescent="0.2">
      <c r="B8" s="7"/>
      <c r="C8" s="7"/>
    </row>
    <row r="9" spans="1:6" x14ac:dyDescent="0.2">
      <c r="A9" s="21" t="s">
        <v>3467</v>
      </c>
      <c r="B9" s="21" t="s">
        <v>3461</v>
      </c>
      <c r="C9" s="21" t="s">
        <v>3462</v>
      </c>
      <c r="D9" s="21" t="s">
        <v>3461</v>
      </c>
      <c r="E9" s="21" t="s">
        <v>3462</v>
      </c>
    </row>
    <row r="10" spans="1:6" x14ac:dyDescent="0.2">
      <c r="A10" s="16" t="s">
        <v>3468</v>
      </c>
      <c r="B10" s="185">
        <v>43831</v>
      </c>
      <c r="C10" s="185">
        <v>44074</v>
      </c>
      <c r="D10" s="185"/>
      <c r="E10" s="99"/>
    </row>
    <row r="11" spans="1:6" x14ac:dyDescent="0.2">
      <c r="A11" s="16" t="s">
        <v>3469</v>
      </c>
      <c r="B11" s="185">
        <v>43831</v>
      </c>
      <c r="C11" s="185">
        <v>44074</v>
      </c>
      <c r="D11" s="185"/>
      <c r="E11" s="99"/>
    </row>
    <row r="12" spans="1:6" x14ac:dyDescent="0.2">
      <c r="B12" s="7"/>
      <c r="C12" s="7"/>
      <c r="D12" s="7"/>
      <c r="E12" s="7"/>
    </row>
    <row r="13" spans="1:6" x14ac:dyDescent="0.2">
      <c r="A13" s="21" t="s">
        <v>3470</v>
      </c>
      <c r="B13" s="21" t="s">
        <v>3461</v>
      </c>
      <c r="C13" s="21" t="s">
        <v>3462</v>
      </c>
    </row>
    <row r="14" spans="1:6" x14ac:dyDescent="0.2">
      <c r="A14" s="16"/>
      <c r="B14" s="99" t="s">
        <v>3461</v>
      </c>
      <c r="C14" s="99" t="s">
        <v>3462</v>
      </c>
      <c r="D14" s="99" t="s">
        <v>3461</v>
      </c>
      <c r="E14" s="99" t="s">
        <v>3462</v>
      </c>
    </row>
    <row r="15" spans="1:6" x14ac:dyDescent="0.2">
      <c r="A15" s="16" t="s">
        <v>3471</v>
      </c>
      <c r="B15" s="99">
        <v>43831</v>
      </c>
      <c r="C15" s="99">
        <v>43921</v>
      </c>
      <c r="D15" s="99"/>
      <c r="E15" s="99"/>
    </row>
    <row r="16" spans="1:6" s="198" customFormat="1" x14ac:dyDescent="0.2">
      <c r="A16" s="196" t="s">
        <v>3472</v>
      </c>
      <c r="B16" s="197">
        <v>43831</v>
      </c>
      <c r="C16" s="197">
        <v>44196</v>
      </c>
      <c r="D16" s="197"/>
      <c r="E16" s="197"/>
      <c r="F16" s="198" t="s">
        <v>3586</v>
      </c>
    </row>
    <row r="17" spans="1:6" x14ac:dyDescent="0.2">
      <c r="A17" s="16" t="s">
        <v>3473</v>
      </c>
      <c r="B17" s="99">
        <v>43831</v>
      </c>
      <c r="C17" s="99">
        <v>43921</v>
      </c>
      <c r="D17" s="99"/>
      <c r="E17" s="99"/>
    </row>
    <row r="18" spans="1:6" s="198" customFormat="1" x14ac:dyDescent="0.2">
      <c r="A18" s="196" t="s">
        <v>3474</v>
      </c>
      <c r="B18" s="197">
        <v>43831</v>
      </c>
      <c r="C18" s="197">
        <v>44196</v>
      </c>
      <c r="D18" s="197"/>
      <c r="E18" s="197"/>
      <c r="F18" s="198" t="s">
        <v>3586</v>
      </c>
    </row>
    <row r="19" spans="1:6" x14ac:dyDescent="0.2">
      <c r="A19" s="16" t="s">
        <v>3475</v>
      </c>
      <c r="B19" s="99">
        <v>43831</v>
      </c>
      <c r="C19" s="99">
        <v>43921</v>
      </c>
      <c r="D19" s="99"/>
      <c r="E19" s="99"/>
    </row>
    <row r="20" spans="1:6" x14ac:dyDescent="0.2">
      <c r="A20" s="16" t="s">
        <v>3476</v>
      </c>
      <c r="B20" s="99">
        <v>43831</v>
      </c>
      <c r="C20" s="99">
        <v>43921</v>
      </c>
      <c r="D20" s="99"/>
      <c r="E20" s="99"/>
    </row>
    <row r="21" spans="1:6" s="198" customFormat="1" x14ac:dyDescent="0.2">
      <c r="A21" s="196" t="s">
        <v>3477</v>
      </c>
      <c r="B21" s="197">
        <v>43831</v>
      </c>
      <c r="C21" s="197">
        <v>44196</v>
      </c>
      <c r="D21" s="197"/>
      <c r="E21" s="197"/>
      <c r="F21" s="198" t="s">
        <v>3586</v>
      </c>
    </row>
    <row r="22" spans="1:6" s="198" customFormat="1" x14ac:dyDescent="0.2">
      <c r="A22" s="196" t="s">
        <v>3478</v>
      </c>
      <c r="B22" s="197">
        <v>43831</v>
      </c>
      <c r="C22" s="197">
        <v>44196</v>
      </c>
      <c r="D22" s="197"/>
      <c r="E22" s="197"/>
      <c r="F22" s="198" t="s">
        <v>3586</v>
      </c>
    </row>
    <row r="23" spans="1:6" x14ac:dyDescent="0.2">
      <c r="A23" s="16" t="s">
        <v>3479</v>
      </c>
      <c r="B23" s="99">
        <v>43831</v>
      </c>
      <c r="C23" s="99">
        <v>43921</v>
      </c>
      <c r="D23" s="99">
        <v>43922</v>
      </c>
      <c r="E23" s="99">
        <v>43982</v>
      </c>
    </row>
    <row r="24" spans="1:6" x14ac:dyDescent="0.2">
      <c r="A24" s="16" t="s">
        <v>3480</v>
      </c>
      <c r="B24" s="99">
        <v>43831</v>
      </c>
      <c r="C24" s="99">
        <v>43921</v>
      </c>
      <c r="D24" s="99">
        <v>43922</v>
      </c>
      <c r="E24" s="99">
        <v>43982</v>
      </c>
    </row>
    <row r="25" spans="1:6" s="198" customFormat="1" x14ac:dyDescent="0.2">
      <c r="A25" s="196" t="s">
        <v>3481</v>
      </c>
      <c r="B25" s="197">
        <v>43831</v>
      </c>
      <c r="C25" s="197">
        <v>43921</v>
      </c>
      <c r="D25" s="197"/>
      <c r="E25" s="197"/>
      <c r="F25" s="198" t="s">
        <v>3587</v>
      </c>
    </row>
    <row r="26" spans="1:6" x14ac:dyDescent="0.2">
      <c r="A26" s="16" t="s">
        <v>3482</v>
      </c>
      <c r="B26" s="99">
        <v>43831</v>
      </c>
      <c r="C26" s="99">
        <v>43921</v>
      </c>
      <c r="D26" s="99">
        <v>43922</v>
      </c>
      <c r="E26" s="99">
        <v>43982</v>
      </c>
    </row>
    <row r="27" spans="1:6" x14ac:dyDescent="0.2">
      <c r="A27" s="16" t="s">
        <v>3483</v>
      </c>
      <c r="B27" s="99">
        <v>43831</v>
      </c>
      <c r="C27" s="99">
        <v>43921</v>
      </c>
      <c r="D27" s="99">
        <v>43922</v>
      </c>
      <c r="E27" s="99">
        <v>43982</v>
      </c>
    </row>
    <row r="28" spans="1:6" x14ac:dyDescent="0.2">
      <c r="A28" s="16" t="s">
        <v>3484</v>
      </c>
      <c r="B28" s="99">
        <v>43831</v>
      </c>
      <c r="C28" s="99">
        <v>43921</v>
      </c>
      <c r="D28" s="99">
        <v>43922</v>
      </c>
      <c r="E28" s="99">
        <v>43982</v>
      </c>
    </row>
    <row r="29" spans="1:6" x14ac:dyDescent="0.2">
      <c r="A29" s="16" t="s">
        <v>3588</v>
      </c>
      <c r="B29" s="99">
        <v>43878</v>
      </c>
      <c r="C29" s="99">
        <v>43921</v>
      </c>
      <c r="D29" s="99">
        <v>43922</v>
      </c>
      <c r="E29" s="99">
        <v>43982</v>
      </c>
    </row>
    <row r="30" spans="1:6" x14ac:dyDescent="0.2">
      <c r="A30" s="16" t="s">
        <v>3485</v>
      </c>
      <c r="B30" s="99">
        <v>43831</v>
      </c>
      <c r="C30" s="99">
        <v>43921</v>
      </c>
      <c r="D30" s="99">
        <v>43922</v>
      </c>
      <c r="E30" s="99">
        <v>43982</v>
      </c>
    </row>
    <row r="31" spans="1:6" x14ac:dyDescent="0.2">
      <c r="A31" s="16" t="s">
        <v>3486</v>
      </c>
      <c r="B31" s="99">
        <v>43831</v>
      </c>
      <c r="C31" s="99">
        <v>43921</v>
      </c>
      <c r="D31" s="99">
        <v>43922</v>
      </c>
      <c r="E31" s="99">
        <v>43982</v>
      </c>
    </row>
    <row r="32" spans="1:6" x14ac:dyDescent="0.2">
      <c r="A32" s="16" t="s">
        <v>3487</v>
      </c>
      <c r="B32" s="99">
        <v>43831</v>
      </c>
      <c r="C32" s="99">
        <v>43921</v>
      </c>
      <c r="D32" s="99">
        <v>43922</v>
      </c>
      <c r="E32" s="99">
        <v>43982</v>
      </c>
    </row>
    <row r="33" spans="1:6" x14ac:dyDescent="0.2">
      <c r="A33" s="16" t="s">
        <v>3488</v>
      </c>
      <c r="B33" s="99">
        <v>43831</v>
      </c>
      <c r="C33" s="99">
        <v>43921</v>
      </c>
      <c r="D33" s="99">
        <v>43922</v>
      </c>
      <c r="E33" s="99">
        <v>43982</v>
      </c>
    </row>
    <row r="34" spans="1:6" x14ac:dyDescent="0.2">
      <c r="A34" s="16" t="s">
        <v>3489</v>
      </c>
      <c r="B34" s="99">
        <v>43831</v>
      </c>
      <c r="C34" s="99">
        <v>43921</v>
      </c>
      <c r="D34" s="99">
        <v>43922</v>
      </c>
      <c r="E34" s="99">
        <v>43982</v>
      </c>
    </row>
    <row r="35" spans="1:6" x14ac:dyDescent="0.2">
      <c r="A35" s="16" t="s">
        <v>3490</v>
      </c>
      <c r="B35" s="99">
        <v>43831</v>
      </c>
      <c r="C35" s="99">
        <v>43921</v>
      </c>
      <c r="D35" s="99">
        <v>43922</v>
      </c>
      <c r="E35" s="99">
        <v>43982</v>
      </c>
    </row>
    <row r="36" spans="1:6" s="198" customFormat="1" x14ac:dyDescent="0.2">
      <c r="A36" s="196" t="s">
        <v>3491</v>
      </c>
      <c r="B36" s="197">
        <v>43831</v>
      </c>
      <c r="C36" s="197">
        <v>43839</v>
      </c>
      <c r="D36" s="197"/>
      <c r="E36" s="197"/>
      <c r="F36" s="198" t="s">
        <v>3590</v>
      </c>
    </row>
    <row r="37" spans="1:6" x14ac:dyDescent="0.2">
      <c r="A37" s="16" t="s">
        <v>3492</v>
      </c>
      <c r="B37" s="99">
        <v>43831</v>
      </c>
      <c r="C37" s="99">
        <v>43921</v>
      </c>
      <c r="D37" s="99">
        <v>43922</v>
      </c>
      <c r="E37" s="99">
        <v>43982</v>
      </c>
    </row>
    <row r="38" spans="1:6" x14ac:dyDescent="0.2">
      <c r="A38" s="16" t="s">
        <v>3493</v>
      </c>
      <c r="B38" s="99">
        <v>43831</v>
      </c>
      <c r="C38" s="99">
        <v>43921</v>
      </c>
      <c r="D38" s="99">
        <v>43922</v>
      </c>
      <c r="E38" s="99">
        <v>43982</v>
      </c>
    </row>
    <row r="39" spans="1:6" x14ac:dyDescent="0.2">
      <c r="A39" s="16" t="s">
        <v>3494</v>
      </c>
      <c r="B39" s="99">
        <v>43831</v>
      </c>
      <c r="C39" s="99">
        <v>43921</v>
      </c>
      <c r="D39" s="99">
        <v>43922</v>
      </c>
      <c r="E39" s="99">
        <v>43982</v>
      </c>
    </row>
    <row r="40" spans="1:6" x14ac:dyDescent="0.2">
      <c r="A40" s="16" t="s">
        <v>3589</v>
      </c>
      <c r="B40" s="99">
        <v>43843</v>
      </c>
      <c r="C40" s="99">
        <v>43921</v>
      </c>
      <c r="D40" s="99">
        <v>43922</v>
      </c>
      <c r="E40" s="99">
        <v>43982</v>
      </c>
    </row>
    <row r="41" spans="1:6" x14ac:dyDescent="0.2">
      <c r="A41" s="16" t="s">
        <v>3495</v>
      </c>
      <c r="B41" s="99">
        <v>43831</v>
      </c>
      <c r="C41" s="99">
        <v>43921</v>
      </c>
      <c r="D41" s="99">
        <v>43922</v>
      </c>
      <c r="E41" s="99">
        <v>43982</v>
      </c>
    </row>
    <row r="42" spans="1:6" x14ac:dyDescent="0.2">
      <c r="A42" s="16"/>
      <c r="B42" s="99"/>
      <c r="C42" s="99"/>
      <c r="D42" s="99"/>
      <c r="E42" s="99"/>
    </row>
    <row r="43" spans="1:6" x14ac:dyDescent="0.2">
      <c r="A43" s="16"/>
      <c r="B43" s="99"/>
      <c r="C43" s="99"/>
      <c r="D43" s="99"/>
      <c r="E43" s="99"/>
    </row>
    <row r="44" spans="1:6" x14ac:dyDescent="0.2">
      <c r="A44" s="21" t="s">
        <v>3496</v>
      </c>
      <c r="B44" s="21" t="s">
        <v>3461</v>
      </c>
      <c r="C44" s="21" t="s">
        <v>3462</v>
      </c>
      <c r="D44" s="21" t="s">
        <v>3461</v>
      </c>
      <c r="E44" s="21" t="s">
        <v>3462</v>
      </c>
      <c r="F44" s="7"/>
    </row>
    <row r="45" spans="1:6" x14ac:dyDescent="0.2">
      <c r="A45" s="16" t="s">
        <v>3497</v>
      </c>
      <c r="B45" s="99">
        <v>43831</v>
      </c>
      <c r="C45" s="99">
        <v>43861</v>
      </c>
      <c r="D45" s="99">
        <v>43862</v>
      </c>
      <c r="E45" s="99">
        <v>43951</v>
      </c>
      <c r="F45" s="7"/>
    </row>
    <row r="46" spans="1:6" x14ac:dyDescent="0.2">
      <c r="A46" s="16" t="s">
        <v>3498</v>
      </c>
      <c r="B46" s="99">
        <v>43831</v>
      </c>
      <c r="C46" s="99">
        <v>43861</v>
      </c>
      <c r="D46" s="99">
        <v>43862</v>
      </c>
      <c r="E46" s="99">
        <v>43951</v>
      </c>
      <c r="F46" s="7"/>
    </row>
    <row r="47" spans="1:6" x14ac:dyDescent="0.2">
      <c r="A47" s="16" t="s">
        <v>3499</v>
      </c>
      <c r="B47" s="99">
        <v>43831</v>
      </c>
      <c r="C47" s="99">
        <v>43861</v>
      </c>
      <c r="D47" s="99">
        <v>43862</v>
      </c>
      <c r="E47" s="99">
        <v>43951</v>
      </c>
      <c r="F47" s="7"/>
    </row>
    <row r="48" spans="1:6" x14ac:dyDescent="0.2">
      <c r="A48" s="16" t="s">
        <v>3500</v>
      </c>
      <c r="B48" s="99">
        <v>43831</v>
      </c>
      <c r="C48" s="99">
        <v>43861</v>
      </c>
      <c r="D48" s="99">
        <v>43862</v>
      </c>
      <c r="E48" s="99">
        <v>43951</v>
      </c>
      <c r="F48" s="7"/>
    </row>
    <row r="49" spans="1:5" x14ac:dyDescent="0.2">
      <c r="A49" s="16" t="s">
        <v>3501</v>
      </c>
      <c r="B49" s="99">
        <v>43831</v>
      </c>
      <c r="C49" s="99">
        <v>43861</v>
      </c>
      <c r="D49" s="99">
        <v>43862</v>
      </c>
      <c r="E49" s="99">
        <v>43951</v>
      </c>
    </row>
    <row r="50" spans="1:5" x14ac:dyDescent="0.2">
      <c r="A50" s="16" t="s">
        <v>3502</v>
      </c>
      <c r="B50" s="99">
        <v>43831</v>
      </c>
      <c r="C50" s="99">
        <v>43861</v>
      </c>
      <c r="D50" s="99">
        <v>43862</v>
      </c>
      <c r="E50" s="99">
        <v>43951</v>
      </c>
    </row>
    <row r="51" spans="1:5" x14ac:dyDescent="0.2">
      <c r="A51" s="16" t="s">
        <v>3503</v>
      </c>
      <c r="B51" s="99">
        <v>43831</v>
      </c>
      <c r="C51" s="99">
        <v>43861</v>
      </c>
      <c r="D51" s="99">
        <v>43862</v>
      </c>
      <c r="E51" s="99">
        <v>43951</v>
      </c>
    </row>
    <row r="52" spans="1:5" x14ac:dyDescent="0.2">
      <c r="A52" s="16" t="s">
        <v>3617</v>
      </c>
      <c r="B52" s="99">
        <v>43922</v>
      </c>
      <c r="C52" s="99">
        <v>44196</v>
      </c>
      <c r="D52" s="99"/>
      <c r="E52" s="9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0D488-C4E2-467C-83ED-BAADB0069D6F}">
  <sheetPr codeName="Foglio2"/>
  <dimension ref="A1:BV518"/>
  <sheetViews>
    <sheetView zoomScaleNormal="100" workbookViewId="0">
      <pane xSplit="4" ySplit="3" topLeftCell="E501" activePane="bottomRight" state="frozen"/>
      <selection pane="topRight" activeCell="E1" sqref="E1"/>
      <selection pane="bottomLeft" activeCell="A4" sqref="A4"/>
      <selection pane="bottomRight" activeCell="F17" sqref="F17"/>
    </sheetView>
  </sheetViews>
  <sheetFormatPr baseColWidth="10" defaultColWidth="8.83203125" defaultRowHeight="15" x14ac:dyDescent="0.2"/>
  <cols>
    <col min="1" max="1" width="5.5" customWidth="1"/>
    <col min="2" max="2" width="5.83203125" customWidth="1"/>
    <col min="3" max="3" width="16.1640625" customWidth="1"/>
    <col min="4" max="4" width="18.1640625" customWidth="1"/>
    <col min="5" max="5" width="16.83203125" style="13" customWidth="1"/>
    <col min="6" max="7" width="10.83203125" style="13" customWidth="1"/>
    <col min="8" max="8" width="16.5" style="7" customWidth="1"/>
    <col min="9" max="9" width="12.83203125" style="7" customWidth="1"/>
    <col min="10" max="10" width="34.1640625" customWidth="1"/>
    <col min="11" max="11" width="11.83203125" customWidth="1"/>
    <col min="12" max="12" width="8.1640625" style="14" customWidth="1"/>
    <col min="13" max="13" width="7" style="14" customWidth="1"/>
    <col min="14" max="14" width="12.83203125" style="14" customWidth="1"/>
    <col min="15" max="15" width="36.83203125" customWidth="1"/>
    <col min="16" max="16" width="33.5" customWidth="1"/>
    <col min="17" max="17" width="30.83203125" style="14" customWidth="1"/>
    <col min="18" max="18" width="14.1640625" style="13" customWidth="1"/>
    <col min="19" max="19" width="11.83203125" style="13" customWidth="1"/>
    <col min="20" max="20" width="10.5" style="13" customWidth="1"/>
    <col min="21" max="21" width="25" style="14" customWidth="1"/>
    <col min="22" max="22" width="27.1640625" style="14" customWidth="1"/>
    <col min="23" max="23" width="47.1640625" style="14" customWidth="1"/>
    <col min="24" max="24" width="60.1640625" customWidth="1"/>
    <col min="25" max="25" width="16.1640625" style="14" customWidth="1"/>
    <col min="26" max="26" width="23.83203125" customWidth="1"/>
    <col min="27" max="27" width="28.5" customWidth="1"/>
    <col min="28" max="28" width="26.5" customWidth="1"/>
    <col min="29" max="29" width="18.83203125" customWidth="1"/>
    <col min="30" max="30" width="51.1640625" customWidth="1"/>
    <col min="31" max="31" width="8.83203125" bestFit="1" customWidth="1"/>
    <col min="32" max="32" width="40.83203125" customWidth="1"/>
    <col min="33" max="33" width="8.83203125" customWidth="1"/>
    <col min="34" max="34" width="61.1640625" customWidth="1"/>
    <col min="35" max="35" width="30.1640625" customWidth="1"/>
    <col min="36" max="36" width="11.1640625" customWidth="1"/>
    <col min="37" max="37" width="10.83203125" customWidth="1"/>
    <col min="38" max="38" width="11" customWidth="1"/>
    <col min="39" max="39" width="12.1640625" customWidth="1"/>
    <col min="40" max="40" width="9.1640625" customWidth="1"/>
    <col min="41" max="41" width="10.1640625" customWidth="1"/>
    <col min="42" max="42" width="9.1640625" customWidth="1"/>
    <col min="43" max="43" width="10.5" customWidth="1"/>
    <col min="44" max="44" width="12.5" customWidth="1"/>
    <col min="45" max="45" width="10.5" customWidth="1"/>
    <col min="46" max="46" width="11.83203125" customWidth="1"/>
    <col min="47" max="47" width="10.1640625" customWidth="1"/>
    <col min="48" max="48" width="9.1640625" customWidth="1"/>
    <col min="49" max="49" width="12.1640625" customWidth="1"/>
    <col min="50" max="73" width="9.1640625" customWidth="1"/>
    <col min="74" max="74" width="9.1640625" style="8" customWidth="1"/>
  </cols>
  <sheetData>
    <row r="1" spans="1:52" s="72" customFormat="1" ht="25" customHeight="1" x14ac:dyDescent="0.3">
      <c r="A1" s="69"/>
      <c r="B1" s="70"/>
      <c r="C1" s="70"/>
      <c r="D1" s="70"/>
      <c r="E1" s="92" t="s">
        <v>1222</v>
      </c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221"/>
      <c r="S1" s="221"/>
      <c r="T1" s="221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0"/>
      <c r="AO1" s="90"/>
      <c r="AP1" s="90"/>
      <c r="AQ1" s="90"/>
      <c r="AR1" s="93" t="s">
        <v>1223</v>
      </c>
      <c r="AS1" s="93"/>
      <c r="AT1" s="93"/>
      <c r="AU1" s="93"/>
      <c r="AV1" s="93"/>
      <c r="AW1" s="93"/>
      <c r="AX1" s="71"/>
    </row>
    <row r="2" spans="1:52" s="72" customFormat="1" ht="25" customHeight="1" x14ac:dyDescent="0.2">
      <c r="A2" s="154" t="s">
        <v>1224</v>
      </c>
      <c r="B2" s="155"/>
      <c r="C2" s="155"/>
      <c r="D2" s="155"/>
      <c r="E2" s="231">
        <v>45740</v>
      </c>
      <c r="F2" s="155"/>
      <c r="G2" s="155"/>
      <c r="H2" s="155"/>
      <c r="I2" s="155"/>
      <c r="J2" s="155"/>
      <c r="K2" s="155"/>
      <c r="L2" s="155"/>
      <c r="M2" s="155"/>
      <c r="N2" s="155"/>
      <c r="O2" s="97"/>
      <c r="P2" s="154" t="s">
        <v>1225</v>
      </c>
      <c r="Q2" s="155"/>
      <c r="R2" s="222"/>
      <c r="S2" s="228">
        <v>44698</v>
      </c>
      <c r="T2" s="222"/>
      <c r="U2" s="155"/>
      <c r="V2" s="155"/>
      <c r="W2" s="155"/>
      <c r="X2" s="155"/>
      <c r="Y2" s="155"/>
      <c r="Z2" s="155"/>
      <c r="AA2" s="155"/>
      <c r="AB2" s="97"/>
      <c r="AC2" s="97"/>
      <c r="AD2" s="97"/>
      <c r="AE2" s="97"/>
      <c r="AF2" s="74"/>
      <c r="AG2" s="74"/>
      <c r="AH2" s="74"/>
      <c r="AI2" s="74"/>
      <c r="AJ2" s="353" t="s">
        <v>1226</v>
      </c>
      <c r="AK2" s="353"/>
      <c r="AL2" s="353" t="s">
        <v>1227</v>
      </c>
      <c r="AM2" s="353"/>
      <c r="AN2" s="353" t="s">
        <v>1228</v>
      </c>
      <c r="AO2" s="353"/>
      <c r="AP2" s="353" t="s">
        <v>1229</v>
      </c>
      <c r="AQ2" s="353"/>
      <c r="AR2" s="353" t="s">
        <v>1230</v>
      </c>
      <c r="AS2" s="353"/>
      <c r="AT2" s="353" t="s">
        <v>1231</v>
      </c>
      <c r="AU2" s="353"/>
      <c r="AV2" s="353" t="s">
        <v>1232</v>
      </c>
      <c r="AW2" s="353"/>
      <c r="AX2" s="73"/>
    </row>
    <row r="3" spans="1:52" s="14" customFormat="1" ht="31.5" customHeight="1" x14ac:dyDescent="0.2">
      <c r="A3" s="29" t="s">
        <v>771</v>
      </c>
      <c r="B3" s="29" t="s">
        <v>496</v>
      </c>
      <c r="C3" s="29" t="s">
        <v>491</v>
      </c>
      <c r="D3" s="29" t="s">
        <v>492</v>
      </c>
      <c r="E3" s="29" t="s">
        <v>493</v>
      </c>
      <c r="F3" s="29" t="s">
        <v>633</v>
      </c>
      <c r="G3" s="29" t="s">
        <v>5928</v>
      </c>
      <c r="H3" s="29" t="s">
        <v>501</v>
      </c>
      <c r="I3" s="29" t="s">
        <v>2460</v>
      </c>
      <c r="J3" s="29" t="s">
        <v>2895</v>
      </c>
      <c r="K3" s="29" t="s">
        <v>494</v>
      </c>
      <c r="L3" s="29" t="s">
        <v>495</v>
      </c>
      <c r="M3" s="29" t="s">
        <v>500</v>
      </c>
      <c r="N3" s="29" t="s">
        <v>498</v>
      </c>
      <c r="O3" s="29" t="s">
        <v>508</v>
      </c>
      <c r="P3" s="15" t="s">
        <v>686</v>
      </c>
      <c r="Q3" s="15" t="s">
        <v>502</v>
      </c>
      <c r="R3" s="223" t="s">
        <v>503</v>
      </c>
      <c r="S3" s="223" t="s">
        <v>4492</v>
      </c>
      <c r="T3" s="223" t="s">
        <v>4491</v>
      </c>
      <c r="U3" s="15" t="s">
        <v>504</v>
      </c>
      <c r="V3" s="15" t="s">
        <v>555</v>
      </c>
      <c r="W3" s="15" t="s">
        <v>556</v>
      </c>
      <c r="X3" s="15" t="s">
        <v>505</v>
      </c>
      <c r="Y3" s="15" t="s">
        <v>506</v>
      </c>
      <c r="Z3" s="15" t="s">
        <v>507</v>
      </c>
      <c r="AA3" s="15" t="s">
        <v>752</v>
      </c>
      <c r="AB3" s="15" t="s">
        <v>880</v>
      </c>
      <c r="AC3" s="98" t="s">
        <v>2465</v>
      </c>
      <c r="AD3" s="15" t="s">
        <v>2463</v>
      </c>
      <c r="AE3" s="15" t="s">
        <v>2464</v>
      </c>
      <c r="AF3" s="15" t="s">
        <v>2471</v>
      </c>
      <c r="AG3" s="15" t="s">
        <v>1454</v>
      </c>
      <c r="AH3" s="15" t="s">
        <v>1237</v>
      </c>
      <c r="AI3" s="15" t="s">
        <v>1233</v>
      </c>
      <c r="AJ3" s="75" t="s">
        <v>1234</v>
      </c>
      <c r="AK3" s="75" t="s">
        <v>1235</v>
      </c>
      <c r="AL3" s="75" t="s">
        <v>1234</v>
      </c>
      <c r="AM3" s="75" t="s">
        <v>1235</v>
      </c>
      <c r="AN3" s="75" t="s">
        <v>1234</v>
      </c>
      <c r="AO3" s="75" t="s">
        <v>1235</v>
      </c>
      <c r="AP3" s="75" t="s">
        <v>1234</v>
      </c>
      <c r="AQ3" s="75" t="s">
        <v>1235</v>
      </c>
      <c r="AR3" s="75" t="s">
        <v>1234</v>
      </c>
      <c r="AS3" s="75" t="s">
        <v>1235</v>
      </c>
      <c r="AT3" s="75" t="s">
        <v>1234</v>
      </c>
      <c r="AU3" s="75" t="s">
        <v>1235</v>
      </c>
      <c r="AV3" s="75" t="s">
        <v>1234</v>
      </c>
      <c r="AW3" s="194" t="s">
        <v>1235</v>
      </c>
    </row>
    <row r="4" spans="1:52" ht="15" customHeight="1" x14ac:dyDescent="0.2">
      <c r="A4" s="18">
        <v>4</v>
      </c>
      <c r="B4" s="9" t="s">
        <v>509</v>
      </c>
      <c r="C4" s="37" t="s">
        <v>514</v>
      </c>
      <c r="D4" s="37" t="s">
        <v>220</v>
      </c>
      <c r="E4" s="31">
        <v>40245</v>
      </c>
      <c r="F4" s="40">
        <v>41973</v>
      </c>
      <c r="G4" s="232">
        <f t="shared" ref="G4:G67" si="0">DATEDIF(E4,$E$2,"Y")</f>
        <v>15</v>
      </c>
      <c r="H4" s="12" t="s">
        <v>637</v>
      </c>
      <c r="I4" s="12"/>
      <c r="J4" s="33"/>
      <c r="K4" s="10" t="s">
        <v>482</v>
      </c>
      <c r="L4" s="35">
        <v>7</v>
      </c>
      <c r="M4" s="35" t="s">
        <v>511</v>
      </c>
      <c r="N4" s="35" t="s">
        <v>499</v>
      </c>
      <c r="O4" s="63"/>
      <c r="P4" s="27"/>
      <c r="Q4" s="17" t="s">
        <v>593</v>
      </c>
      <c r="R4" s="19">
        <v>30538</v>
      </c>
      <c r="S4" s="204" t="e">
        <f t="shared" ref="S4:S67" si="1">DATEDIF(R4,$R$2,"Y")</f>
        <v>#NUM!</v>
      </c>
      <c r="T4" s="19" t="str">
        <f t="shared" ref="T4:T67" si="2">IF(VALUE(MID(TRIM(U4),10,2))&gt;40,"F","M")</f>
        <v>M</v>
      </c>
      <c r="U4" s="17" t="s">
        <v>594</v>
      </c>
      <c r="V4" s="17" t="s">
        <v>595</v>
      </c>
      <c r="W4" s="17"/>
      <c r="X4" s="17"/>
      <c r="Y4" s="17"/>
      <c r="Z4" s="36"/>
      <c r="AA4" s="38"/>
      <c r="AB4" s="62"/>
      <c r="AC4" s="76"/>
      <c r="AD4" s="76"/>
      <c r="AE4" s="76"/>
      <c r="AF4" s="16"/>
      <c r="AG4" s="91"/>
      <c r="AH4" s="68"/>
      <c r="AI4" s="16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Z4" t="str">
        <f t="shared" ref="AZ4:AZ57" si="3">TRIM(U4&amp;"="&amp;AB4)</f>
        <v>BTTNDR83M10I838F=</v>
      </c>
    </row>
    <row r="5" spans="1:52" ht="15" customHeight="1" x14ac:dyDescent="0.2">
      <c r="A5" s="18"/>
      <c r="B5" s="9" t="s">
        <v>509</v>
      </c>
      <c r="C5" s="37" t="s">
        <v>573</v>
      </c>
      <c r="D5" s="37" t="s">
        <v>48</v>
      </c>
      <c r="E5" s="31">
        <v>41640</v>
      </c>
      <c r="F5" s="40">
        <v>42004</v>
      </c>
      <c r="G5" s="232">
        <f t="shared" si="0"/>
        <v>11</v>
      </c>
      <c r="H5" s="12" t="s">
        <v>635</v>
      </c>
      <c r="I5" s="12"/>
      <c r="J5" s="33"/>
      <c r="K5" s="10" t="s">
        <v>482</v>
      </c>
      <c r="L5" s="35">
        <v>4</v>
      </c>
      <c r="M5" s="35" t="s">
        <v>511</v>
      </c>
      <c r="N5" s="35" t="s">
        <v>499</v>
      </c>
      <c r="O5" s="63"/>
      <c r="P5" s="27"/>
      <c r="Q5" s="17" t="s">
        <v>574</v>
      </c>
      <c r="R5" s="19">
        <v>26937</v>
      </c>
      <c r="S5" s="204" t="e">
        <f t="shared" si="1"/>
        <v>#NUM!</v>
      </c>
      <c r="T5" s="19" t="str">
        <f t="shared" si="2"/>
        <v>M</v>
      </c>
      <c r="U5" s="17" t="s">
        <v>575</v>
      </c>
      <c r="V5" s="17" t="s">
        <v>574</v>
      </c>
      <c r="W5" s="17"/>
      <c r="X5" s="17"/>
      <c r="Y5" s="17"/>
      <c r="Z5" s="36"/>
      <c r="AA5" s="38"/>
      <c r="AB5" s="62"/>
      <c r="AC5" s="76"/>
      <c r="AD5" s="76"/>
      <c r="AE5" s="76"/>
      <c r="AF5" s="16"/>
      <c r="AG5" s="91"/>
      <c r="AH5" s="68"/>
      <c r="AI5" s="16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Z5" t="str">
        <f t="shared" si="3"/>
        <v>SVAGPR73P30D810H=</v>
      </c>
    </row>
    <row r="6" spans="1:52" ht="15" customHeight="1" x14ac:dyDescent="0.2">
      <c r="A6" s="18"/>
      <c r="B6" s="9" t="s">
        <v>509</v>
      </c>
      <c r="C6" s="37" t="s">
        <v>576</v>
      </c>
      <c r="D6" s="37" t="s">
        <v>543</v>
      </c>
      <c r="E6" s="31">
        <v>40581</v>
      </c>
      <c r="F6" s="40">
        <v>42004</v>
      </c>
      <c r="G6" s="232">
        <f t="shared" si="0"/>
        <v>14</v>
      </c>
      <c r="H6" s="12" t="s">
        <v>634</v>
      </c>
      <c r="I6" s="12"/>
      <c r="J6" s="33"/>
      <c r="K6" s="10" t="s">
        <v>482</v>
      </c>
      <c r="L6" s="35">
        <v>5</v>
      </c>
      <c r="M6" s="35" t="s">
        <v>511</v>
      </c>
      <c r="N6" s="35" t="s">
        <v>499</v>
      </c>
      <c r="O6" s="63"/>
      <c r="P6" s="27"/>
      <c r="Q6" s="17" t="s">
        <v>577</v>
      </c>
      <c r="R6" s="19">
        <v>28153</v>
      </c>
      <c r="S6" s="204" t="e">
        <f t="shared" si="1"/>
        <v>#NUM!</v>
      </c>
      <c r="T6" s="19" t="str">
        <f t="shared" si="2"/>
        <v>M</v>
      </c>
      <c r="U6" s="17" t="s">
        <v>578</v>
      </c>
      <c r="V6" s="17" t="s">
        <v>579</v>
      </c>
      <c r="W6" s="17"/>
      <c r="X6" s="17"/>
      <c r="Y6" s="17"/>
      <c r="Z6" s="36"/>
      <c r="AA6" s="38"/>
      <c r="AB6" s="62"/>
      <c r="AC6" s="76"/>
      <c r="AD6" s="76"/>
      <c r="AE6" s="76"/>
      <c r="AF6" s="16"/>
      <c r="AG6" s="91"/>
      <c r="AH6" s="68"/>
      <c r="AI6" s="16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Z6" t="str">
        <f t="shared" si="3"/>
        <v>SRTLSS77A28F611V=</v>
      </c>
    </row>
    <row r="7" spans="1:52" ht="15" customHeight="1" x14ac:dyDescent="0.2">
      <c r="A7" s="18">
        <v>26</v>
      </c>
      <c r="B7" s="9" t="s">
        <v>509</v>
      </c>
      <c r="C7" s="37" t="s">
        <v>545</v>
      </c>
      <c r="D7" s="37" t="s">
        <v>220</v>
      </c>
      <c r="E7" s="31">
        <v>41548</v>
      </c>
      <c r="F7" s="40">
        <v>42004</v>
      </c>
      <c r="G7" s="232">
        <f t="shared" si="0"/>
        <v>11</v>
      </c>
      <c r="H7" s="12" t="s">
        <v>637</v>
      </c>
      <c r="I7" s="12"/>
      <c r="J7" s="33"/>
      <c r="K7" s="10" t="s">
        <v>482</v>
      </c>
      <c r="L7" s="35">
        <v>5</v>
      </c>
      <c r="M7" s="35" t="s">
        <v>511</v>
      </c>
      <c r="N7" s="35" t="s">
        <v>499</v>
      </c>
      <c r="O7" s="63"/>
      <c r="P7" s="27"/>
      <c r="Q7" s="17" t="s">
        <v>499</v>
      </c>
      <c r="R7" s="19">
        <v>29057</v>
      </c>
      <c r="S7" s="204" t="e">
        <f t="shared" si="1"/>
        <v>#NUM!</v>
      </c>
      <c r="T7" s="19" t="str">
        <f t="shared" si="2"/>
        <v>M</v>
      </c>
      <c r="U7" s="17" t="s">
        <v>624</v>
      </c>
      <c r="V7" s="17" t="s">
        <v>499</v>
      </c>
      <c r="W7" s="17"/>
      <c r="X7" s="17"/>
      <c r="Y7" s="17"/>
      <c r="Z7" s="36"/>
      <c r="AA7" s="38"/>
      <c r="AB7" s="62"/>
      <c r="AC7" s="76"/>
      <c r="AD7" s="76"/>
      <c r="AE7" s="76"/>
      <c r="AF7" s="16"/>
      <c r="AG7" s="91"/>
      <c r="AH7" s="68"/>
      <c r="AI7" s="16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Z7" t="str">
        <f t="shared" si="3"/>
        <v>NRONDR79L21H501H=</v>
      </c>
    </row>
    <row r="8" spans="1:52" ht="15" customHeight="1" x14ac:dyDescent="0.2">
      <c r="A8" s="18">
        <v>39</v>
      </c>
      <c r="B8" s="9" t="s">
        <v>509</v>
      </c>
      <c r="C8" s="37" t="s">
        <v>586</v>
      </c>
      <c r="D8" s="37" t="s">
        <v>587</v>
      </c>
      <c r="E8" s="31">
        <v>36617</v>
      </c>
      <c r="F8" s="40">
        <v>42083</v>
      </c>
      <c r="G8" s="232">
        <f t="shared" si="0"/>
        <v>24</v>
      </c>
      <c r="H8" s="12" t="s">
        <v>634</v>
      </c>
      <c r="I8" s="12"/>
      <c r="J8" s="33"/>
      <c r="K8" s="10" t="s">
        <v>482</v>
      </c>
      <c r="L8" s="35" t="s">
        <v>636</v>
      </c>
      <c r="M8" s="35" t="s">
        <v>511</v>
      </c>
      <c r="N8" s="35" t="s">
        <v>499</v>
      </c>
      <c r="O8" s="63"/>
      <c r="P8" s="27"/>
      <c r="Q8" s="17" t="s">
        <v>499</v>
      </c>
      <c r="R8" s="19">
        <v>27839</v>
      </c>
      <c r="S8" s="204" t="e">
        <f t="shared" si="1"/>
        <v>#NUM!</v>
      </c>
      <c r="T8" s="19" t="str">
        <f t="shared" si="2"/>
        <v>M</v>
      </c>
      <c r="U8" s="17" t="s">
        <v>588</v>
      </c>
      <c r="V8" s="17" t="s">
        <v>499</v>
      </c>
      <c r="W8" s="17"/>
      <c r="X8" s="17"/>
      <c r="Y8" s="17" t="s">
        <v>684</v>
      </c>
      <c r="Z8" s="36"/>
      <c r="AA8" s="38" t="s">
        <v>685</v>
      </c>
      <c r="AB8" s="62"/>
      <c r="AC8" s="76"/>
      <c r="AD8" s="76"/>
      <c r="AE8" s="76"/>
      <c r="AF8" s="16"/>
      <c r="AG8" s="91"/>
      <c r="AH8" s="68"/>
      <c r="AI8" s="16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Z8" t="str">
        <f t="shared" si="3"/>
        <v>ZCCNDR76C20H501O=</v>
      </c>
    </row>
    <row r="9" spans="1:52" ht="15" customHeight="1" x14ac:dyDescent="0.2">
      <c r="A9" s="18">
        <v>9</v>
      </c>
      <c r="B9" s="9" t="s">
        <v>509</v>
      </c>
      <c r="C9" s="37" t="s">
        <v>520</v>
      </c>
      <c r="D9" s="37" t="s">
        <v>212</v>
      </c>
      <c r="E9" s="31">
        <v>39768</v>
      </c>
      <c r="F9" s="40">
        <v>42124</v>
      </c>
      <c r="G9" s="232">
        <f t="shared" si="0"/>
        <v>16</v>
      </c>
      <c r="H9" s="12" t="s">
        <v>634</v>
      </c>
      <c r="I9" s="12"/>
      <c r="J9" s="33"/>
      <c r="K9" s="10" t="s">
        <v>482</v>
      </c>
      <c r="L9" s="35">
        <v>5</v>
      </c>
      <c r="M9" s="35" t="s">
        <v>511</v>
      </c>
      <c r="N9" s="35" t="s">
        <v>499</v>
      </c>
      <c r="O9" s="63"/>
      <c r="P9" s="27"/>
      <c r="Q9" s="17" t="s">
        <v>499</v>
      </c>
      <c r="R9" s="19">
        <v>30196</v>
      </c>
      <c r="S9" s="204" t="e">
        <f t="shared" si="1"/>
        <v>#NUM!</v>
      </c>
      <c r="T9" s="19" t="str">
        <f t="shared" si="2"/>
        <v>M</v>
      </c>
      <c r="U9" s="17" t="s">
        <v>603</v>
      </c>
      <c r="V9" s="17" t="s">
        <v>499</v>
      </c>
      <c r="W9" s="17" t="s">
        <v>643</v>
      </c>
      <c r="X9" s="17"/>
      <c r="Y9" s="17"/>
      <c r="Z9" s="36"/>
      <c r="AA9" s="38"/>
      <c r="AB9" s="62"/>
      <c r="AC9" s="76"/>
      <c r="AD9" s="76"/>
      <c r="AE9" s="76"/>
      <c r="AF9" s="16"/>
      <c r="AG9" s="91"/>
      <c r="AH9" s="68"/>
      <c r="AI9" s="16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Z9" t="str">
        <f t="shared" si="3"/>
        <v>CPRLSN82P02H501J=</v>
      </c>
    </row>
    <row r="10" spans="1:52" ht="15" customHeight="1" x14ac:dyDescent="0.2">
      <c r="A10" s="18" t="s">
        <v>770</v>
      </c>
      <c r="B10" s="9" t="s">
        <v>509</v>
      </c>
      <c r="C10" s="37" t="s">
        <v>666</v>
      </c>
      <c r="D10" s="37" t="s">
        <v>667</v>
      </c>
      <c r="E10" s="31">
        <v>42128</v>
      </c>
      <c r="F10" s="40">
        <v>42185</v>
      </c>
      <c r="G10" s="232">
        <f t="shared" si="0"/>
        <v>9</v>
      </c>
      <c r="H10" s="12" t="s">
        <v>661</v>
      </c>
      <c r="I10" s="12"/>
      <c r="J10" s="33" t="s">
        <v>638</v>
      </c>
      <c r="K10" s="10" t="s">
        <v>482</v>
      </c>
      <c r="L10" s="35"/>
      <c r="M10" s="35" t="s">
        <v>511</v>
      </c>
      <c r="N10" s="35" t="s">
        <v>499</v>
      </c>
      <c r="O10" s="63"/>
      <c r="P10" s="27"/>
      <c r="Q10" s="17" t="s">
        <v>668</v>
      </c>
      <c r="R10" s="19">
        <v>24930</v>
      </c>
      <c r="S10" s="204" t="e">
        <f t="shared" si="1"/>
        <v>#NUM!</v>
      </c>
      <c r="T10" s="19" t="str">
        <f t="shared" si="2"/>
        <v>M</v>
      </c>
      <c r="U10" s="17" t="s">
        <v>669</v>
      </c>
      <c r="V10" s="17" t="s">
        <v>670</v>
      </c>
      <c r="W10" s="17" t="s">
        <v>671</v>
      </c>
      <c r="X10" s="17"/>
      <c r="Y10" s="17" t="s">
        <v>672</v>
      </c>
      <c r="Z10" s="36"/>
      <c r="AA10" s="38" t="s">
        <v>673</v>
      </c>
      <c r="AB10" s="62"/>
      <c r="AC10" s="76"/>
      <c r="AD10" s="76"/>
      <c r="AE10" s="76"/>
      <c r="AF10" s="16"/>
      <c r="AG10" s="91"/>
      <c r="AH10" s="68"/>
      <c r="AI10" s="16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Z10" t="str">
        <f t="shared" si="3"/>
        <v>LGRGPP68D02G273Y=</v>
      </c>
    </row>
    <row r="11" spans="1:52" ht="15" customHeight="1" x14ac:dyDescent="0.2">
      <c r="A11" s="18"/>
      <c r="B11" s="9" t="s">
        <v>509</v>
      </c>
      <c r="C11" s="37" t="s">
        <v>650</v>
      </c>
      <c r="D11" s="37" t="s">
        <v>651</v>
      </c>
      <c r="E11" s="31">
        <v>42128</v>
      </c>
      <c r="F11" s="40">
        <v>42195</v>
      </c>
      <c r="G11" s="232">
        <f t="shared" si="0"/>
        <v>9</v>
      </c>
      <c r="H11" s="12" t="s">
        <v>637</v>
      </c>
      <c r="I11" s="12"/>
      <c r="J11" s="33" t="s">
        <v>652</v>
      </c>
      <c r="K11" s="10" t="s">
        <v>482</v>
      </c>
      <c r="L11" s="35">
        <v>3</v>
      </c>
      <c r="M11" s="35" t="s">
        <v>511</v>
      </c>
      <c r="N11" s="35" t="s">
        <v>499</v>
      </c>
      <c r="O11" s="63"/>
      <c r="P11" s="27"/>
      <c r="Q11" s="17" t="s">
        <v>653</v>
      </c>
      <c r="R11" s="19">
        <v>30257</v>
      </c>
      <c r="S11" s="204" t="e">
        <f t="shared" si="1"/>
        <v>#NUM!</v>
      </c>
      <c r="T11" s="19" t="str">
        <f t="shared" si="2"/>
        <v>F</v>
      </c>
      <c r="U11" s="17" t="s">
        <v>654</v>
      </c>
      <c r="V11" s="17" t="s">
        <v>653</v>
      </c>
      <c r="W11" s="17" t="s">
        <v>655</v>
      </c>
      <c r="X11" s="17"/>
      <c r="Y11" s="17" t="s">
        <v>656</v>
      </c>
      <c r="Z11" s="36"/>
      <c r="AA11" s="38" t="s">
        <v>657</v>
      </c>
      <c r="AB11" s="62"/>
      <c r="AC11" s="76"/>
      <c r="AD11" s="76"/>
      <c r="AE11" s="76"/>
      <c r="AF11" s="16"/>
      <c r="AG11" s="91"/>
      <c r="AH11" s="68"/>
      <c r="AI11" s="16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Z11" t="str">
        <f t="shared" si="3"/>
        <v>ZNRLSE82S42L736D=</v>
      </c>
    </row>
    <row r="12" spans="1:52" ht="15" customHeight="1" x14ac:dyDescent="0.2">
      <c r="A12" s="18">
        <v>4</v>
      </c>
      <c r="B12" s="9" t="s">
        <v>509</v>
      </c>
      <c r="C12" s="37" t="s">
        <v>515</v>
      </c>
      <c r="D12" s="37" t="s">
        <v>516</v>
      </c>
      <c r="E12" s="31">
        <v>39479</v>
      </c>
      <c r="F12" s="40">
        <v>42288</v>
      </c>
      <c r="G12" s="232">
        <f t="shared" si="0"/>
        <v>17</v>
      </c>
      <c r="H12" s="12" t="s">
        <v>634</v>
      </c>
      <c r="I12" s="12"/>
      <c r="J12" s="33" t="s">
        <v>658</v>
      </c>
      <c r="K12" s="10" t="s">
        <v>482</v>
      </c>
      <c r="L12" s="35">
        <v>6</v>
      </c>
      <c r="M12" s="35" t="s">
        <v>511</v>
      </c>
      <c r="N12" s="35" t="s">
        <v>499</v>
      </c>
      <c r="O12" s="63"/>
      <c r="P12" s="27"/>
      <c r="Q12" s="17" t="s">
        <v>596</v>
      </c>
      <c r="R12" s="19">
        <v>28763</v>
      </c>
      <c r="S12" s="204" t="e">
        <f t="shared" si="1"/>
        <v>#NUM!</v>
      </c>
      <c r="T12" s="19" t="str">
        <f t="shared" si="2"/>
        <v>M</v>
      </c>
      <c r="U12" s="17" t="s">
        <v>597</v>
      </c>
      <c r="V12" s="17" t="s">
        <v>499</v>
      </c>
      <c r="W12" s="17"/>
      <c r="X12" s="17"/>
      <c r="Y12" s="17"/>
      <c r="Z12" s="36"/>
      <c r="AA12" s="38"/>
      <c r="AB12" s="62"/>
      <c r="AC12" s="76"/>
      <c r="AD12" s="76"/>
      <c r="AE12" s="76"/>
      <c r="AF12" s="16"/>
      <c r="AG12" s="91"/>
      <c r="AH12" s="68"/>
      <c r="AI12" s="16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Z12" t="str">
        <f t="shared" si="3"/>
        <v>BDNFBA78P30I461F=</v>
      </c>
    </row>
    <row r="13" spans="1:52" ht="15" customHeight="1" x14ac:dyDescent="0.2">
      <c r="A13" s="18">
        <v>11</v>
      </c>
      <c r="B13" s="9" t="s">
        <v>509</v>
      </c>
      <c r="C13" s="37" t="s">
        <v>766</v>
      </c>
      <c r="D13" s="37" t="s">
        <v>127</v>
      </c>
      <c r="E13" s="31">
        <v>35886</v>
      </c>
      <c r="F13" s="40">
        <v>42291</v>
      </c>
      <c r="G13" s="232">
        <f t="shared" si="0"/>
        <v>26</v>
      </c>
      <c r="H13" s="12" t="s">
        <v>634</v>
      </c>
      <c r="I13" s="12"/>
      <c r="J13" s="33"/>
      <c r="K13" s="10" t="s">
        <v>482</v>
      </c>
      <c r="L13" s="35">
        <v>6</v>
      </c>
      <c r="M13" s="35" t="s">
        <v>511</v>
      </c>
      <c r="N13" s="35" t="s">
        <v>499</v>
      </c>
      <c r="O13" s="63"/>
      <c r="P13" s="27"/>
      <c r="Q13" s="17" t="s">
        <v>499</v>
      </c>
      <c r="R13" s="19">
        <v>26275</v>
      </c>
      <c r="S13" s="204" t="e">
        <f t="shared" si="1"/>
        <v>#NUM!</v>
      </c>
      <c r="T13" s="19" t="str">
        <f t="shared" si="2"/>
        <v>F</v>
      </c>
      <c r="U13" s="17" t="s">
        <v>606</v>
      </c>
      <c r="V13" s="17" t="s">
        <v>499</v>
      </c>
      <c r="W13" s="17"/>
      <c r="X13" s="17"/>
      <c r="Y13" s="17"/>
      <c r="Z13" s="36"/>
      <c r="AA13" s="38"/>
      <c r="AB13" s="62"/>
      <c r="AC13" s="76"/>
      <c r="AD13" s="76"/>
      <c r="AE13" s="76"/>
      <c r="AF13" s="16"/>
      <c r="AG13" s="91"/>
      <c r="AH13" s="68"/>
      <c r="AI13" s="16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Z13" t="str">
        <f t="shared" si="3"/>
        <v>DPTSLV71T48H501Y=</v>
      </c>
    </row>
    <row r="14" spans="1:52" ht="15" customHeight="1" x14ac:dyDescent="0.2">
      <c r="A14" s="18">
        <v>45</v>
      </c>
      <c r="B14" s="9" t="s">
        <v>509</v>
      </c>
      <c r="C14" s="37" t="s">
        <v>279</v>
      </c>
      <c r="D14" s="37" t="s">
        <v>225</v>
      </c>
      <c r="E14" s="31">
        <v>42125</v>
      </c>
      <c r="F14" s="40">
        <v>42308</v>
      </c>
      <c r="G14" s="232">
        <f t="shared" si="0"/>
        <v>9</v>
      </c>
      <c r="H14" s="12" t="s">
        <v>637</v>
      </c>
      <c r="I14" s="12"/>
      <c r="J14" s="33" t="s">
        <v>638</v>
      </c>
      <c r="K14" s="10" t="s">
        <v>482</v>
      </c>
      <c r="L14" s="35">
        <v>6</v>
      </c>
      <c r="M14" s="35" t="s">
        <v>511</v>
      </c>
      <c r="N14" s="35" t="s">
        <v>499</v>
      </c>
      <c r="O14" s="63"/>
      <c r="P14" s="27"/>
      <c r="Q14" s="17" t="s">
        <v>497</v>
      </c>
      <c r="R14" s="19">
        <v>27549</v>
      </c>
      <c r="S14" s="204" t="e">
        <f t="shared" si="1"/>
        <v>#NUM!</v>
      </c>
      <c r="T14" s="19" t="str">
        <f t="shared" si="2"/>
        <v>F</v>
      </c>
      <c r="U14" s="17" t="s">
        <v>680</v>
      </c>
      <c r="V14" s="17" t="s">
        <v>499</v>
      </c>
      <c r="W14" s="17" t="s">
        <v>681</v>
      </c>
      <c r="X14" s="17"/>
      <c r="Y14" s="17" t="s">
        <v>682</v>
      </c>
      <c r="Z14" s="36"/>
      <c r="AA14" s="38"/>
      <c r="AB14" s="62"/>
      <c r="AC14" s="76"/>
      <c r="AD14" s="76"/>
      <c r="AE14" s="76"/>
      <c r="AF14" t="s">
        <v>818</v>
      </c>
      <c r="AG14" s="91"/>
      <c r="AH14" s="68"/>
      <c r="AI14" s="16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Z14" t="str">
        <f t="shared" si="3"/>
        <v>LPGFNC75H44F839F=</v>
      </c>
    </row>
    <row r="15" spans="1:52" ht="15" customHeight="1" x14ac:dyDescent="0.2">
      <c r="A15" s="18">
        <v>24</v>
      </c>
      <c r="B15" s="9" t="s">
        <v>509</v>
      </c>
      <c r="C15" s="37" t="s">
        <v>544</v>
      </c>
      <c r="D15" s="37" t="s">
        <v>54</v>
      </c>
      <c r="E15" s="31">
        <v>40721</v>
      </c>
      <c r="F15" s="40">
        <v>42316</v>
      </c>
      <c r="G15" s="232">
        <f t="shared" si="0"/>
        <v>13</v>
      </c>
      <c r="H15" s="12" t="s">
        <v>634</v>
      </c>
      <c r="I15" s="12"/>
      <c r="J15" s="33" t="s">
        <v>642</v>
      </c>
      <c r="K15" s="10" t="s">
        <v>482</v>
      </c>
      <c r="L15" s="35">
        <v>5</v>
      </c>
      <c r="M15" s="35" t="s">
        <v>511</v>
      </c>
      <c r="N15" s="35" t="s">
        <v>499</v>
      </c>
      <c r="O15" s="63"/>
      <c r="P15" s="27"/>
      <c r="Q15" s="17" t="s">
        <v>499</v>
      </c>
      <c r="R15" s="19">
        <v>29274</v>
      </c>
      <c r="S15" s="204" t="e">
        <f t="shared" si="1"/>
        <v>#NUM!</v>
      </c>
      <c r="T15" s="19" t="str">
        <f t="shared" si="2"/>
        <v>M</v>
      </c>
      <c r="U15" s="17" t="s">
        <v>623</v>
      </c>
      <c r="V15" s="17" t="s">
        <v>591</v>
      </c>
      <c r="W15" s="17"/>
      <c r="X15" s="17"/>
      <c r="Y15" s="17"/>
      <c r="Z15" s="36"/>
      <c r="AA15" s="38"/>
      <c r="AB15" s="62"/>
      <c r="AC15" s="76"/>
      <c r="AD15" s="76"/>
      <c r="AE15" s="76"/>
      <c r="AF15" s="16"/>
      <c r="AG15" s="91"/>
      <c r="AH15" s="68"/>
      <c r="AI15" s="16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Z15" t="str">
        <f t="shared" si="3"/>
        <v>NNNRRT80B23H501P=</v>
      </c>
    </row>
    <row r="16" spans="1:52" s="72" customFormat="1" ht="15" customHeight="1" x14ac:dyDescent="0.2">
      <c r="A16" s="18" t="s">
        <v>1784</v>
      </c>
      <c r="B16" s="9" t="s">
        <v>509</v>
      </c>
      <c r="C16" s="37" t="s">
        <v>750</v>
      </c>
      <c r="D16" s="37" t="s">
        <v>220</v>
      </c>
      <c r="E16" s="31">
        <v>42156</v>
      </c>
      <c r="F16" s="40">
        <v>42369</v>
      </c>
      <c r="G16" s="232">
        <f t="shared" si="0"/>
        <v>9</v>
      </c>
      <c r="H16" s="12" t="s">
        <v>751</v>
      </c>
      <c r="I16" s="12"/>
      <c r="J16" s="33"/>
      <c r="K16" s="10"/>
      <c r="L16" s="35"/>
      <c r="M16" s="35"/>
      <c r="N16" s="35"/>
      <c r="O16" s="63"/>
      <c r="P16" s="27"/>
      <c r="Q16" s="17"/>
      <c r="R16" s="19"/>
      <c r="S16" s="204">
        <f t="shared" si="1"/>
        <v>0</v>
      </c>
      <c r="T16" s="19" t="e">
        <f t="shared" si="2"/>
        <v>#VALUE!</v>
      </c>
      <c r="U16" s="17"/>
      <c r="V16" s="17"/>
      <c r="W16" s="17"/>
      <c r="X16" s="17"/>
      <c r="Y16" s="17" t="s">
        <v>884</v>
      </c>
      <c r="Z16" s="36"/>
      <c r="AA16" s="38"/>
      <c r="AB16" s="62"/>
      <c r="AC16" s="76" t="s">
        <v>881</v>
      </c>
      <c r="AD16" s="76"/>
      <c r="AE16" s="76"/>
      <c r="AF16" s="16"/>
      <c r="AG16" s="91"/>
      <c r="AH16" s="68"/>
      <c r="AI16" s="16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/>
      <c r="AY16"/>
      <c r="AZ16" t="str">
        <f t="shared" si="3"/>
        <v>=</v>
      </c>
    </row>
    <row r="17" spans="1:52" ht="15" customHeight="1" x14ac:dyDescent="0.2">
      <c r="A17" s="18">
        <v>20</v>
      </c>
      <c r="B17" s="9" t="s">
        <v>509</v>
      </c>
      <c r="C17" s="37" t="s">
        <v>537</v>
      </c>
      <c r="D17" s="37" t="s">
        <v>538</v>
      </c>
      <c r="E17" s="31">
        <v>37316</v>
      </c>
      <c r="F17" s="40">
        <v>42400</v>
      </c>
      <c r="G17" s="232">
        <f t="shared" si="0"/>
        <v>23</v>
      </c>
      <c r="H17" s="12" t="s">
        <v>634</v>
      </c>
      <c r="I17" s="12"/>
      <c r="J17" s="33"/>
      <c r="K17" s="10" t="s">
        <v>482</v>
      </c>
      <c r="L17" s="35">
        <v>6</v>
      </c>
      <c r="M17" s="35" t="s">
        <v>511</v>
      </c>
      <c r="N17" s="35" t="s">
        <v>499</v>
      </c>
      <c r="O17" s="63"/>
      <c r="P17" s="27"/>
      <c r="Q17" s="17" t="s">
        <v>619</v>
      </c>
      <c r="R17" s="19">
        <v>29557</v>
      </c>
      <c r="S17" s="204" t="e">
        <f t="shared" si="1"/>
        <v>#NUM!</v>
      </c>
      <c r="T17" s="19" t="str">
        <f t="shared" si="2"/>
        <v>M</v>
      </c>
      <c r="U17" s="17" t="s">
        <v>639</v>
      </c>
      <c r="V17" s="17" t="s">
        <v>619</v>
      </c>
      <c r="W17" s="17" t="s">
        <v>1073</v>
      </c>
      <c r="X17" s="17"/>
      <c r="Y17" s="17" t="s">
        <v>806</v>
      </c>
      <c r="Z17" s="36"/>
      <c r="AA17" s="38" t="s">
        <v>1482</v>
      </c>
      <c r="AB17" s="62"/>
      <c r="AC17" s="76" t="s">
        <v>881</v>
      </c>
      <c r="AD17" s="76" t="s">
        <v>866</v>
      </c>
      <c r="AE17" s="76"/>
      <c r="AF17" s="16"/>
      <c r="AG17" s="91"/>
      <c r="AH17" s="68"/>
      <c r="AI17" s="16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Z17" t="str">
        <f t="shared" si="3"/>
        <v>LNZRFL80T02I438C=</v>
      </c>
    </row>
    <row r="18" spans="1:52" ht="15" customHeight="1" x14ac:dyDescent="0.2">
      <c r="A18" s="18">
        <v>16</v>
      </c>
      <c r="B18" s="9" t="s">
        <v>509</v>
      </c>
      <c r="C18" s="37" t="s">
        <v>528</v>
      </c>
      <c r="D18" s="37" t="s">
        <v>529</v>
      </c>
      <c r="E18" s="31">
        <v>39118</v>
      </c>
      <c r="F18" s="40">
        <v>42400</v>
      </c>
      <c r="G18" s="232">
        <f t="shared" si="0"/>
        <v>18</v>
      </c>
      <c r="H18" s="12" t="s">
        <v>634</v>
      </c>
      <c r="I18" s="12"/>
      <c r="J18" s="33"/>
      <c r="K18" s="10" t="s">
        <v>482</v>
      </c>
      <c r="L18" s="35">
        <v>5</v>
      </c>
      <c r="M18" s="35" t="s">
        <v>511</v>
      </c>
      <c r="N18" s="35" t="s">
        <v>499</v>
      </c>
      <c r="O18" s="63"/>
      <c r="P18" s="27"/>
      <c r="Q18" s="17" t="s">
        <v>497</v>
      </c>
      <c r="R18" s="19">
        <v>30109</v>
      </c>
      <c r="S18" s="204" t="e">
        <f t="shared" si="1"/>
        <v>#NUM!</v>
      </c>
      <c r="T18" s="19" t="str">
        <f t="shared" si="2"/>
        <v>F</v>
      </c>
      <c r="U18" s="17" t="s">
        <v>612</v>
      </c>
      <c r="V18" s="17" t="s">
        <v>611</v>
      </c>
      <c r="W18" s="17" t="s">
        <v>698</v>
      </c>
      <c r="X18" s="17"/>
      <c r="Y18" s="17" t="s">
        <v>876</v>
      </c>
      <c r="Z18" s="36"/>
      <c r="AA18" s="38"/>
      <c r="AB18" s="62"/>
      <c r="AC18" s="76" t="s">
        <v>881</v>
      </c>
      <c r="AD18" s="76"/>
      <c r="AE18" s="76"/>
      <c r="AF18" s="16"/>
      <c r="AG18" s="91"/>
      <c r="AH18" s="68"/>
      <c r="AI18" s="16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Z18" t="str">
        <f t="shared" si="3"/>
        <v>GLLSRA82H47F839H=</v>
      </c>
    </row>
    <row r="19" spans="1:52" ht="15" customHeight="1" x14ac:dyDescent="0.2">
      <c r="A19" s="18">
        <v>77</v>
      </c>
      <c r="B19" s="9" t="s">
        <v>509</v>
      </c>
      <c r="C19" s="37" t="s">
        <v>107</v>
      </c>
      <c r="D19" s="37" t="s">
        <v>112</v>
      </c>
      <c r="E19" s="31">
        <v>39349</v>
      </c>
      <c r="F19" s="40">
        <v>42414</v>
      </c>
      <c r="G19" s="232">
        <f t="shared" si="0"/>
        <v>17</v>
      </c>
      <c r="H19" s="12" t="s">
        <v>634</v>
      </c>
      <c r="I19" s="12"/>
      <c r="J19" s="33" t="s">
        <v>917</v>
      </c>
      <c r="K19" s="10" t="s">
        <v>482</v>
      </c>
      <c r="L19" s="35" t="s">
        <v>36</v>
      </c>
      <c r="M19" s="35" t="s">
        <v>511</v>
      </c>
      <c r="N19" s="35" t="s">
        <v>755</v>
      </c>
      <c r="O19" s="63" t="s">
        <v>915</v>
      </c>
      <c r="P19" s="26"/>
      <c r="Q19" s="17" t="s">
        <v>914</v>
      </c>
      <c r="R19" s="19">
        <v>26861</v>
      </c>
      <c r="S19" s="204" t="e">
        <f t="shared" si="1"/>
        <v>#NUM!</v>
      </c>
      <c r="T19" s="19" t="str">
        <f t="shared" si="2"/>
        <v>M</v>
      </c>
      <c r="U19" s="17" t="s">
        <v>918</v>
      </c>
      <c r="V19" s="17" t="s">
        <v>914</v>
      </c>
      <c r="W19" s="17" t="s">
        <v>919</v>
      </c>
      <c r="X19" s="17"/>
      <c r="Y19" s="17"/>
      <c r="Z19" s="36"/>
      <c r="AA19" s="38" t="s">
        <v>1238</v>
      </c>
      <c r="AB19" s="62"/>
      <c r="AC19" s="76" t="s">
        <v>881</v>
      </c>
      <c r="AD19" s="76" t="s">
        <v>951</v>
      </c>
      <c r="AE19" s="76"/>
      <c r="AF19" s="16" t="s">
        <v>816</v>
      </c>
      <c r="AG19" s="91"/>
      <c r="AH19" s="68"/>
      <c r="AI19" s="16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Z19" t="str">
        <f t="shared" si="3"/>
        <v>BSCMSM73L16C573Y=</v>
      </c>
    </row>
    <row r="20" spans="1:52" ht="15" customHeight="1" x14ac:dyDescent="0.2">
      <c r="A20" s="18">
        <v>99</v>
      </c>
      <c r="B20" s="9" t="s">
        <v>509</v>
      </c>
      <c r="C20" s="37" t="s">
        <v>984</v>
      </c>
      <c r="D20" s="37" t="s">
        <v>516</v>
      </c>
      <c r="E20" s="31">
        <v>42369</v>
      </c>
      <c r="F20" s="40">
        <v>42417</v>
      </c>
      <c r="G20" s="232">
        <f t="shared" si="0"/>
        <v>9</v>
      </c>
      <c r="H20" s="12" t="s">
        <v>634</v>
      </c>
      <c r="I20" s="12"/>
      <c r="J20" s="33" t="s">
        <v>903</v>
      </c>
      <c r="K20" s="10" t="s">
        <v>482</v>
      </c>
      <c r="L20" s="35">
        <v>3</v>
      </c>
      <c r="M20" s="35" t="s">
        <v>511</v>
      </c>
      <c r="N20" s="35" t="s">
        <v>886</v>
      </c>
      <c r="O20" s="63" t="s">
        <v>905</v>
      </c>
      <c r="P20" s="27"/>
      <c r="Q20" s="17" t="s">
        <v>904</v>
      </c>
      <c r="R20" s="19">
        <v>31532</v>
      </c>
      <c r="S20" s="204" t="e">
        <f t="shared" si="1"/>
        <v>#NUM!</v>
      </c>
      <c r="T20" s="19" t="str">
        <f t="shared" si="2"/>
        <v>M</v>
      </c>
      <c r="U20" s="17" t="s">
        <v>910</v>
      </c>
      <c r="V20" s="17" t="s">
        <v>904</v>
      </c>
      <c r="W20" s="17" t="s">
        <v>911</v>
      </c>
      <c r="X20" s="17"/>
      <c r="Y20" s="17" t="s">
        <v>912</v>
      </c>
      <c r="Z20" s="36"/>
      <c r="AA20" s="38" t="s">
        <v>1483</v>
      </c>
      <c r="AB20" s="62"/>
      <c r="AC20" s="76" t="s">
        <v>881</v>
      </c>
      <c r="AD20" s="76" t="s">
        <v>864</v>
      </c>
      <c r="AE20" s="76"/>
      <c r="AF20" s="16" t="s">
        <v>819</v>
      </c>
      <c r="AG20" s="91"/>
      <c r="AH20" s="68"/>
      <c r="AI20" s="16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Z20" t="str">
        <f t="shared" si="3"/>
        <v>MTSFBA86D30A662M=</v>
      </c>
    </row>
    <row r="21" spans="1:52" s="72" customFormat="1" ht="15" customHeight="1" x14ac:dyDescent="0.2">
      <c r="A21" s="18">
        <v>19</v>
      </c>
      <c r="B21" s="9" t="s">
        <v>509</v>
      </c>
      <c r="C21" s="37" t="s">
        <v>535</v>
      </c>
      <c r="D21" s="37" t="s">
        <v>536</v>
      </c>
      <c r="E21" s="31">
        <v>40142</v>
      </c>
      <c r="F21" s="40">
        <v>42429</v>
      </c>
      <c r="G21" s="232">
        <f t="shared" si="0"/>
        <v>15</v>
      </c>
      <c r="H21" s="12" t="s">
        <v>634</v>
      </c>
      <c r="I21" s="12"/>
      <c r="J21" s="33" t="s">
        <v>638</v>
      </c>
      <c r="K21" s="10" t="s">
        <v>482</v>
      </c>
      <c r="L21" s="35">
        <v>7</v>
      </c>
      <c r="M21" s="35" t="s">
        <v>511</v>
      </c>
      <c r="N21" s="35" t="s">
        <v>499</v>
      </c>
      <c r="O21" s="63"/>
      <c r="P21" s="27"/>
      <c r="Q21" s="17" t="s">
        <v>499</v>
      </c>
      <c r="R21" s="19">
        <v>25045</v>
      </c>
      <c r="S21" s="204" t="e">
        <f t="shared" si="1"/>
        <v>#NUM!</v>
      </c>
      <c r="T21" s="19" t="str">
        <f t="shared" si="2"/>
        <v>M</v>
      </c>
      <c r="U21" s="17" t="s">
        <v>618</v>
      </c>
      <c r="V21" s="17" t="s">
        <v>499</v>
      </c>
      <c r="W21" s="17"/>
      <c r="X21" s="17"/>
      <c r="Y21" s="17" t="s">
        <v>1044</v>
      </c>
      <c r="Z21" s="36"/>
      <c r="AA21" s="38" t="s">
        <v>1486</v>
      </c>
      <c r="AB21" s="62"/>
      <c r="AC21" s="76" t="s">
        <v>881</v>
      </c>
      <c r="AD21" s="76" t="s">
        <v>963</v>
      </c>
      <c r="AE21" s="76"/>
      <c r="AF21" s="16"/>
      <c r="AG21" s="91"/>
      <c r="AH21" s="68"/>
      <c r="AI21" s="16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/>
      <c r="AY21"/>
      <c r="AZ21" t="str">
        <f t="shared" si="3"/>
        <v>LRSDRA68L26H501E=</v>
      </c>
    </row>
    <row r="22" spans="1:52" ht="15" customHeight="1" x14ac:dyDescent="0.2">
      <c r="A22" s="18">
        <v>17</v>
      </c>
      <c r="B22" s="9" t="s">
        <v>509</v>
      </c>
      <c r="C22" s="37" t="s">
        <v>530</v>
      </c>
      <c r="D22" s="37" t="s">
        <v>531</v>
      </c>
      <c r="E22" s="31">
        <v>41288</v>
      </c>
      <c r="F22" s="40">
        <v>42429</v>
      </c>
      <c r="G22" s="232">
        <f t="shared" si="0"/>
        <v>12</v>
      </c>
      <c r="H22" s="12" t="s">
        <v>634</v>
      </c>
      <c r="I22" s="12"/>
      <c r="J22" s="33"/>
      <c r="K22" s="10" t="s">
        <v>482</v>
      </c>
      <c r="L22" s="35">
        <v>4</v>
      </c>
      <c r="M22" s="35" t="s">
        <v>511</v>
      </c>
      <c r="N22" s="35" t="s">
        <v>499</v>
      </c>
      <c r="O22" s="63"/>
      <c r="P22" s="27"/>
      <c r="Q22" s="17" t="s">
        <v>613</v>
      </c>
      <c r="R22" s="19">
        <v>24409</v>
      </c>
      <c r="S22" s="204" t="e">
        <f t="shared" si="1"/>
        <v>#NUM!</v>
      </c>
      <c r="T22" s="19" t="str">
        <f t="shared" si="2"/>
        <v>M</v>
      </c>
      <c r="U22" s="17" t="s">
        <v>614</v>
      </c>
      <c r="V22" s="17" t="s">
        <v>615</v>
      </c>
      <c r="W22" s="17"/>
      <c r="X22" s="17"/>
      <c r="Y22" s="17"/>
      <c r="Z22" s="36"/>
      <c r="AA22" s="38"/>
      <c r="AB22" s="62"/>
      <c r="AC22" s="76" t="s">
        <v>881</v>
      </c>
      <c r="AD22" s="76"/>
      <c r="AE22" s="76"/>
      <c r="AF22" s="16"/>
      <c r="AG22" s="91"/>
      <c r="AH22" s="68"/>
      <c r="AI22" s="16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Z22" t="str">
        <f t="shared" si="3"/>
        <v>VNIRNG66R29H645U=</v>
      </c>
    </row>
    <row r="23" spans="1:52" ht="15" customHeight="1" x14ac:dyDescent="0.2">
      <c r="A23" s="18">
        <v>44</v>
      </c>
      <c r="B23" s="9" t="s">
        <v>509</v>
      </c>
      <c r="C23" s="37" t="s">
        <v>114</v>
      </c>
      <c r="D23" s="37" t="s">
        <v>112</v>
      </c>
      <c r="E23" s="31">
        <v>42125</v>
      </c>
      <c r="F23" s="40">
        <v>42429</v>
      </c>
      <c r="G23" s="232">
        <f t="shared" si="0"/>
        <v>9</v>
      </c>
      <c r="H23" s="12" t="s">
        <v>634</v>
      </c>
      <c r="I23" s="12"/>
      <c r="J23" s="33" t="s">
        <v>117</v>
      </c>
      <c r="K23" s="10" t="s">
        <v>482</v>
      </c>
      <c r="L23" s="35">
        <v>7</v>
      </c>
      <c r="M23" s="35" t="s">
        <v>511</v>
      </c>
      <c r="N23" s="35" t="s">
        <v>499</v>
      </c>
      <c r="O23" s="63"/>
      <c r="P23" s="27"/>
      <c r="Q23" s="17" t="s">
        <v>644</v>
      </c>
      <c r="R23" s="19">
        <v>21770</v>
      </c>
      <c r="S23" s="204" t="e">
        <f t="shared" si="1"/>
        <v>#NUM!</v>
      </c>
      <c r="T23" s="19" t="str">
        <f t="shared" si="2"/>
        <v>M</v>
      </c>
      <c r="U23" s="17" t="s">
        <v>645</v>
      </c>
      <c r="V23" s="17" t="s">
        <v>644</v>
      </c>
      <c r="W23" s="17" t="s">
        <v>646</v>
      </c>
      <c r="X23" s="17"/>
      <c r="Y23" s="17" t="s">
        <v>1050</v>
      </c>
      <c r="Z23" s="36"/>
      <c r="AA23" s="38" t="s">
        <v>1484</v>
      </c>
      <c r="AB23" s="62"/>
      <c r="AC23" s="76" t="s">
        <v>881</v>
      </c>
      <c r="AD23" s="76" t="s">
        <v>812</v>
      </c>
      <c r="AE23" s="76"/>
      <c r="AF23" s="16" t="s">
        <v>819</v>
      </c>
      <c r="AG23" s="91"/>
      <c r="AH23" s="68"/>
      <c r="AI23" s="16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Z23" t="str">
        <f t="shared" si="3"/>
        <v>CPPMSM59M08L182M=</v>
      </c>
    </row>
    <row r="24" spans="1:52" ht="15" customHeight="1" x14ac:dyDescent="0.2">
      <c r="A24" s="18">
        <v>50</v>
      </c>
      <c r="B24" s="9" t="s">
        <v>509</v>
      </c>
      <c r="C24" s="37" t="s">
        <v>231</v>
      </c>
      <c r="D24" s="37" t="s">
        <v>699</v>
      </c>
      <c r="E24" s="31">
        <v>42177</v>
      </c>
      <c r="F24" s="40">
        <v>42457</v>
      </c>
      <c r="G24" s="232">
        <f t="shared" si="0"/>
        <v>9</v>
      </c>
      <c r="H24" s="12" t="s">
        <v>634</v>
      </c>
      <c r="I24" s="12"/>
      <c r="J24" s="33" t="s">
        <v>638</v>
      </c>
      <c r="K24" s="10" t="s">
        <v>482</v>
      </c>
      <c r="L24" s="35">
        <v>6</v>
      </c>
      <c r="M24" s="35" t="s">
        <v>511</v>
      </c>
      <c r="N24" s="35" t="s">
        <v>499</v>
      </c>
      <c r="O24" s="63"/>
      <c r="P24" s="27"/>
      <c r="Q24" s="17" t="s">
        <v>499</v>
      </c>
      <c r="R24" s="19">
        <v>25001</v>
      </c>
      <c r="S24" s="204" t="e">
        <f t="shared" si="1"/>
        <v>#NUM!</v>
      </c>
      <c r="T24" s="19" t="str">
        <f t="shared" si="2"/>
        <v>F</v>
      </c>
      <c r="U24" s="17" t="s">
        <v>701</v>
      </c>
      <c r="V24" s="17" t="s">
        <v>499</v>
      </c>
      <c r="W24" s="17" t="s">
        <v>700</v>
      </c>
      <c r="X24" s="17"/>
      <c r="Y24" s="17" t="s">
        <v>1000</v>
      </c>
      <c r="Z24" s="36"/>
      <c r="AA24" s="38" t="s">
        <v>1485</v>
      </c>
      <c r="AB24" s="62"/>
      <c r="AC24" s="76" t="s">
        <v>881</v>
      </c>
      <c r="AD24" s="76" t="s">
        <v>861</v>
      </c>
      <c r="AE24" s="76"/>
      <c r="AF24" s="16" t="s">
        <v>819</v>
      </c>
      <c r="AG24" s="91"/>
      <c r="AH24" s="68"/>
      <c r="AI24" s="16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Z24" t="str">
        <f t="shared" si="3"/>
        <v>FRGNMR68E52H501Z=</v>
      </c>
    </row>
    <row r="25" spans="1:52" ht="15" customHeight="1" x14ac:dyDescent="0.2">
      <c r="A25" s="18">
        <v>39</v>
      </c>
      <c r="B25" s="9" t="s">
        <v>509</v>
      </c>
      <c r="C25" s="37" t="s">
        <v>675</v>
      </c>
      <c r="D25" s="37" t="s">
        <v>582</v>
      </c>
      <c r="E25" s="31">
        <v>40603</v>
      </c>
      <c r="F25" s="40">
        <v>42460</v>
      </c>
      <c r="G25" s="232">
        <f t="shared" si="0"/>
        <v>14</v>
      </c>
      <c r="H25" s="12" t="s">
        <v>634</v>
      </c>
      <c r="I25" s="12"/>
      <c r="J25" s="33" t="s">
        <v>642</v>
      </c>
      <c r="K25" s="10" t="s">
        <v>482</v>
      </c>
      <c r="L25" s="35" t="s">
        <v>632</v>
      </c>
      <c r="M25" s="35" t="s">
        <v>511</v>
      </c>
      <c r="N25" s="35" t="s">
        <v>499</v>
      </c>
      <c r="O25" s="63"/>
      <c r="P25" s="27"/>
      <c r="Q25" s="17" t="s">
        <v>583</v>
      </c>
      <c r="R25" s="19">
        <v>30378</v>
      </c>
      <c r="S25" s="204" t="e">
        <f t="shared" si="1"/>
        <v>#NUM!</v>
      </c>
      <c r="T25" s="19" t="str">
        <f t="shared" si="2"/>
        <v>M</v>
      </c>
      <c r="U25" s="17" t="s">
        <v>584</v>
      </c>
      <c r="V25" s="17" t="s">
        <v>585</v>
      </c>
      <c r="W25" s="17"/>
      <c r="X25" s="17"/>
      <c r="Y25" s="17" t="s">
        <v>865</v>
      </c>
      <c r="Z25" s="36"/>
      <c r="AA25" s="38"/>
      <c r="AB25" s="62"/>
      <c r="AC25" s="76" t="s">
        <v>881</v>
      </c>
      <c r="AD25" s="76"/>
      <c r="AE25" s="76"/>
      <c r="AF25" s="16" t="s">
        <v>842</v>
      </c>
      <c r="AG25" s="91"/>
      <c r="AH25" s="68"/>
      <c r="AI25" s="16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Z25" t="str">
        <f t="shared" si="3"/>
        <v>VTTNNL83C03D003C=</v>
      </c>
    </row>
    <row r="26" spans="1:52" ht="15" customHeight="1" x14ac:dyDescent="0.2">
      <c r="A26" s="18">
        <v>66</v>
      </c>
      <c r="B26" s="9" t="s">
        <v>509</v>
      </c>
      <c r="C26" s="37" t="s">
        <v>799</v>
      </c>
      <c r="D26" s="37" t="s">
        <v>800</v>
      </c>
      <c r="E26" s="31">
        <v>42263</v>
      </c>
      <c r="F26" s="40">
        <v>42475</v>
      </c>
      <c r="G26" s="232">
        <f t="shared" si="0"/>
        <v>9</v>
      </c>
      <c r="H26" s="12" t="s">
        <v>634</v>
      </c>
      <c r="I26" s="12"/>
      <c r="J26" s="33" t="s">
        <v>801</v>
      </c>
      <c r="K26" s="10" t="s">
        <v>482</v>
      </c>
      <c r="L26" s="35">
        <v>7</v>
      </c>
      <c r="M26" s="35" t="s">
        <v>511</v>
      </c>
      <c r="N26" s="35" t="s">
        <v>755</v>
      </c>
      <c r="O26" s="63"/>
      <c r="P26" s="27"/>
      <c r="Q26" s="17" t="s">
        <v>802</v>
      </c>
      <c r="R26" s="19">
        <v>18157</v>
      </c>
      <c r="S26" s="204" t="e">
        <f t="shared" si="1"/>
        <v>#NUM!</v>
      </c>
      <c r="T26" s="19" t="str">
        <f t="shared" si="2"/>
        <v>F</v>
      </c>
      <c r="U26" s="17" t="s">
        <v>803</v>
      </c>
      <c r="V26" s="17" t="s">
        <v>804</v>
      </c>
      <c r="W26" s="17" t="s">
        <v>805</v>
      </c>
      <c r="X26" s="17"/>
      <c r="Y26" s="17" t="s">
        <v>1064</v>
      </c>
      <c r="Z26" s="36"/>
      <c r="AA26" s="38"/>
      <c r="AB26" s="62"/>
      <c r="AC26" s="76" t="s">
        <v>881</v>
      </c>
      <c r="AD26" s="76" t="s">
        <v>1049</v>
      </c>
      <c r="AE26" s="76"/>
      <c r="AF26" s="16" t="s">
        <v>819</v>
      </c>
      <c r="AG26" s="91"/>
      <c r="AH26" s="68"/>
      <c r="AI26" s="16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Z26" t="str">
        <f t="shared" si="3"/>
        <v>MLTNCP49P56G829J=</v>
      </c>
    </row>
    <row r="27" spans="1:52" ht="15" customHeight="1" x14ac:dyDescent="0.2">
      <c r="A27" s="18">
        <v>98</v>
      </c>
      <c r="B27" s="9" t="s">
        <v>509</v>
      </c>
      <c r="C27" s="37" t="s">
        <v>983</v>
      </c>
      <c r="D27" s="37" t="s">
        <v>990</v>
      </c>
      <c r="E27" s="31">
        <v>42369</v>
      </c>
      <c r="F27" s="40">
        <v>42484</v>
      </c>
      <c r="G27" s="232">
        <f t="shared" si="0"/>
        <v>9</v>
      </c>
      <c r="H27" s="12" t="s">
        <v>634</v>
      </c>
      <c r="I27" s="12"/>
      <c r="J27" s="33" t="s">
        <v>903</v>
      </c>
      <c r="K27" s="10" t="s">
        <v>482</v>
      </c>
      <c r="L27" s="35">
        <v>3</v>
      </c>
      <c r="M27" s="35" t="s">
        <v>511</v>
      </c>
      <c r="N27" s="35" t="s">
        <v>886</v>
      </c>
      <c r="O27" s="63" t="s">
        <v>905</v>
      </c>
      <c r="P27" s="27"/>
      <c r="Q27" s="17" t="s">
        <v>906</v>
      </c>
      <c r="R27" s="19">
        <v>30125</v>
      </c>
      <c r="S27" s="204" t="e">
        <f t="shared" si="1"/>
        <v>#NUM!</v>
      </c>
      <c r="T27" s="19" t="str">
        <f t="shared" si="2"/>
        <v>M</v>
      </c>
      <c r="U27" s="17" t="s">
        <v>907</v>
      </c>
      <c r="V27" s="17" t="s">
        <v>906</v>
      </c>
      <c r="W27" s="17" t="s">
        <v>908</v>
      </c>
      <c r="X27" s="17"/>
      <c r="Y27" s="17" t="s">
        <v>909</v>
      </c>
      <c r="Z27" s="36"/>
      <c r="AA27" s="38"/>
      <c r="AB27" s="62"/>
      <c r="AC27" s="76" t="s">
        <v>881</v>
      </c>
      <c r="AD27" s="76" t="s">
        <v>864</v>
      </c>
      <c r="AE27" s="76"/>
      <c r="AF27" s="16" t="s">
        <v>819</v>
      </c>
      <c r="AG27" s="91"/>
      <c r="AH27" s="68"/>
      <c r="AI27" s="16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Z27" t="str">
        <f t="shared" si="3"/>
        <v>CSRMHL82H23A225I=</v>
      </c>
    </row>
    <row r="28" spans="1:52" ht="15" customHeight="1" x14ac:dyDescent="0.2">
      <c r="A28" s="18">
        <v>97</v>
      </c>
      <c r="B28" s="9" t="s">
        <v>509</v>
      </c>
      <c r="C28" s="37" t="s">
        <v>659</v>
      </c>
      <c r="D28" s="37" t="s">
        <v>660</v>
      </c>
      <c r="E28" s="31">
        <v>42369</v>
      </c>
      <c r="F28" s="40">
        <v>42490</v>
      </c>
      <c r="G28" s="232">
        <f t="shared" si="0"/>
        <v>9</v>
      </c>
      <c r="H28" s="12" t="s">
        <v>634</v>
      </c>
      <c r="I28" s="12"/>
      <c r="J28" s="33" t="s">
        <v>638</v>
      </c>
      <c r="K28" s="10" t="s">
        <v>482</v>
      </c>
      <c r="L28" s="35">
        <v>5</v>
      </c>
      <c r="M28" s="35" t="s">
        <v>511</v>
      </c>
      <c r="N28" s="35" t="s">
        <v>755</v>
      </c>
      <c r="O28" s="63"/>
      <c r="P28" s="27"/>
      <c r="Q28" s="17" t="s">
        <v>619</v>
      </c>
      <c r="R28" s="19">
        <v>27004</v>
      </c>
      <c r="S28" s="204" t="e">
        <f t="shared" si="1"/>
        <v>#NUM!</v>
      </c>
      <c r="T28" s="19" t="str">
        <f t="shared" si="2"/>
        <v>M</v>
      </c>
      <c r="U28" s="17" t="s">
        <v>662</v>
      </c>
      <c r="V28" s="17" t="s">
        <v>619</v>
      </c>
      <c r="W28" s="17" t="s">
        <v>663</v>
      </c>
      <c r="X28" s="17"/>
      <c r="Y28" s="17" t="s">
        <v>664</v>
      </c>
      <c r="Z28" s="36"/>
      <c r="AA28" s="38" t="s">
        <v>665</v>
      </c>
      <c r="AB28" s="62"/>
      <c r="AC28" s="76" t="s">
        <v>881</v>
      </c>
      <c r="AD28" s="76" t="s">
        <v>885</v>
      </c>
      <c r="AE28" s="76"/>
      <c r="AF28" s="16" t="s">
        <v>819</v>
      </c>
      <c r="AG28" s="91"/>
      <c r="AH28" s="68"/>
      <c r="AI28" s="16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Z28" t="str">
        <f t="shared" si="3"/>
        <v>DLTLNS73T06I438N=</v>
      </c>
    </row>
    <row r="29" spans="1:52" ht="15" customHeight="1" x14ac:dyDescent="0.2">
      <c r="A29" s="18">
        <v>27</v>
      </c>
      <c r="B29" s="9" t="s">
        <v>509</v>
      </c>
      <c r="C29" s="37" t="s">
        <v>353</v>
      </c>
      <c r="D29" s="37" t="s">
        <v>42</v>
      </c>
      <c r="E29" s="31">
        <v>39479</v>
      </c>
      <c r="F29" s="40">
        <v>42516</v>
      </c>
      <c r="G29" s="232">
        <f t="shared" si="0"/>
        <v>17</v>
      </c>
      <c r="H29" s="12" t="s">
        <v>634</v>
      </c>
      <c r="I29" s="12"/>
      <c r="J29" s="33" t="s">
        <v>658</v>
      </c>
      <c r="K29" s="10" t="s">
        <v>482</v>
      </c>
      <c r="L29" s="35">
        <v>6</v>
      </c>
      <c r="M29" s="35" t="s">
        <v>511</v>
      </c>
      <c r="N29" s="35" t="s">
        <v>499</v>
      </c>
      <c r="O29" s="63" t="s">
        <v>1209</v>
      </c>
      <c r="P29" s="27"/>
      <c r="Q29" s="17" t="s">
        <v>499</v>
      </c>
      <c r="R29" s="19">
        <v>29708</v>
      </c>
      <c r="S29" s="204" t="e">
        <f t="shared" si="1"/>
        <v>#NUM!</v>
      </c>
      <c r="T29" s="19" t="str">
        <f t="shared" si="2"/>
        <v>M</v>
      </c>
      <c r="U29" s="17" t="s">
        <v>627</v>
      </c>
      <c r="V29" s="17" t="s">
        <v>626</v>
      </c>
      <c r="W29" s="17"/>
      <c r="X29" s="17"/>
      <c r="Y29" s="17" t="s">
        <v>1256</v>
      </c>
      <c r="Z29" s="36"/>
      <c r="AA29" s="38" t="s">
        <v>1164</v>
      </c>
      <c r="AB29" s="62"/>
      <c r="AC29" s="76"/>
      <c r="AD29" s="76"/>
      <c r="AE29" s="76"/>
      <c r="AF29" s="16"/>
      <c r="AG29" s="91"/>
      <c r="AH29" s="68" t="s">
        <v>961</v>
      </c>
      <c r="AI29" s="16"/>
      <c r="AJ29" s="79">
        <v>41704</v>
      </c>
      <c r="AK29" s="79">
        <v>42435</v>
      </c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Z29" t="str">
        <f t="shared" si="3"/>
        <v>PSCDNL81E02H501K=</v>
      </c>
    </row>
    <row r="30" spans="1:52" ht="15" customHeight="1" x14ac:dyDescent="0.2">
      <c r="A30" s="18">
        <v>23</v>
      </c>
      <c r="B30" s="9" t="s">
        <v>509</v>
      </c>
      <c r="C30" s="37" t="s">
        <v>542</v>
      </c>
      <c r="D30" s="37" t="s">
        <v>543</v>
      </c>
      <c r="E30" s="31">
        <v>41409</v>
      </c>
      <c r="F30" s="40">
        <v>42527</v>
      </c>
      <c r="G30" s="232">
        <f t="shared" si="0"/>
        <v>11</v>
      </c>
      <c r="H30" s="12" t="s">
        <v>634</v>
      </c>
      <c r="I30" s="12"/>
      <c r="J30" s="33" t="s">
        <v>638</v>
      </c>
      <c r="K30" s="10" t="s">
        <v>482</v>
      </c>
      <c r="L30" s="35" t="s">
        <v>696</v>
      </c>
      <c r="M30" s="35" t="s">
        <v>511</v>
      </c>
      <c r="N30" s="35" t="s">
        <v>499</v>
      </c>
      <c r="O30" s="63" t="s">
        <v>1206</v>
      </c>
      <c r="P30" s="27"/>
      <c r="Q30" s="17" t="s">
        <v>499</v>
      </c>
      <c r="R30" s="19">
        <v>31288</v>
      </c>
      <c r="S30" s="204" t="e">
        <f t="shared" si="1"/>
        <v>#NUM!</v>
      </c>
      <c r="T30" s="19" t="str">
        <f t="shared" si="2"/>
        <v>M</v>
      </c>
      <c r="U30" s="17" t="s">
        <v>622</v>
      </c>
      <c r="V30" s="17" t="s">
        <v>499</v>
      </c>
      <c r="W30" s="17"/>
      <c r="X30" s="17"/>
      <c r="Y30" s="17" t="s">
        <v>683</v>
      </c>
      <c r="Z30" s="36"/>
      <c r="AA30" s="38" t="s">
        <v>1158</v>
      </c>
      <c r="AB30" s="62"/>
      <c r="AC30" s="76"/>
      <c r="AD30" s="76"/>
      <c r="AE30" s="76"/>
      <c r="AF30" s="16" t="s">
        <v>964</v>
      </c>
      <c r="AG30" s="91"/>
      <c r="AH30" s="68" t="s">
        <v>961</v>
      </c>
      <c r="AI30" s="16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Z30" t="str">
        <f t="shared" si="3"/>
        <v>MRDLSS85M29H501M=</v>
      </c>
    </row>
    <row r="31" spans="1:52" ht="15" customHeight="1" x14ac:dyDescent="0.2">
      <c r="A31" s="18">
        <v>114</v>
      </c>
      <c r="B31" s="9" t="s">
        <v>509</v>
      </c>
      <c r="C31" s="37" t="s">
        <v>1074</v>
      </c>
      <c r="D31" s="37" t="s">
        <v>1075</v>
      </c>
      <c r="E31" s="31">
        <v>42486</v>
      </c>
      <c r="F31" s="40">
        <v>42577</v>
      </c>
      <c r="G31" s="232">
        <f t="shared" si="0"/>
        <v>8</v>
      </c>
      <c r="H31" s="12" t="s">
        <v>637</v>
      </c>
      <c r="I31" s="12"/>
      <c r="J31" s="33" t="s">
        <v>1218</v>
      </c>
      <c r="K31" s="10" t="s">
        <v>482</v>
      </c>
      <c r="L31" s="35">
        <v>3</v>
      </c>
      <c r="M31" s="35" t="s">
        <v>511</v>
      </c>
      <c r="N31" s="35" t="s">
        <v>886</v>
      </c>
      <c r="O31" s="63" t="s">
        <v>905</v>
      </c>
      <c r="P31" s="27" t="s">
        <v>1076</v>
      </c>
      <c r="Q31" s="17" t="s">
        <v>904</v>
      </c>
      <c r="R31" s="19">
        <v>21024</v>
      </c>
      <c r="S31" s="204" t="e">
        <f t="shared" si="1"/>
        <v>#NUM!</v>
      </c>
      <c r="T31" s="19" t="str">
        <f t="shared" si="2"/>
        <v>M</v>
      </c>
      <c r="U31" s="17" t="s">
        <v>1077</v>
      </c>
      <c r="V31" s="17" t="s">
        <v>1273</v>
      </c>
      <c r="W31" s="17" t="s">
        <v>1078</v>
      </c>
      <c r="X31" s="17"/>
      <c r="Y31" s="17" t="s">
        <v>1079</v>
      </c>
      <c r="Z31" s="36"/>
      <c r="AA31" s="38" t="s">
        <v>1115</v>
      </c>
      <c r="AB31" s="62"/>
      <c r="AC31" s="76"/>
      <c r="AD31" s="76"/>
      <c r="AE31" s="76"/>
      <c r="AF31" s="16" t="s">
        <v>1259</v>
      </c>
      <c r="AG31" s="91"/>
      <c r="AH31" s="68" t="s">
        <v>818</v>
      </c>
      <c r="AI31" s="16"/>
      <c r="AJ31" s="79">
        <v>42535</v>
      </c>
      <c r="AK31" s="79">
        <v>43265</v>
      </c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Z31" t="str">
        <f t="shared" si="3"/>
        <v>CTCNCL57L23A662N=</v>
      </c>
    </row>
    <row r="32" spans="1:52" ht="15" customHeight="1" x14ac:dyDescent="0.2">
      <c r="A32" s="18">
        <v>67</v>
      </c>
      <c r="B32" s="9" t="s">
        <v>509</v>
      </c>
      <c r="C32" s="37" t="s">
        <v>807</v>
      </c>
      <c r="D32" s="37" t="s">
        <v>112</v>
      </c>
      <c r="E32" s="31">
        <v>42271</v>
      </c>
      <c r="F32" s="40">
        <v>42613</v>
      </c>
      <c r="G32" s="232">
        <f t="shared" si="0"/>
        <v>9</v>
      </c>
      <c r="H32" s="12" t="s">
        <v>634</v>
      </c>
      <c r="I32" s="12"/>
      <c r="J32" s="33" t="s">
        <v>638</v>
      </c>
      <c r="K32" s="10" t="s">
        <v>482</v>
      </c>
      <c r="L32" s="35">
        <v>7</v>
      </c>
      <c r="M32" s="35" t="s">
        <v>511</v>
      </c>
      <c r="N32" s="35" t="s">
        <v>755</v>
      </c>
      <c r="O32" s="63" t="s">
        <v>1212</v>
      </c>
      <c r="P32" s="27" t="s">
        <v>777</v>
      </c>
      <c r="Q32" s="17" t="s">
        <v>653</v>
      </c>
      <c r="R32" s="19">
        <v>28254</v>
      </c>
      <c r="S32" s="204" t="e">
        <f t="shared" si="1"/>
        <v>#NUM!</v>
      </c>
      <c r="T32" s="19" t="str">
        <f t="shared" si="2"/>
        <v>M</v>
      </c>
      <c r="U32" s="17" t="s">
        <v>808</v>
      </c>
      <c r="V32" s="17" t="s">
        <v>810</v>
      </c>
      <c r="W32" s="17" t="s">
        <v>809</v>
      </c>
      <c r="X32" s="17"/>
      <c r="Y32" s="17" t="s">
        <v>811</v>
      </c>
      <c r="Z32" s="36"/>
      <c r="AA32" s="38" t="s">
        <v>1179</v>
      </c>
      <c r="AB32" s="62"/>
      <c r="AC32" s="76"/>
      <c r="AD32" s="76"/>
      <c r="AE32" s="76"/>
      <c r="AF32" s="16"/>
      <c r="AG32" s="91"/>
      <c r="AH32" s="68" t="s">
        <v>817</v>
      </c>
      <c r="AI32" s="16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Z32" t="str">
        <f t="shared" si="3"/>
        <v>SRTMSM77E09L736X=</v>
      </c>
    </row>
    <row r="33" spans="1:52" ht="15" customHeight="1" x14ac:dyDescent="0.2">
      <c r="A33" s="18">
        <v>112</v>
      </c>
      <c r="B33" s="9" t="s">
        <v>509</v>
      </c>
      <c r="C33" s="37" t="s">
        <v>1052</v>
      </c>
      <c r="D33" s="37" t="s">
        <v>1053</v>
      </c>
      <c r="E33" s="31">
        <v>42443</v>
      </c>
      <c r="F33" s="40">
        <v>42643</v>
      </c>
      <c r="G33" s="232">
        <f t="shared" si="0"/>
        <v>9</v>
      </c>
      <c r="H33" s="12" t="s">
        <v>637</v>
      </c>
      <c r="I33" s="12"/>
      <c r="J33" s="33" t="s">
        <v>1218</v>
      </c>
      <c r="K33" s="10" t="s">
        <v>482</v>
      </c>
      <c r="L33" s="35">
        <v>2</v>
      </c>
      <c r="M33" s="35" t="s">
        <v>511</v>
      </c>
      <c r="N33" s="35" t="s">
        <v>499</v>
      </c>
      <c r="O33" s="63" t="s">
        <v>1205</v>
      </c>
      <c r="P33" s="27" t="s">
        <v>1054</v>
      </c>
      <c r="Q33" s="17" t="s">
        <v>1055</v>
      </c>
      <c r="R33" s="19">
        <v>29005</v>
      </c>
      <c r="S33" s="204" t="e">
        <f t="shared" si="1"/>
        <v>#NUM!</v>
      </c>
      <c r="T33" s="19" t="str">
        <f t="shared" si="2"/>
        <v>F</v>
      </c>
      <c r="U33" s="17" t="s">
        <v>1056</v>
      </c>
      <c r="V33" s="17" t="s">
        <v>601</v>
      </c>
      <c r="W33" s="17" t="s">
        <v>1057</v>
      </c>
      <c r="X33" s="17"/>
      <c r="Y33" s="17" t="s">
        <v>1058</v>
      </c>
      <c r="Z33" s="36"/>
      <c r="AA33" s="38" t="s">
        <v>1113</v>
      </c>
      <c r="AB33" s="62"/>
      <c r="AC33" s="76"/>
      <c r="AD33" s="76"/>
      <c r="AE33" s="76"/>
      <c r="AF33" s="16" t="s">
        <v>1259</v>
      </c>
      <c r="AG33" s="91"/>
      <c r="AH33" s="68" t="s">
        <v>818</v>
      </c>
      <c r="AI33" s="16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Z33" t="str">
        <f t="shared" si="3"/>
        <v>CRLLTZ79E70C726Z=</v>
      </c>
    </row>
    <row r="34" spans="1:52" ht="15" customHeight="1" x14ac:dyDescent="0.2">
      <c r="A34" s="18">
        <v>71</v>
      </c>
      <c r="B34" s="9" t="s">
        <v>509</v>
      </c>
      <c r="C34" s="37" t="s">
        <v>837</v>
      </c>
      <c r="D34" s="37" t="s">
        <v>838</v>
      </c>
      <c r="E34" s="31">
        <v>42309</v>
      </c>
      <c r="F34" s="40">
        <v>42673</v>
      </c>
      <c r="G34" s="232">
        <f t="shared" si="0"/>
        <v>9</v>
      </c>
      <c r="H34" s="12" t="s">
        <v>634</v>
      </c>
      <c r="I34" s="12"/>
      <c r="J34" s="33" t="s">
        <v>642</v>
      </c>
      <c r="K34" s="10" t="s">
        <v>482</v>
      </c>
      <c r="L34" s="35">
        <v>3</v>
      </c>
      <c r="M34" s="35" t="s">
        <v>511</v>
      </c>
      <c r="N34" s="35" t="s">
        <v>499</v>
      </c>
      <c r="O34" s="63" t="s">
        <v>1210</v>
      </c>
      <c r="P34" s="27" t="s">
        <v>873</v>
      </c>
      <c r="Q34" s="17" t="s">
        <v>840</v>
      </c>
      <c r="R34" s="19">
        <v>23459</v>
      </c>
      <c r="S34" s="204" t="e">
        <f t="shared" si="1"/>
        <v>#NUM!</v>
      </c>
      <c r="T34" s="19" t="str">
        <f t="shared" si="2"/>
        <v>M</v>
      </c>
      <c r="U34" s="17" t="s">
        <v>883</v>
      </c>
      <c r="V34" s="17" t="s">
        <v>839</v>
      </c>
      <c r="W34" s="17" t="s">
        <v>841</v>
      </c>
      <c r="X34" s="17"/>
      <c r="Y34" s="17" t="s">
        <v>874</v>
      </c>
      <c r="Z34" s="36"/>
      <c r="AA34" s="38" t="s">
        <v>1180</v>
      </c>
      <c r="AB34" s="62"/>
      <c r="AC34" s="76"/>
      <c r="AD34" s="76"/>
      <c r="AE34" s="76"/>
      <c r="AF34" s="16" t="s">
        <v>855</v>
      </c>
      <c r="AG34" s="91"/>
      <c r="AH34" s="68" t="s">
        <v>819</v>
      </c>
      <c r="AI34" s="16"/>
      <c r="AJ34" s="79">
        <v>42534</v>
      </c>
      <c r="AK34" s="79">
        <v>43264</v>
      </c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Z34" t="str">
        <f t="shared" si="3"/>
        <v>SBRVLI64C25Z614N=</v>
      </c>
    </row>
    <row r="35" spans="1:52" ht="15" customHeight="1" x14ac:dyDescent="0.2">
      <c r="A35" s="18" t="s">
        <v>1785</v>
      </c>
      <c r="B35" s="9" t="s">
        <v>509</v>
      </c>
      <c r="C35" s="37" t="s">
        <v>1065</v>
      </c>
      <c r="D35" s="37" t="s">
        <v>418</v>
      </c>
      <c r="E35" s="31">
        <v>42461</v>
      </c>
      <c r="F35" s="40">
        <v>42674</v>
      </c>
      <c r="G35" s="232">
        <f t="shared" si="0"/>
        <v>8</v>
      </c>
      <c r="H35" s="12" t="s">
        <v>751</v>
      </c>
      <c r="I35" s="12"/>
      <c r="J35" s="33" t="s">
        <v>1221</v>
      </c>
      <c r="K35" s="10"/>
      <c r="L35" s="35"/>
      <c r="M35" s="35"/>
      <c r="N35" s="35" t="s">
        <v>499</v>
      </c>
      <c r="O35" s="63" t="s">
        <v>161</v>
      </c>
      <c r="P35" s="27"/>
      <c r="Q35" s="17" t="s">
        <v>499</v>
      </c>
      <c r="R35" s="19">
        <v>32833</v>
      </c>
      <c r="S35" s="204" t="e">
        <f t="shared" si="1"/>
        <v>#NUM!</v>
      </c>
      <c r="T35" s="19" t="str">
        <f t="shared" si="2"/>
        <v>M</v>
      </c>
      <c r="U35" s="17" t="s">
        <v>1080</v>
      </c>
      <c r="V35" s="17"/>
      <c r="W35" s="17"/>
      <c r="X35" s="17"/>
      <c r="Y35" s="17" t="s">
        <v>1363</v>
      </c>
      <c r="Z35" s="36"/>
      <c r="AA35" s="38" t="s">
        <v>1120</v>
      </c>
      <c r="AB35" s="62"/>
      <c r="AC35" s="76"/>
      <c r="AD35" s="76"/>
      <c r="AE35" s="76"/>
      <c r="AF35" s="16"/>
      <c r="AG35" s="91"/>
      <c r="AH35" s="68" t="s">
        <v>1081</v>
      </c>
      <c r="AI35" s="16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Z35" t="str">
        <f t="shared" si="3"/>
        <v>DMPFNC89S21H501H=</v>
      </c>
    </row>
    <row r="36" spans="1:52" ht="15" customHeight="1" x14ac:dyDescent="0.2">
      <c r="A36" s="18">
        <v>95</v>
      </c>
      <c r="B36" s="9" t="s">
        <v>509</v>
      </c>
      <c r="C36" s="37" t="s">
        <v>981</v>
      </c>
      <c r="D36" s="37" t="s">
        <v>97</v>
      </c>
      <c r="E36" s="31">
        <v>42369</v>
      </c>
      <c r="F36" s="40">
        <v>42707</v>
      </c>
      <c r="G36" s="232">
        <f t="shared" si="0"/>
        <v>9</v>
      </c>
      <c r="H36" s="12" t="s">
        <v>634</v>
      </c>
      <c r="I36" s="12"/>
      <c r="J36" s="33" t="s">
        <v>638</v>
      </c>
      <c r="K36" s="10" t="s">
        <v>482</v>
      </c>
      <c r="L36" s="35">
        <v>4</v>
      </c>
      <c r="M36" s="35" t="s">
        <v>948</v>
      </c>
      <c r="N36" s="35" t="s">
        <v>755</v>
      </c>
      <c r="O36" s="63" t="s">
        <v>892</v>
      </c>
      <c r="P36" s="27"/>
      <c r="Q36" s="17" t="s">
        <v>896</v>
      </c>
      <c r="R36" s="19">
        <v>33182</v>
      </c>
      <c r="S36" s="204" t="e">
        <f t="shared" si="1"/>
        <v>#NUM!</v>
      </c>
      <c r="T36" s="19" t="str">
        <f t="shared" si="2"/>
        <v>M</v>
      </c>
      <c r="U36" s="17" t="s">
        <v>897</v>
      </c>
      <c r="V36" s="17" t="s">
        <v>1264</v>
      </c>
      <c r="W36" s="17" t="s">
        <v>898</v>
      </c>
      <c r="X36" s="17"/>
      <c r="Y36" s="17" t="s">
        <v>1035</v>
      </c>
      <c r="Z36" s="36"/>
      <c r="AA36" s="38" t="s">
        <v>1487</v>
      </c>
      <c r="AB36" s="62" t="s">
        <v>1144</v>
      </c>
      <c r="AC36" s="76"/>
      <c r="AD36" s="76"/>
      <c r="AE36" s="76"/>
      <c r="AF36" s="16"/>
      <c r="AG36" s="91"/>
      <c r="AH36" s="68" t="s">
        <v>819</v>
      </c>
      <c r="AI36" s="16"/>
      <c r="AJ36" s="79">
        <v>42649</v>
      </c>
      <c r="AK36" s="79">
        <v>44475</v>
      </c>
      <c r="AL36" s="79">
        <v>42649</v>
      </c>
      <c r="AM36" s="79">
        <v>44475</v>
      </c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Z36" t="str">
        <f t="shared" si="3"/>
        <v>NNZMRC90S05G230J=m.iannuzzi@ns12.it</v>
      </c>
    </row>
    <row r="37" spans="1:52" ht="15" customHeight="1" x14ac:dyDescent="0.2">
      <c r="A37" s="18">
        <v>13</v>
      </c>
      <c r="B37" s="9" t="s">
        <v>509</v>
      </c>
      <c r="C37" s="37" t="s">
        <v>524</v>
      </c>
      <c r="D37" s="37" t="s">
        <v>100</v>
      </c>
      <c r="E37" s="31">
        <v>40127</v>
      </c>
      <c r="F37" s="40">
        <v>42734</v>
      </c>
      <c r="G37" s="232">
        <f t="shared" si="0"/>
        <v>15</v>
      </c>
      <c r="H37" s="12" t="s">
        <v>634</v>
      </c>
      <c r="I37" s="12"/>
      <c r="J37" s="33" t="s">
        <v>638</v>
      </c>
      <c r="K37" s="10" t="s">
        <v>482</v>
      </c>
      <c r="L37" s="35">
        <v>6</v>
      </c>
      <c r="M37" s="35" t="s">
        <v>511</v>
      </c>
      <c r="N37" s="35" t="s">
        <v>499</v>
      </c>
      <c r="O37" s="63" t="s">
        <v>1208</v>
      </c>
      <c r="P37" s="27"/>
      <c r="Q37" s="17" t="s">
        <v>499</v>
      </c>
      <c r="R37" s="19">
        <v>27430</v>
      </c>
      <c r="S37" s="204" t="e">
        <f t="shared" si="1"/>
        <v>#NUM!</v>
      </c>
      <c r="T37" s="19" t="str">
        <f t="shared" si="2"/>
        <v>M</v>
      </c>
      <c r="U37" s="17" t="s">
        <v>1067</v>
      </c>
      <c r="V37" s="17" t="s">
        <v>499</v>
      </c>
      <c r="W37" s="17" t="s">
        <v>1301</v>
      </c>
      <c r="X37" s="17"/>
      <c r="Y37" s="17" t="s">
        <v>1349</v>
      </c>
      <c r="Z37" s="36"/>
      <c r="AA37" s="38"/>
      <c r="AB37" s="62" t="s">
        <v>1131</v>
      </c>
      <c r="AC37" s="76"/>
      <c r="AD37" s="76"/>
      <c r="AE37" s="76"/>
      <c r="AF37" s="16" t="s">
        <v>1193</v>
      </c>
      <c r="AG37" s="91"/>
      <c r="AH37" s="68" t="s">
        <v>816</v>
      </c>
      <c r="AI37" s="16"/>
      <c r="AJ37" s="79">
        <v>42534</v>
      </c>
      <c r="AK37" s="79">
        <v>44360</v>
      </c>
      <c r="AL37" s="79">
        <v>42534</v>
      </c>
      <c r="AM37" s="79">
        <v>44360</v>
      </c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Z37" t="str">
        <f t="shared" si="3"/>
        <v>DZESFN75B05H501K=s.eduzi@ns12.it</v>
      </c>
    </row>
    <row r="38" spans="1:52" ht="15" customHeight="1" x14ac:dyDescent="0.2">
      <c r="A38" s="18">
        <v>76</v>
      </c>
      <c r="B38" s="9" t="s">
        <v>509</v>
      </c>
      <c r="C38" s="37" t="s">
        <v>877</v>
      </c>
      <c r="D38" s="37" t="s">
        <v>220</v>
      </c>
      <c r="E38" s="31">
        <v>42339</v>
      </c>
      <c r="F38" s="40">
        <v>42761</v>
      </c>
      <c r="G38" s="232">
        <f t="shared" si="0"/>
        <v>9</v>
      </c>
      <c r="H38" s="12" t="s">
        <v>637</v>
      </c>
      <c r="I38" s="12"/>
      <c r="J38" s="33" t="s">
        <v>786</v>
      </c>
      <c r="K38" s="10" t="s">
        <v>482</v>
      </c>
      <c r="L38" s="35">
        <v>3</v>
      </c>
      <c r="M38" s="35" t="s">
        <v>511</v>
      </c>
      <c r="N38" s="35" t="s">
        <v>499</v>
      </c>
      <c r="O38" s="63" t="s">
        <v>1206</v>
      </c>
      <c r="P38" s="27" t="s">
        <v>1438</v>
      </c>
      <c r="Q38" s="17" t="s">
        <v>499</v>
      </c>
      <c r="R38" s="19">
        <v>25182</v>
      </c>
      <c r="S38" s="204" t="e">
        <f t="shared" si="1"/>
        <v>#NUM!</v>
      </c>
      <c r="T38" s="19" t="str">
        <f t="shared" si="2"/>
        <v>M</v>
      </c>
      <c r="U38" s="17" t="s">
        <v>878</v>
      </c>
      <c r="V38" s="17" t="s">
        <v>499</v>
      </c>
      <c r="W38" s="17" t="s">
        <v>879</v>
      </c>
      <c r="X38" s="17"/>
      <c r="Y38" s="17" t="s">
        <v>1032</v>
      </c>
      <c r="Z38" s="36"/>
      <c r="AA38" s="38"/>
      <c r="AB38" s="62" t="s">
        <v>1119</v>
      </c>
      <c r="AC38" s="76"/>
      <c r="AD38" s="76"/>
      <c r="AE38" s="76"/>
      <c r="AF38" s="16" t="s">
        <v>1367</v>
      </c>
      <c r="AG38" s="91"/>
      <c r="AH38" s="68" t="s">
        <v>1194</v>
      </c>
      <c r="AI38" s="16"/>
      <c r="AJ38" s="79">
        <v>42534</v>
      </c>
      <c r="AK38" s="79">
        <v>42534</v>
      </c>
      <c r="AL38" s="79">
        <v>43264</v>
      </c>
      <c r="AM38" s="79">
        <v>42534</v>
      </c>
      <c r="AN38" s="79">
        <v>44360</v>
      </c>
      <c r="AO38" s="79"/>
      <c r="AP38" s="79"/>
      <c r="AQ38" s="79"/>
      <c r="AR38" s="79"/>
      <c r="AS38" s="79"/>
      <c r="AT38" s="79"/>
      <c r="AU38" s="79"/>
      <c r="AV38" s="79"/>
      <c r="AW38" s="79"/>
      <c r="AZ38" t="str">
        <f t="shared" si="3"/>
        <v>CSSNDR68T10H501B=a.cossu@ns12.it</v>
      </c>
    </row>
    <row r="39" spans="1:52" ht="15" customHeight="1" x14ac:dyDescent="0.2">
      <c r="A39" s="18">
        <v>115</v>
      </c>
      <c r="B39" s="9" t="s">
        <v>509</v>
      </c>
      <c r="C39" s="37" t="s">
        <v>1082</v>
      </c>
      <c r="D39" s="37" t="s">
        <v>990</v>
      </c>
      <c r="E39" s="31">
        <v>42486</v>
      </c>
      <c r="F39" s="40">
        <v>42794</v>
      </c>
      <c r="G39" s="232">
        <f t="shared" si="0"/>
        <v>8</v>
      </c>
      <c r="H39" s="12" t="s">
        <v>637</v>
      </c>
      <c r="I39" s="12"/>
      <c r="J39" s="33" t="s">
        <v>1218</v>
      </c>
      <c r="K39" s="10" t="s">
        <v>482</v>
      </c>
      <c r="L39" s="35">
        <v>3</v>
      </c>
      <c r="M39" s="35" t="s">
        <v>511</v>
      </c>
      <c r="N39" s="35" t="s">
        <v>886</v>
      </c>
      <c r="O39" s="63" t="s">
        <v>905</v>
      </c>
      <c r="P39" s="27" t="s">
        <v>1439</v>
      </c>
      <c r="Q39" s="17" t="s">
        <v>497</v>
      </c>
      <c r="R39" s="19">
        <v>24288</v>
      </c>
      <c r="S39" s="204" t="e">
        <f t="shared" si="1"/>
        <v>#NUM!</v>
      </c>
      <c r="T39" s="19" t="str">
        <f t="shared" si="2"/>
        <v>M</v>
      </c>
      <c r="U39" s="17" t="s">
        <v>1083</v>
      </c>
      <c r="V39" s="17" t="s">
        <v>1084</v>
      </c>
      <c r="W39" s="17" t="s">
        <v>1085</v>
      </c>
      <c r="X39" s="17"/>
      <c r="Y39" s="17" t="s">
        <v>1386</v>
      </c>
      <c r="Z39" s="36"/>
      <c r="AA39" s="38"/>
      <c r="AB39" s="62" t="s">
        <v>1147</v>
      </c>
      <c r="AC39" s="76"/>
      <c r="AD39" s="76"/>
      <c r="AE39" s="76" t="s">
        <v>1259</v>
      </c>
      <c r="AF39" s="16">
        <v>6563</v>
      </c>
      <c r="AG39" s="91" t="s">
        <v>1194</v>
      </c>
      <c r="AH39" s="68"/>
      <c r="AI39" s="16">
        <v>42534</v>
      </c>
      <c r="AJ39" s="79">
        <v>42534</v>
      </c>
      <c r="AK39" s="79">
        <v>43264</v>
      </c>
      <c r="AL39" s="79">
        <v>42534</v>
      </c>
      <c r="AM39" s="79">
        <v>44360</v>
      </c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Z39" t="str">
        <f t="shared" si="3"/>
        <v>LMRMHL66H30F839Y=m.lamarca@ns12.it</v>
      </c>
    </row>
    <row r="40" spans="1:52" ht="15" customHeight="1" x14ac:dyDescent="0.2">
      <c r="A40" s="18">
        <v>129</v>
      </c>
      <c r="B40" s="9" t="s">
        <v>509</v>
      </c>
      <c r="C40" s="37" t="s">
        <v>1375</v>
      </c>
      <c r="D40" s="37" t="s">
        <v>94</v>
      </c>
      <c r="E40" s="31">
        <v>42709</v>
      </c>
      <c r="F40" s="40">
        <v>42794</v>
      </c>
      <c r="G40" s="232">
        <f t="shared" si="0"/>
        <v>8</v>
      </c>
      <c r="H40" s="12" t="s">
        <v>637</v>
      </c>
      <c r="I40" s="12"/>
      <c r="J40" s="33" t="s">
        <v>1218</v>
      </c>
      <c r="K40" s="10" t="s">
        <v>482</v>
      </c>
      <c r="L40" s="35">
        <v>2</v>
      </c>
      <c r="M40" s="35" t="s">
        <v>1372</v>
      </c>
      <c r="N40" s="35" t="s">
        <v>755</v>
      </c>
      <c r="O40" s="63" t="s">
        <v>892</v>
      </c>
      <c r="P40" s="27" t="s">
        <v>1431</v>
      </c>
      <c r="Q40" s="17" t="s">
        <v>1264</v>
      </c>
      <c r="R40" s="19">
        <v>33551</v>
      </c>
      <c r="S40" s="204" t="e">
        <f t="shared" si="1"/>
        <v>#NUM!</v>
      </c>
      <c r="T40" s="19" t="str">
        <f t="shared" si="2"/>
        <v>M</v>
      </c>
      <c r="U40" s="17" t="s">
        <v>1376</v>
      </c>
      <c r="V40" s="17" t="s">
        <v>1264</v>
      </c>
      <c r="W40" s="17" t="s">
        <v>1390</v>
      </c>
      <c r="X40" s="17"/>
      <c r="Y40" s="17" t="s">
        <v>1388</v>
      </c>
      <c r="Z40" s="36"/>
      <c r="AA40" s="38"/>
      <c r="AB40" s="62" t="s">
        <v>1389</v>
      </c>
      <c r="AC40" s="76"/>
      <c r="AD40" s="76"/>
      <c r="AE40" s="76"/>
      <c r="AF40" s="16">
        <v>6563</v>
      </c>
      <c r="AG40" s="91" t="s">
        <v>818</v>
      </c>
      <c r="AH40" s="68"/>
      <c r="AI40" s="16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Z40" t="str">
        <f t="shared" si="3"/>
        <v>RMRSMN91S09C814H=s.armari@ns12.it</v>
      </c>
    </row>
    <row r="41" spans="1:52" ht="15" customHeight="1" x14ac:dyDescent="0.2">
      <c r="A41" s="18">
        <v>124</v>
      </c>
      <c r="B41" s="9" t="s">
        <v>509</v>
      </c>
      <c r="C41" s="37" t="s">
        <v>750</v>
      </c>
      <c r="D41" s="37" t="s">
        <v>220</v>
      </c>
      <c r="E41" s="31">
        <v>42583</v>
      </c>
      <c r="F41" s="40">
        <v>42809</v>
      </c>
      <c r="G41" s="232">
        <f t="shared" si="0"/>
        <v>8</v>
      </c>
      <c r="H41" s="12" t="s">
        <v>634</v>
      </c>
      <c r="I41" s="12"/>
      <c r="J41" s="33" t="s">
        <v>642</v>
      </c>
      <c r="K41" s="10" t="s">
        <v>482</v>
      </c>
      <c r="L41" s="35">
        <v>2</v>
      </c>
      <c r="M41" s="35" t="s">
        <v>511</v>
      </c>
      <c r="N41" s="35" t="s">
        <v>499</v>
      </c>
      <c r="O41" s="63"/>
      <c r="P41" s="27" t="s">
        <v>994</v>
      </c>
      <c r="Q41" s="17" t="s">
        <v>499</v>
      </c>
      <c r="R41" s="19">
        <v>33570</v>
      </c>
      <c r="S41" s="204" t="e">
        <f t="shared" si="1"/>
        <v>#NUM!</v>
      </c>
      <c r="T41" s="19" t="str">
        <f t="shared" si="2"/>
        <v>M</v>
      </c>
      <c r="U41" s="17" t="s">
        <v>1327</v>
      </c>
      <c r="V41" s="17" t="s">
        <v>499</v>
      </c>
      <c r="W41" s="17" t="s">
        <v>1328</v>
      </c>
      <c r="X41" s="17"/>
      <c r="Y41" s="17" t="s">
        <v>884</v>
      </c>
      <c r="Z41" s="36"/>
      <c r="AA41" s="38"/>
      <c r="AB41" s="62" t="s">
        <v>1329</v>
      </c>
      <c r="AC41" s="76"/>
      <c r="AD41" s="76"/>
      <c r="AE41" s="76"/>
      <c r="AF41" s="16">
        <v>722</v>
      </c>
      <c r="AG41" s="91" t="s">
        <v>1347</v>
      </c>
      <c r="AH41" s="68"/>
      <c r="AI41" s="16">
        <v>42535</v>
      </c>
      <c r="AJ41" s="79">
        <v>44361</v>
      </c>
      <c r="AK41" s="79">
        <v>42718</v>
      </c>
      <c r="AL41" s="79">
        <v>44544</v>
      </c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Z41" t="str">
        <f t="shared" si="3"/>
        <v>SMNNDR91S28H501A=a.simoncini@ns12.it</v>
      </c>
    </row>
    <row r="42" spans="1:52" ht="15" customHeight="1" x14ac:dyDescent="0.2">
      <c r="A42" s="18">
        <v>130</v>
      </c>
      <c r="B42" s="9" t="s">
        <v>509</v>
      </c>
      <c r="C42" s="37" t="s">
        <v>1377</v>
      </c>
      <c r="D42" s="37" t="s">
        <v>1378</v>
      </c>
      <c r="E42" s="31">
        <v>42705</v>
      </c>
      <c r="F42" s="40">
        <v>42844</v>
      </c>
      <c r="G42" s="232">
        <f t="shared" si="0"/>
        <v>8</v>
      </c>
      <c r="H42" s="12" t="s">
        <v>1247</v>
      </c>
      <c r="I42" s="12"/>
      <c r="J42" s="33" t="s">
        <v>1379</v>
      </c>
      <c r="K42" s="10" t="s">
        <v>482</v>
      </c>
      <c r="L42" s="35">
        <v>2</v>
      </c>
      <c r="M42" s="35" t="s">
        <v>511</v>
      </c>
      <c r="N42" s="35" t="s">
        <v>499</v>
      </c>
      <c r="O42" s="63" t="s">
        <v>1507</v>
      </c>
      <c r="P42" s="27" t="s">
        <v>794</v>
      </c>
      <c r="Q42" s="17" t="s">
        <v>1380</v>
      </c>
      <c r="R42" s="19">
        <v>33884</v>
      </c>
      <c r="S42" s="204" t="e">
        <f t="shared" si="1"/>
        <v>#NUM!</v>
      </c>
      <c r="T42" s="19" t="str">
        <f t="shared" si="2"/>
        <v>M</v>
      </c>
      <c r="U42" s="17" t="s">
        <v>1403</v>
      </c>
      <c r="V42" s="17" t="s">
        <v>1381</v>
      </c>
      <c r="W42" s="17" t="s">
        <v>1382</v>
      </c>
      <c r="X42" s="17" t="s">
        <v>1383</v>
      </c>
      <c r="Y42" s="17" t="s">
        <v>1384</v>
      </c>
      <c r="Z42" s="36"/>
      <c r="AA42" s="38"/>
      <c r="AB42" s="62" t="s">
        <v>1385</v>
      </c>
      <c r="AC42" s="76"/>
      <c r="AD42" s="76"/>
      <c r="AE42" s="76" t="s">
        <v>1259</v>
      </c>
      <c r="AF42" s="16">
        <v>722</v>
      </c>
      <c r="AG42" s="91" t="s">
        <v>1245</v>
      </c>
      <c r="AH42" s="68"/>
      <c r="AI42" s="16">
        <v>42535</v>
      </c>
      <c r="AJ42" s="79">
        <v>44361</v>
      </c>
      <c r="AK42" s="79">
        <v>42535</v>
      </c>
      <c r="AL42" s="79">
        <v>44361</v>
      </c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Z42" t="str">
        <f t="shared" si="3"/>
        <v>SNNPFB92R07B354O=p.sanna@ns12.it</v>
      </c>
    </row>
    <row r="43" spans="1:52" ht="15" customHeight="1" x14ac:dyDescent="0.2">
      <c r="A43" s="18">
        <v>33</v>
      </c>
      <c r="B43" s="9" t="s">
        <v>509</v>
      </c>
      <c r="C43" s="37" t="s">
        <v>562</v>
      </c>
      <c r="D43" s="37" t="s">
        <v>563</v>
      </c>
      <c r="E43" s="31">
        <v>40618</v>
      </c>
      <c r="F43" s="40">
        <v>42854</v>
      </c>
      <c r="G43" s="232">
        <f t="shared" si="0"/>
        <v>14</v>
      </c>
      <c r="H43" s="12" t="s">
        <v>634</v>
      </c>
      <c r="I43" s="12"/>
      <c r="J43" s="33" t="s">
        <v>638</v>
      </c>
      <c r="K43" s="10" t="s">
        <v>482</v>
      </c>
      <c r="L43" s="35">
        <v>7</v>
      </c>
      <c r="M43" s="35" t="s">
        <v>511</v>
      </c>
      <c r="N43" s="35" t="s">
        <v>499</v>
      </c>
      <c r="O43" s="63" t="s">
        <v>1211</v>
      </c>
      <c r="P43" s="27" t="s">
        <v>1450</v>
      </c>
      <c r="Q43" s="17" t="s">
        <v>564</v>
      </c>
      <c r="R43" s="19">
        <v>25367</v>
      </c>
      <c r="S43" s="204" t="e">
        <f t="shared" si="1"/>
        <v>#NUM!</v>
      </c>
      <c r="T43" s="19" t="str">
        <f t="shared" si="2"/>
        <v>M</v>
      </c>
      <c r="U43" s="17" t="s">
        <v>565</v>
      </c>
      <c r="V43" s="17" t="s">
        <v>499</v>
      </c>
      <c r="W43" s="17" t="s">
        <v>1317</v>
      </c>
      <c r="X43" s="17"/>
      <c r="Y43" s="17">
        <v>3472560522</v>
      </c>
      <c r="Z43" s="36"/>
      <c r="AA43" s="38" t="s">
        <v>1533</v>
      </c>
      <c r="AB43" s="62" t="s">
        <v>1175</v>
      </c>
      <c r="AC43" s="76" t="s">
        <v>1200</v>
      </c>
      <c r="AD43" s="76"/>
      <c r="AE43" s="76"/>
      <c r="AF43" s="16"/>
      <c r="AG43" s="91">
        <v>722</v>
      </c>
      <c r="AH43" s="68" t="s">
        <v>816</v>
      </c>
      <c r="AI43" s="16"/>
      <c r="AJ43" s="79">
        <v>42534</v>
      </c>
      <c r="AK43" s="79">
        <v>43264</v>
      </c>
      <c r="AL43" s="79">
        <v>42534</v>
      </c>
      <c r="AM43" s="79">
        <v>44360</v>
      </c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Z43" t="str">
        <f t="shared" si="3"/>
        <v>RSPCLL69H13Z133A=c.rospigliosi@ns12.it</v>
      </c>
    </row>
    <row r="44" spans="1:52" ht="15" customHeight="1" x14ac:dyDescent="0.2">
      <c r="A44" s="18">
        <v>140</v>
      </c>
      <c r="B44" s="9" t="s">
        <v>509</v>
      </c>
      <c r="C44" s="37" t="s">
        <v>1516</v>
      </c>
      <c r="D44" s="37" t="s">
        <v>1517</v>
      </c>
      <c r="E44" s="31">
        <v>42857</v>
      </c>
      <c r="F44" s="40">
        <v>42860</v>
      </c>
      <c r="G44" s="232">
        <f t="shared" si="0"/>
        <v>7</v>
      </c>
      <c r="H44" s="12" t="s">
        <v>637</v>
      </c>
      <c r="I44" s="12"/>
      <c r="J44" s="33" t="s">
        <v>1218</v>
      </c>
      <c r="K44" s="10" t="s">
        <v>482</v>
      </c>
      <c r="L44" s="35">
        <v>2</v>
      </c>
      <c r="M44" s="35" t="s">
        <v>511</v>
      </c>
      <c r="N44" s="35" t="s">
        <v>499</v>
      </c>
      <c r="O44" s="63"/>
      <c r="P44" s="27" t="s">
        <v>794</v>
      </c>
      <c r="Q44" s="17" t="s">
        <v>1518</v>
      </c>
      <c r="R44" s="19">
        <v>27488</v>
      </c>
      <c r="S44" s="204" t="e">
        <f t="shared" si="1"/>
        <v>#NUM!</v>
      </c>
      <c r="T44" s="19" t="str">
        <f t="shared" si="2"/>
        <v>M</v>
      </c>
      <c r="U44" s="17" t="s">
        <v>1523</v>
      </c>
      <c r="V44" s="17" t="s">
        <v>1519</v>
      </c>
      <c r="W44" s="17" t="s">
        <v>1520</v>
      </c>
      <c r="X44" s="17"/>
      <c r="Y44" s="17" t="s">
        <v>1521</v>
      </c>
      <c r="Z44" s="36"/>
      <c r="AA44" s="38" t="s">
        <v>1602</v>
      </c>
      <c r="AB44" s="62" t="s">
        <v>1522</v>
      </c>
      <c r="AC44" s="76"/>
      <c r="AD44" s="76"/>
      <c r="AE44" s="76" t="s">
        <v>1259</v>
      </c>
      <c r="AF44" s="16">
        <v>722</v>
      </c>
      <c r="AG44" s="91" t="s">
        <v>818</v>
      </c>
      <c r="AH44" s="68"/>
      <c r="AI44" s="16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Z44" t="str">
        <f t="shared" si="3"/>
        <v>PNALNT75D04I862N=l.pane@ns12.it</v>
      </c>
    </row>
    <row r="45" spans="1:52" ht="15" customHeight="1" x14ac:dyDescent="0.2">
      <c r="A45" s="18">
        <v>69</v>
      </c>
      <c r="B45" s="9" t="s">
        <v>509</v>
      </c>
      <c r="C45" s="37" t="s">
        <v>824</v>
      </c>
      <c r="D45" s="37" t="s">
        <v>100</v>
      </c>
      <c r="E45" s="31">
        <v>42278</v>
      </c>
      <c r="F45" s="40">
        <v>42933</v>
      </c>
      <c r="G45" s="232">
        <f t="shared" si="0"/>
        <v>9</v>
      </c>
      <c r="H45" s="12" t="s">
        <v>634</v>
      </c>
      <c r="I45" s="12"/>
      <c r="J45" s="33" t="s">
        <v>638</v>
      </c>
      <c r="K45" s="10" t="s">
        <v>482</v>
      </c>
      <c r="L45" s="35">
        <v>6</v>
      </c>
      <c r="M45" s="35" t="s">
        <v>511</v>
      </c>
      <c r="N45" s="35" t="s">
        <v>499</v>
      </c>
      <c r="O45" s="63" t="s">
        <v>1506</v>
      </c>
      <c r="P45" s="27" t="s">
        <v>1280</v>
      </c>
      <c r="Q45" s="17" t="s">
        <v>710</v>
      </c>
      <c r="R45" s="19">
        <v>28702</v>
      </c>
      <c r="S45" s="204" t="e">
        <f t="shared" si="1"/>
        <v>#NUM!</v>
      </c>
      <c r="T45" s="19" t="str">
        <f t="shared" si="2"/>
        <v>M</v>
      </c>
      <c r="U45" s="17" t="s">
        <v>825</v>
      </c>
      <c r="V45" s="17" t="s">
        <v>826</v>
      </c>
      <c r="W45" s="17" t="s">
        <v>1394</v>
      </c>
      <c r="X45" s="17"/>
      <c r="Y45" s="17" t="s">
        <v>827</v>
      </c>
      <c r="Z45" s="36"/>
      <c r="AA45" s="38" t="s">
        <v>1601</v>
      </c>
      <c r="AB45" s="62" t="s">
        <v>1162</v>
      </c>
      <c r="AC45" s="76" t="s">
        <v>859</v>
      </c>
      <c r="AD45" s="76"/>
      <c r="AE45" s="76" t="s">
        <v>1259</v>
      </c>
      <c r="AF45" s="16"/>
      <c r="AG45" s="91">
        <v>722</v>
      </c>
      <c r="AH45" s="68" t="s">
        <v>1063</v>
      </c>
      <c r="AI45" s="16" t="s">
        <v>1051</v>
      </c>
      <c r="AJ45" s="79">
        <v>42534</v>
      </c>
      <c r="AK45" s="79">
        <v>44360</v>
      </c>
      <c r="AL45" s="79">
        <v>42534</v>
      </c>
      <c r="AM45" s="79">
        <v>44360</v>
      </c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Z45" t="str">
        <f t="shared" si="3"/>
        <v>PNCSFN78L31H501N=s.panuccio@ns12.it</v>
      </c>
    </row>
    <row r="46" spans="1:52" ht="15" customHeight="1" x14ac:dyDescent="0.2">
      <c r="A46" s="18">
        <v>123</v>
      </c>
      <c r="B46" s="9" t="s">
        <v>509</v>
      </c>
      <c r="C46" s="37" t="s">
        <v>1322</v>
      </c>
      <c r="D46" s="37" t="s">
        <v>1323</v>
      </c>
      <c r="E46" s="31">
        <v>42576</v>
      </c>
      <c r="F46" s="40">
        <v>42941</v>
      </c>
      <c r="G46" s="232">
        <f t="shared" si="0"/>
        <v>8</v>
      </c>
      <c r="H46" s="12" t="s">
        <v>1247</v>
      </c>
      <c r="I46" s="12"/>
      <c r="J46" s="33" t="s">
        <v>1240</v>
      </c>
      <c r="K46" s="10" t="s">
        <v>482</v>
      </c>
      <c r="L46" s="35" t="s">
        <v>1241</v>
      </c>
      <c r="M46" s="35" t="s">
        <v>511</v>
      </c>
      <c r="N46" s="35" t="s">
        <v>499</v>
      </c>
      <c r="O46" s="63" t="s">
        <v>1507</v>
      </c>
      <c r="P46" s="27" t="s">
        <v>1532</v>
      </c>
      <c r="Q46" s="17" t="s">
        <v>499</v>
      </c>
      <c r="R46" s="19">
        <v>33072</v>
      </c>
      <c r="S46" s="204" t="e">
        <f t="shared" si="1"/>
        <v>#NUM!</v>
      </c>
      <c r="T46" s="19" t="str">
        <f t="shared" si="2"/>
        <v>M</v>
      </c>
      <c r="U46" s="17" t="s">
        <v>1324</v>
      </c>
      <c r="V46" s="17" t="s">
        <v>1325</v>
      </c>
      <c r="W46" s="17" t="s">
        <v>1326</v>
      </c>
      <c r="X46" s="17"/>
      <c r="Y46" s="17" t="s">
        <v>1365</v>
      </c>
      <c r="Z46" s="36"/>
      <c r="AA46" s="38" t="s">
        <v>1569</v>
      </c>
      <c r="AB46" s="62" t="s">
        <v>1455</v>
      </c>
      <c r="AC46" s="76"/>
      <c r="AD46" s="76"/>
      <c r="AE46" s="76"/>
      <c r="AF46" s="16"/>
      <c r="AG46" s="91">
        <v>722</v>
      </c>
      <c r="AH46" s="68" t="s">
        <v>1245</v>
      </c>
      <c r="AI46" s="16" t="s">
        <v>1255</v>
      </c>
      <c r="AJ46" s="79">
        <v>42535</v>
      </c>
      <c r="AK46" s="79">
        <v>44361</v>
      </c>
      <c r="AL46" s="79">
        <v>42718</v>
      </c>
      <c r="AM46" s="79">
        <v>44544</v>
      </c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Z46" t="str">
        <f t="shared" si="3"/>
        <v>VTLGRL90L18H501T=g.vitale@ns12.it</v>
      </c>
    </row>
    <row r="47" spans="1:52" ht="15" customHeight="1" x14ac:dyDescent="0.2">
      <c r="A47" s="18">
        <v>128</v>
      </c>
      <c r="B47" s="9" t="s">
        <v>509</v>
      </c>
      <c r="C47" s="37" t="s">
        <v>1370</v>
      </c>
      <c r="D47" s="37" t="s">
        <v>1371</v>
      </c>
      <c r="E47" s="31">
        <v>42709</v>
      </c>
      <c r="F47" s="40">
        <v>42946</v>
      </c>
      <c r="G47" s="232">
        <f t="shared" si="0"/>
        <v>8</v>
      </c>
      <c r="H47" s="12" t="s">
        <v>637</v>
      </c>
      <c r="I47" s="12"/>
      <c r="J47" s="33" t="s">
        <v>1218</v>
      </c>
      <c r="K47" s="10" t="s">
        <v>482</v>
      </c>
      <c r="L47" s="35">
        <v>2</v>
      </c>
      <c r="M47" s="35" t="s">
        <v>1372</v>
      </c>
      <c r="N47" s="35" t="s">
        <v>755</v>
      </c>
      <c r="O47" s="63" t="s">
        <v>892</v>
      </c>
      <c r="P47" s="27" t="s">
        <v>1280</v>
      </c>
      <c r="Q47" s="17" t="s">
        <v>1373</v>
      </c>
      <c r="R47" s="19">
        <v>31390</v>
      </c>
      <c r="S47" s="204" t="e">
        <f t="shared" si="1"/>
        <v>#NUM!</v>
      </c>
      <c r="T47" s="19" t="str">
        <f t="shared" si="2"/>
        <v>F</v>
      </c>
      <c r="U47" s="17" t="s">
        <v>1374</v>
      </c>
      <c r="V47" s="17" t="s">
        <v>1264</v>
      </c>
      <c r="W47" s="17" t="s">
        <v>1391</v>
      </c>
      <c r="X47" s="17"/>
      <c r="Y47" s="17" t="s">
        <v>1392</v>
      </c>
      <c r="Z47" s="36"/>
      <c r="AA47" s="38" t="s">
        <v>1585</v>
      </c>
      <c r="AB47" s="62" t="s">
        <v>1393</v>
      </c>
      <c r="AC47" s="76"/>
      <c r="AD47" s="76"/>
      <c r="AE47" s="76"/>
      <c r="AF47" s="16"/>
      <c r="AG47" s="91">
        <v>6563</v>
      </c>
      <c r="AH47" s="68" t="s">
        <v>818</v>
      </c>
      <c r="AI47" s="16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Z47" t="str">
        <f t="shared" si="3"/>
        <v>RMGLSI85T49G916Q=l.romagnoli@ns12.it</v>
      </c>
    </row>
    <row r="48" spans="1:52" ht="15" customHeight="1" x14ac:dyDescent="0.2">
      <c r="A48" s="18">
        <v>58</v>
      </c>
      <c r="B48" s="9" t="s">
        <v>509</v>
      </c>
      <c r="C48" s="37" t="s">
        <v>716</v>
      </c>
      <c r="D48" s="37" t="s">
        <v>717</v>
      </c>
      <c r="E48" s="31">
        <v>42207</v>
      </c>
      <c r="F48" s="40">
        <v>42947</v>
      </c>
      <c r="G48" s="232">
        <f t="shared" si="0"/>
        <v>9</v>
      </c>
      <c r="H48" s="12" t="s">
        <v>634</v>
      </c>
      <c r="I48" s="12"/>
      <c r="J48" s="33" t="s">
        <v>638</v>
      </c>
      <c r="K48" s="10" t="s">
        <v>482</v>
      </c>
      <c r="L48" s="35">
        <v>6</v>
      </c>
      <c r="M48" s="35" t="s">
        <v>511</v>
      </c>
      <c r="N48" s="35" t="s">
        <v>755</v>
      </c>
      <c r="O48" s="63" t="s">
        <v>1502</v>
      </c>
      <c r="P48" s="27" t="s">
        <v>1434</v>
      </c>
      <c r="Q48" s="17" t="s">
        <v>718</v>
      </c>
      <c r="R48" s="19">
        <v>28782</v>
      </c>
      <c r="S48" s="204" t="e">
        <f t="shared" si="1"/>
        <v>#NUM!</v>
      </c>
      <c r="T48" s="19" t="str">
        <f t="shared" si="2"/>
        <v>M</v>
      </c>
      <c r="U48" s="17" t="s">
        <v>719</v>
      </c>
      <c r="V48" s="17" t="s">
        <v>764</v>
      </c>
      <c r="W48" s="17" t="s">
        <v>1427</v>
      </c>
      <c r="X48" s="17"/>
      <c r="Y48" s="17" t="s">
        <v>779</v>
      </c>
      <c r="Z48" s="36"/>
      <c r="AA48" s="38" t="s">
        <v>1608</v>
      </c>
      <c r="AB48" s="62" t="s">
        <v>1105</v>
      </c>
      <c r="AC48" s="76"/>
      <c r="AD48" s="76"/>
      <c r="AE48" s="76"/>
      <c r="AF48" s="16"/>
      <c r="AG48" s="91">
        <v>722</v>
      </c>
      <c r="AH48" s="68" t="s">
        <v>816</v>
      </c>
      <c r="AI48" s="16"/>
      <c r="AJ48" s="79">
        <v>42649</v>
      </c>
      <c r="AK48" s="79">
        <v>44475</v>
      </c>
      <c r="AL48" s="79">
        <v>42649</v>
      </c>
      <c r="AM48" s="79">
        <v>44475</v>
      </c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Z48" t="str">
        <f t="shared" si="3"/>
        <v>BRNMTT78R19L736B=m.brandolisio@ns12.it</v>
      </c>
    </row>
    <row r="49" spans="1:52" ht="15" customHeight="1" x14ac:dyDescent="0.2">
      <c r="A49" s="18">
        <v>143</v>
      </c>
      <c r="B49" s="9" t="s">
        <v>509</v>
      </c>
      <c r="C49" s="37" t="s">
        <v>1573</v>
      </c>
      <c r="D49" s="37" t="s">
        <v>536</v>
      </c>
      <c r="E49" s="31">
        <v>42936</v>
      </c>
      <c r="F49" s="40">
        <v>42977</v>
      </c>
      <c r="G49" s="232">
        <f t="shared" si="0"/>
        <v>7</v>
      </c>
      <c r="H49" s="12" t="s">
        <v>634</v>
      </c>
      <c r="I49" s="12"/>
      <c r="J49" s="33" t="s">
        <v>1218</v>
      </c>
      <c r="K49" s="10" t="s">
        <v>482</v>
      </c>
      <c r="L49" s="35">
        <v>2</v>
      </c>
      <c r="M49" s="35" t="s">
        <v>511</v>
      </c>
      <c r="N49" s="35" t="s">
        <v>499</v>
      </c>
      <c r="O49" s="63" t="s">
        <v>1531</v>
      </c>
      <c r="P49" s="27" t="s">
        <v>1578</v>
      </c>
      <c r="Q49" s="17" t="s">
        <v>886</v>
      </c>
      <c r="R49" s="19">
        <v>24896</v>
      </c>
      <c r="S49" s="204" t="e">
        <f t="shared" si="1"/>
        <v>#NUM!</v>
      </c>
      <c r="T49" s="19" t="str">
        <f t="shared" si="2"/>
        <v>M</v>
      </c>
      <c r="U49" s="17" t="s">
        <v>1574</v>
      </c>
      <c r="V49" s="17" t="s">
        <v>1575</v>
      </c>
      <c r="W49" s="17" t="s">
        <v>1579</v>
      </c>
      <c r="X49" s="17"/>
      <c r="Y49" s="17" t="s">
        <v>1580</v>
      </c>
      <c r="Z49" s="36"/>
      <c r="AA49" s="38" t="s">
        <v>1603</v>
      </c>
      <c r="AB49" s="62" t="s">
        <v>1576</v>
      </c>
      <c r="AC49" s="76" t="s">
        <v>1577</v>
      </c>
      <c r="AD49" s="76"/>
      <c r="AE49" s="76"/>
      <c r="AF49" s="16"/>
      <c r="AG49" s="91">
        <v>722</v>
      </c>
      <c r="AH49" s="68" t="s">
        <v>816</v>
      </c>
      <c r="AI49" s="16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Z49" t="str">
        <f t="shared" si="3"/>
        <v>CNTDRA68B28E506P=d.cantoro@ns12.it</v>
      </c>
    </row>
    <row r="50" spans="1:52" ht="15" customHeight="1" x14ac:dyDescent="0.2">
      <c r="A50" s="18">
        <v>111</v>
      </c>
      <c r="B50" s="9" t="s">
        <v>509</v>
      </c>
      <c r="C50" s="37" t="s">
        <v>1512</v>
      </c>
      <c r="D50" s="37" t="s">
        <v>1045</v>
      </c>
      <c r="E50" s="31">
        <v>42430</v>
      </c>
      <c r="F50" s="40">
        <v>42978</v>
      </c>
      <c r="G50" s="232">
        <f t="shared" si="0"/>
        <v>9</v>
      </c>
      <c r="H50" s="12" t="s">
        <v>637</v>
      </c>
      <c r="I50" s="12"/>
      <c r="J50" s="33" t="s">
        <v>903</v>
      </c>
      <c r="K50" s="10" t="s">
        <v>482</v>
      </c>
      <c r="L50" s="35">
        <v>2</v>
      </c>
      <c r="M50" s="35" t="s">
        <v>511</v>
      </c>
      <c r="N50" s="35" t="s">
        <v>886</v>
      </c>
      <c r="O50" s="63" t="s">
        <v>905</v>
      </c>
      <c r="P50" s="27" t="s">
        <v>1445</v>
      </c>
      <c r="Q50" s="17" t="s">
        <v>904</v>
      </c>
      <c r="R50" s="19">
        <v>29076</v>
      </c>
      <c r="S50" s="204" t="e">
        <f t="shared" si="1"/>
        <v>#NUM!</v>
      </c>
      <c r="T50" s="19" t="str">
        <f t="shared" si="2"/>
        <v>M</v>
      </c>
      <c r="U50" s="17" t="s">
        <v>1046</v>
      </c>
      <c r="V50" s="17" t="s">
        <v>1047</v>
      </c>
      <c r="W50" s="17" t="s">
        <v>1048</v>
      </c>
      <c r="X50" s="17"/>
      <c r="Y50" s="17" t="s">
        <v>1072</v>
      </c>
      <c r="Z50" s="36"/>
      <c r="AA50" s="38" t="s">
        <v>1607</v>
      </c>
      <c r="AB50" s="62" t="s">
        <v>1156</v>
      </c>
      <c r="AC50" s="76"/>
      <c r="AD50" s="76"/>
      <c r="AE50" s="76" t="s">
        <v>1259</v>
      </c>
      <c r="AF50" s="16"/>
      <c r="AG50" s="91">
        <v>6563</v>
      </c>
      <c r="AH50" s="68" t="s">
        <v>818</v>
      </c>
      <c r="AI50" s="16"/>
      <c r="AJ50" s="79">
        <v>42534</v>
      </c>
      <c r="AK50" s="79">
        <v>44360</v>
      </c>
      <c r="AL50" s="79">
        <v>42534</v>
      </c>
      <c r="AM50" s="79">
        <v>44360</v>
      </c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Z50" t="str">
        <f t="shared" si="3"/>
        <v>MNTBTL79M09A662G=b.montenero@ns12.it</v>
      </c>
    </row>
    <row r="51" spans="1:52" ht="15" customHeight="1" x14ac:dyDescent="0.2">
      <c r="A51" s="18">
        <v>141</v>
      </c>
      <c r="B51" s="9" t="s">
        <v>509</v>
      </c>
      <c r="C51" s="37" t="s">
        <v>1395</v>
      </c>
      <c r="D51" s="37" t="s">
        <v>717</v>
      </c>
      <c r="E51" s="31">
        <v>42877</v>
      </c>
      <c r="F51" s="40">
        <v>42991</v>
      </c>
      <c r="G51" s="232">
        <f t="shared" si="0"/>
        <v>7</v>
      </c>
      <c r="H51" s="12" t="s">
        <v>637</v>
      </c>
      <c r="I51" s="12"/>
      <c r="J51" s="33" t="s">
        <v>1218</v>
      </c>
      <c r="K51" s="10" t="s">
        <v>482</v>
      </c>
      <c r="L51" s="35">
        <v>2</v>
      </c>
      <c r="M51" s="35" t="s">
        <v>1527</v>
      </c>
      <c r="N51" s="35" t="s">
        <v>755</v>
      </c>
      <c r="O51" s="63" t="s">
        <v>900</v>
      </c>
      <c r="P51" s="27" t="s">
        <v>1528</v>
      </c>
      <c r="Q51" s="17" t="s">
        <v>653</v>
      </c>
      <c r="R51" s="19">
        <v>29774</v>
      </c>
      <c r="S51" s="204" t="e">
        <f t="shared" si="1"/>
        <v>#NUM!</v>
      </c>
      <c r="T51" s="19" t="str">
        <f t="shared" si="2"/>
        <v>M</v>
      </c>
      <c r="U51" s="17" t="s">
        <v>1529</v>
      </c>
      <c r="V51" s="17" t="s">
        <v>1271</v>
      </c>
      <c r="W51" s="17" t="s">
        <v>1399</v>
      </c>
      <c r="X51" s="17"/>
      <c r="Y51" s="17" t="s">
        <v>1530</v>
      </c>
      <c r="Z51" s="36"/>
      <c r="AA51" s="38" t="s">
        <v>1604</v>
      </c>
      <c r="AB51" s="62" t="s">
        <v>1538</v>
      </c>
      <c r="AC51" s="76"/>
      <c r="AD51" s="76"/>
      <c r="AE51" s="76" t="s">
        <v>1259</v>
      </c>
      <c r="AF51" s="16"/>
      <c r="AG51" s="91">
        <v>722</v>
      </c>
      <c r="AH51" s="68" t="s">
        <v>818</v>
      </c>
      <c r="AI51" s="16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Z51" t="str">
        <f t="shared" si="3"/>
        <v>SNTMTT81L07L736P=m.santucciu@ns12.it</v>
      </c>
    </row>
    <row r="52" spans="1:52" ht="15" customHeight="1" x14ac:dyDescent="0.2">
      <c r="A52" s="18">
        <v>80</v>
      </c>
      <c r="B52" s="9" t="s">
        <v>509</v>
      </c>
      <c r="C52" s="37" t="s">
        <v>968</v>
      </c>
      <c r="D52" s="37" t="s">
        <v>212</v>
      </c>
      <c r="E52" s="31">
        <v>40910</v>
      </c>
      <c r="F52" s="40">
        <v>42992</v>
      </c>
      <c r="G52" s="232">
        <f t="shared" si="0"/>
        <v>13</v>
      </c>
      <c r="H52" s="12" t="s">
        <v>634</v>
      </c>
      <c r="I52" s="12"/>
      <c r="J52" s="33" t="s">
        <v>1218</v>
      </c>
      <c r="K52" s="10" t="s">
        <v>482</v>
      </c>
      <c r="L52" s="35" t="s">
        <v>36</v>
      </c>
      <c r="M52" s="35" t="s">
        <v>511</v>
      </c>
      <c r="N52" s="35" t="s">
        <v>886</v>
      </c>
      <c r="O52" s="63" t="s">
        <v>1505</v>
      </c>
      <c r="P52" s="27" t="s">
        <v>1312</v>
      </c>
      <c r="Q52" s="17" t="s">
        <v>904</v>
      </c>
      <c r="R52" s="19">
        <v>27559</v>
      </c>
      <c r="S52" s="204" t="e">
        <f t="shared" si="1"/>
        <v>#NUM!</v>
      </c>
      <c r="T52" s="19" t="str">
        <f t="shared" si="2"/>
        <v>M</v>
      </c>
      <c r="U52" s="17" t="s">
        <v>922</v>
      </c>
      <c r="V52" s="17" t="s">
        <v>1330</v>
      </c>
      <c r="W52" s="17" t="s">
        <v>1331</v>
      </c>
      <c r="X52" s="17"/>
      <c r="Y52" s="17" t="s">
        <v>1599</v>
      </c>
      <c r="Z52" s="36"/>
      <c r="AA52" s="38" t="s">
        <v>1605</v>
      </c>
      <c r="AB52" s="62" t="s">
        <v>1124</v>
      </c>
      <c r="AC52" s="76"/>
      <c r="AD52" s="76"/>
      <c r="AE52" s="76"/>
      <c r="AF52" s="16"/>
      <c r="AG52" s="91">
        <v>722</v>
      </c>
      <c r="AH52" s="68" t="s">
        <v>816</v>
      </c>
      <c r="AI52" s="16"/>
      <c r="AJ52" s="79">
        <v>42718</v>
      </c>
      <c r="AK52" s="79">
        <v>44544</v>
      </c>
      <c r="AL52" s="79">
        <v>42718</v>
      </c>
      <c r="AM52" s="79">
        <v>44544</v>
      </c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Z52" t="str">
        <f t="shared" si="3"/>
        <v>DGRLSN75H14A662C=a.degirolamo@ns12.it</v>
      </c>
    </row>
    <row r="53" spans="1:52" ht="15" customHeight="1" x14ac:dyDescent="0.2">
      <c r="A53" s="18">
        <v>118</v>
      </c>
      <c r="B53" s="9" t="s">
        <v>509</v>
      </c>
      <c r="C53" s="37" t="s">
        <v>1239</v>
      </c>
      <c r="D53" s="37" t="s">
        <v>1246</v>
      </c>
      <c r="E53" s="31">
        <v>42501</v>
      </c>
      <c r="F53" s="40">
        <v>43007</v>
      </c>
      <c r="G53" s="232">
        <f t="shared" si="0"/>
        <v>8</v>
      </c>
      <c r="H53" s="12" t="s">
        <v>1247</v>
      </c>
      <c r="I53" s="12"/>
      <c r="J53" s="33" t="s">
        <v>1240</v>
      </c>
      <c r="K53" s="10" t="s">
        <v>482</v>
      </c>
      <c r="L53" s="35" t="s">
        <v>1241</v>
      </c>
      <c r="M53" s="35" t="s">
        <v>511</v>
      </c>
      <c r="N53" s="35" t="s">
        <v>499</v>
      </c>
      <c r="O53" s="63" t="s">
        <v>1242</v>
      </c>
      <c r="P53" s="27" t="s">
        <v>1252</v>
      </c>
      <c r="Q53" s="17" t="s">
        <v>499</v>
      </c>
      <c r="R53" s="19">
        <v>33535</v>
      </c>
      <c r="S53" s="204" t="e">
        <f t="shared" si="1"/>
        <v>#NUM!</v>
      </c>
      <c r="T53" s="19" t="str">
        <f t="shared" si="2"/>
        <v>M</v>
      </c>
      <c r="U53" s="17" t="s">
        <v>1243</v>
      </c>
      <c r="V53" s="17" t="s">
        <v>499</v>
      </c>
      <c r="W53" s="17" t="s">
        <v>1244</v>
      </c>
      <c r="X53" s="17"/>
      <c r="Y53" s="17" t="s">
        <v>1545</v>
      </c>
      <c r="Z53" s="36"/>
      <c r="AA53" s="38" t="s">
        <v>1253</v>
      </c>
      <c r="AB53" s="62" t="s">
        <v>1254</v>
      </c>
      <c r="AC53" s="76" t="s">
        <v>2476</v>
      </c>
      <c r="AD53" s="76"/>
      <c r="AE53" s="76" t="s">
        <v>1259</v>
      </c>
      <c r="AF53" s="16"/>
      <c r="AG53" s="91">
        <v>722</v>
      </c>
      <c r="AH53" s="68" t="s">
        <v>1245</v>
      </c>
      <c r="AI53" s="16" t="s">
        <v>1255</v>
      </c>
      <c r="AJ53" s="79">
        <v>42534</v>
      </c>
      <c r="AK53" s="79">
        <v>44360</v>
      </c>
      <c r="AL53" s="79">
        <v>42534</v>
      </c>
      <c r="AM53" s="79">
        <v>44360</v>
      </c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Z53" t="str">
        <f t="shared" si="3"/>
        <v>CRRMRA91R24H501H=m.corradi@ns12.it</v>
      </c>
    </row>
    <row r="54" spans="1:52" ht="15" customHeight="1" x14ac:dyDescent="0.2">
      <c r="A54" s="18">
        <v>31</v>
      </c>
      <c r="B54" s="9" t="s">
        <v>509</v>
      </c>
      <c r="C54" s="37" t="s">
        <v>557</v>
      </c>
      <c r="D54" s="37" t="s">
        <v>558</v>
      </c>
      <c r="E54" s="31">
        <v>40544</v>
      </c>
      <c r="F54" s="40">
        <v>43008</v>
      </c>
      <c r="G54" s="232">
        <f t="shared" si="0"/>
        <v>14</v>
      </c>
      <c r="H54" s="12" t="s">
        <v>634</v>
      </c>
      <c r="I54" s="12"/>
      <c r="J54" s="33" t="s">
        <v>638</v>
      </c>
      <c r="K54" s="10" t="s">
        <v>482</v>
      </c>
      <c r="L54" s="35">
        <v>7</v>
      </c>
      <c r="M54" s="35" t="s">
        <v>511</v>
      </c>
      <c r="N54" s="35" t="s">
        <v>499</v>
      </c>
      <c r="O54" s="63" t="s">
        <v>1206</v>
      </c>
      <c r="P54" s="27" t="s">
        <v>794</v>
      </c>
      <c r="Q54" s="17" t="s">
        <v>559</v>
      </c>
      <c r="R54" s="19">
        <v>26434</v>
      </c>
      <c r="S54" s="204" t="e">
        <f t="shared" si="1"/>
        <v>#NUM!</v>
      </c>
      <c r="T54" s="19" t="str">
        <f t="shared" si="2"/>
        <v>F</v>
      </c>
      <c r="U54" s="17" t="s">
        <v>560</v>
      </c>
      <c r="V54" s="17" t="s">
        <v>499</v>
      </c>
      <c r="W54" s="17" t="s">
        <v>1368</v>
      </c>
      <c r="X54" s="17"/>
      <c r="Y54" s="17" t="s">
        <v>697</v>
      </c>
      <c r="Z54" s="36"/>
      <c r="AA54" s="38" t="s">
        <v>1610</v>
      </c>
      <c r="AB54" s="62" t="s">
        <v>1169</v>
      </c>
      <c r="AC54" s="76" t="s">
        <v>1198</v>
      </c>
      <c r="AD54" s="76"/>
      <c r="AE54" s="76"/>
      <c r="AF54" s="16"/>
      <c r="AG54" s="91">
        <v>722</v>
      </c>
      <c r="AH54" s="68" t="s">
        <v>816</v>
      </c>
      <c r="AI54" s="16"/>
      <c r="AJ54" s="79">
        <v>42534</v>
      </c>
      <c r="AK54" s="79">
        <v>44360</v>
      </c>
      <c r="AL54" s="79">
        <v>42534</v>
      </c>
      <c r="AM54" s="79">
        <v>44360</v>
      </c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Z54" t="str">
        <f t="shared" si="3"/>
        <v>PRTGRG72E55A488G=g.protasi@ns12.it</v>
      </c>
    </row>
    <row r="55" spans="1:52" ht="15" customHeight="1" x14ac:dyDescent="0.2">
      <c r="A55" s="18">
        <v>94</v>
      </c>
      <c r="B55" s="9" t="s">
        <v>509</v>
      </c>
      <c r="C55" s="37" t="s">
        <v>980</v>
      </c>
      <c r="D55" s="37" t="s">
        <v>431</v>
      </c>
      <c r="E55" s="31">
        <v>42369</v>
      </c>
      <c r="F55" s="40">
        <v>43008</v>
      </c>
      <c r="G55" s="232">
        <f t="shared" si="0"/>
        <v>9</v>
      </c>
      <c r="H55" s="12" t="s">
        <v>634</v>
      </c>
      <c r="I55" s="12"/>
      <c r="J55" s="33" t="s">
        <v>638</v>
      </c>
      <c r="K55" s="10" t="s">
        <v>482</v>
      </c>
      <c r="L55" s="35">
        <v>4</v>
      </c>
      <c r="M55" s="35" t="s">
        <v>1460</v>
      </c>
      <c r="N55" s="35" t="s">
        <v>755</v>
      </c>
      <c r="O55" s="63" t="s">
        <v>892</v>
      </c>
      <c r="P55" s="27" t="s">
        <v>782</v>
      </c>
      <c r="Q55" s="17" t="s">
        <v>893</v>
      </c>
      <c r="R55" s="19">
        <v>28290</v>
      </c>
      <c r="S55" s="204" t="e">
        <f t="shared" si="1"/>
        <v>#NUM!</v>
      </c>
      <c r="T55" s="19" t="str">
        <f t="shared" si="2"/>
        <v>M</v>
      </c>
      <c r="U55" s="17" t="s">
        <v>894</v>
      </c>
      <c r="V55" s="17" t="s">
        <v>1264</v>
      </c>
      <c r="W55" s="17" t="s">
        <v>895</v>
      </c>
      <c r="X55" s="17"/>
      <c r="Y55" s="17" t="s">
        <v>1402</v>
      </c>
      <c r="Z55" s="36"/>
      <c r="AA55" s="38" t="s">
        <v>1611</v>
      </c>
      <c r="AB55" s="62" t="s">
        <v>1143</v>
      </c>
      <c r="AC55" s="76"/>
      <c r="AD55" s="76"/>
      <c r="AE55" s="76"/>
      <c r="AF55" s="16"/>
      <c r="AG55" s="91">
        <v>722</v>
      </c>
      <c r="AH55" s="68" t="s">
        <v>819</v>
      </c>
      <c r="AI55" s="16"/>
      <c r="AJ55" s="79">
        <v>42649</v>
      </c>
      <c r="AK55" s="79">
        <v>44475</v>
      </c>
      <c r="AL55" s="79">
        <v>42649</v>
      </c>
      <c r="AM55" s="79">
        <v>44475</v>
      </c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Z55" t="str">
        <f t="shared" si="3"/>
        <v>GLMLCN77H14A059V=l.gulmini@ns12.it</v>
      </c>
    </row>
    <row r="56" spans="1:52" ht="15" customHeight="1" x14ac:dyDescent="0.2">
      <c r="A56" s="18">
        <v>136</v>
      </c>
      <c r="B56" s="9" t="s">
        <v>509</v>
      </c>
      <c r="C56" s="37" t="s">
        <v>980</v>
      </c>
      <c r="D56" s="37" t="s">
        <v>1459</v>
      </c>
      <c r="E56" s="31">
        <v>42787</v>
      </c>
      <c r="F56" s="40">
        <v>43008</v>
      </c>
      <c r="G56" s="232">
        <f t="shared" si="0"/>
        <v>8</v>
      </c>
      <c r="H56" s="12" t="s">
        <v>637</v>
      </c>
      <c r="I56" s="12"/>
      <c r="J56" s="33" t="s">
        <v>1218</v>
      </c>
      <c r="K56" s="10" t="s">
        <v>482</v>
      </c>
      <c r="L56" s="35">
        <v>2</v>
      </c>
      <c r="M56" s="35" t="s">
        <v>1372</v>
      </c>
      <c r="N56" s="35" t="s">
        <v>755</v>
      </c>
      <c r="O56" s="63" t="s">
        <v>892</v>
      </c>
      <c r="P56" s="27" t="s">
        <v>794</v>
      </c>
      <c r="Q56" s="17" t="s">
        <v>1462</v>
      </c>
      <c r="R56" s="19">
        <v>27401</v>
      </c>
      <c r="S56" s="204" t="e">
        <f t="shared" si="1"/>
        <v>#NUM!</v>
      </c>
      <c r="T56" s="19" t="str">
        <f t="shared" si="2"/>
        <v>M</v>
      </c>
      <c r="U56" s="17" t="s">
        <v>1463</v>
      </c>
      <c r="V56" s="17" t="s">
        <v>1264</v>
      </c>
      <c r="W56" s="17" t="s">
        <v>895</v>
      </c>
      <c r="X56" s="17"/>
      <c r="Y56" s="17" t="s">
        <v>1469</v>
      </c>
      <c r="Z56" s="36"/>
      <c r="AA56" s="38" t="s">
        <v>1606</v>
      </c>
      <c r="AB56" s="62" t="s">
        <v>1468</v>
      </c>
      <c r="AC56" s="76"/>
      <c r="AD56" s="76"/>
      <c r="AE56" s="76" t="s">
        <v>1259</v>
      </c>
      <c r="AF56" s="16"/>
      <c r="AG56" s="91">
        <v>722</v>
      </c>
      <c r="AH56" s="68" t="s">
        <v>818</v>
      </c>
      <c r="AI56" s="16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Z56" t="str">
        <f t="shared" si="3"/>
        <v>GLMMLN75A07A059K=e.gulmini@ns12.it</v>
      </c>
    </row>
    <row r="57" spans="1:52" ht="15" customHeight="1" x14ac:dyDescent="0.2">
      <c r="A57" s="18">
        <v>135</v>
      </c>
      <c r="B57" s="9" t="s">
        <v>509</v>
      </c>
      <c r="C57" s="37" t="s">
        <v>1457</v>
      </c>
      <c r="D57" s="37" t="s">
        <v>1458</v>
      </c>
      <c r="E57" s="31">
        <v>42787</v>
      </c>
      <c r="F57" s="40">
        <v>43008</v>
      </c>
      <c r="G57" s="232">
        <f t="shared" si="0"/>
        <v>8</v>
      </c>
      <c r="H57" s="12" t="s">
        <v>637</v>
      </c>
      <c r="I57" s="12"/>
      <c r="J57" s="33" t="s">
        <v>1218</v>
      </c>
      <c r="K57" s="10" t="s">
        <v>482</v>
      </c>
      <c r="L57" s="35">
        <v>2</v>
      </c>
      <c r="M57" s="35" t="s">
        <v>1372</v>
      </c>
      <c r="N57" s="35" t="s">
        <v>755</v>
      </c>
      <c r="O57" s="63" t="s">
        <v>892</v>
      </c>
      <c r="P57" s="27" t="s">
        <v>794</v>
      </c>
      <c r="Q57" s="17" t="s">
        <v>1461</v>
      </c>
      <c r="R57" s="19">
        <v>33412</v>
      </c>
      <c r="S57" s="204" t="e">
        <f t="shared" si="1"/>
        <v>#NUM!</v>
      </c>
      <c r="T57" s="19" t="str">
        <f t="shared" si="2"/>
        <v>M</v>
      </c>
      <c r="U57" s="17" t="s">
        <v>1474</v>
      </c>
      <c r="V57" s="17" t="s">
        <v>1461</v>
      </c>
      <c r="W57" s="17" t="s">
        <v>1554</v>
      </c>
      <c r="X57" s="17"/>
      <c r="Y57" s="17" t="s">
        <v>1470</v>
      </c>
      <c r="Z57" s="36"/>
      <c r="AA57" s="38" t="s">
        <v>1612</v>
      </c>
      <c r="AB57" s="62" t="s">
        <v>1467</v>
      </c>
      <c r="AC57" s="76"/>
      <c r="AD57" s="76"/>
      <c r="AE57" s="76" t="s">
        <v>1259</v>
      </c>
      <c r="AF57" s="16"/>
      <c r="AG57" s="91"/>
      <c r="AH57" s="68" t="s">
        <v>818</v>
      </c>
      <c r="AI57" s="16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Z57" t="str">
        <f t="shared" si="3"/>
        <v>DTTNRC91H23D548U=e.ditta@ns12.it</v>
      </c>
    </row>
    <row r="58" spans="1:52" ht="15" customHeight="1" x14ac:dyDescent="0.2">
      <c r="A58" s="18">
        <v>116</v>
      </c>
      <c r="B58" s="9" t="s">
        <v>509</v>
      </c>
      <c r="C58" s="37" t="s">
        <v>843</v>
      </c>
      <c r="D58" s="37" t="s">
        <v>717</v>
      </c>
      <c r="E58" s="31">
        <v>42489</v>
      </c>
      <c r="F58" s="40">
        <v>43044</v>
      </c>
      <c r="G58" s="232">
        <f t="shared" si="0"/>
        <v>8</v>
      </c>
      <c r="H58" s="12" t="s">
        <v>634</v>
      </c>
      <c r="I58" s="12"/>
      <c r="J58" s="33" t="s">
        <v>1086</v>
      </c>
      <c r="K58" s="10" t="s">
        <v>482</v>
      </c>
      <c r="L58" s="35">
        <v>4</v>
      </c>
      <c r="M58" s="35" t="s">
        <v>511</v>
      </c>
      <c r="N58" s="35" t="s">
        <v>499</v>
      </c>
      <c r="O58" s="63" t="s">
        <v>1503</v>
      </c>
      <c r="P58" s="27" t="s">
        <v>1432</v>
      </c>
      <c r="Q58" s="17" t="s">
        <v>1087</v>
      </c>
      <c r="R58" s="19">
        <v>32939</v>
      </c>
      <c r="S58" s="204" t="e">
        <f t="shared" si="1"/>
        <v>#NUM!</v>
      </c>
      <c r="T58" s="19" t="str">
        <f t="shared" si="2"/>
        <v>M</v>
      </c>
      <c r="U58" s="17" t="s">
        <v>1088</v>
      </c>
      <c r="V58" s="17" t="s">
        <v>1089</v>
      </c>
      <c r="W58" s="17" t="s">
        <v>1090</v>
      </c>
      <c r="X58" s="17" t="s">
        <v>1352</v>
      </c>
      <c r="Y58" s="17" t="s">
        <v>1278</v>
      </c>
      <c r="Z58" s="36"/>
      <c r="AA58" s="38" t="s">
        <v>1648</v>
      </c>
      <c r="AB58" s="62" t="s">
        <v>1101</v>
      </c>
      <c r="AC58" s="76"/>
      <c r="AD58" s="76"/>
      <c r="AE58" s="76"/>
      <c r="AF58" s="16"/>
      <c r="AG58" s="91">
        <v>722</v>
      </c>
      <c r="AH58" s="68" t="s">
        <v>1091</v>
      </c>
      <c r="AI58" s="16"/>
      <c r="AJ58" s="79">
        <v>42535</v>
      </c>
      <c r="AK58" s="79">
        <v>44361</v>
      </c>
      <c r="AL58" s="79">
        <v>42535</v>
      </c>
      <c r="AM58" s="79">
        <v>44361</v>
      </c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Z58" t="str">
        <f t="shared" ref="AZ58:AZ111" si="4">TRIM(U58&amp;"="&amp;AB58)</f>
        <v>BLTMTT90C07B428O=m.balata@ns12.it</v>
      </c>
    </row>
    <row r="59" spans="1:52" ht="15" customHeight="1" x14ac:dyDescent="0.2">
      <c r="A59" s="18">
        <v>122</v>
      </c>
      <c r="B59" s="9" t="s">
        <v>509</v>
      </c>
      <c r="C59" s="37" t="s">
        <v>1310</v>
      </c>
      <c r="D59" s="37" t="s">
        <v>1311</v>
      </c>
      <c r="E59" s="31">
        <v>42569</v>
      </c>
      <c r="F59" s="40">
        <v>43056</v>
      </c>
      <c r="G59" s="232">
        <f t="shared" si="0"/>
        <v>8</v>
      </c>
      <c r="H59" s="12" t="s">
        <v>1247</v>
      </c>
      <c r="I59" s="12"/>
      <c r="J59" s="33" t="s">
        <v>1240</v>
      </c>
      <c r="K59" s="10" t="s">
        <v>482</v>
      </c>
      <c r="L59" s="35" t="s">
        <v>1241</v>
      </c>
      <c r="M59" s="35" t="s">
        <v>511</v>
      </c>
      <c r="N59" s="35" t="s">
        <v>499</v>
      </c>
      <c r="O59" s="63" t="s">
        <v>1507</v>
      </c>
      <c r="P59" s="27" t="s">
        <v>1532</v>
      </c>
      <c r="Q59" s="17" t="s">
        <v>499</v>
      </c>
      <c r="R59" s="19">
        <v>33098</v>
      </c>
      <c r="S59" s="204" t="e">
        <f t="shared" si="1"/>
        <v>#NUM!</v>
      </c>
      <c r="T59" s="19" t="str">
        <f t="shared" si="2"/>
        <v>M</v>
      </c>
      <c r="U59" s="17" t="s">
        <v>1313</v>
      </c>
      <c r="V59" s="17" t="s">
        <v>499</v>
      </c>
      <c r="W59" s="17" t="s">
        <v>1314</v>
      </c>
      <c r="X59" s="17"/>
      <c r="Y59" s="17" t="s">
        <v>1364</v>
      </c>
      <c r="Z59" s="36"/>
      <c r="AA59" s="38" t="s">
        <v>1775</v>
      </c>
      <c r="AB59" s="62" t="s">
        <v>1321</v>
      </c>
      <c r="AC59" s="76"/>
      <c r="AD59" s="76"/>
      <c r="AE59" s="76" t="s">
        <v>1259</v>
      </c>
      <c r="AF59" s="16"/>
      <c r="AG59" s="91">
        <v>722</v>
      </c>
      <c r="AH59" s="68" t="s">
        <v>1245</v>
      </c>
      <c r="AI59" s="16" t="s">
        <v>1255</v>
      </c>
      <c r="AJ59" s="79">
        <v>42535</v>
      </c>
      <c r="AK59" s="79">
        <v>44361</v>
      </c>
      <c r="AL59" s="79">
        <v>42718</v>
      </c>
      <c r="AM59" s="79">
        <v>44544</v>
      </c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Z59" t="str">
        <f t="shared" si="4"/>
        <v>TRTGZN90M13H501Y=g.tortolini@ns12.it</v>
      </c>
    </row>
    <row r="60" spans="1:52" ht="15" customHeight="1" x14ac:dyDescent="0.2">
      <c r="A60" s="18">
        <v>120</v>
      </c>
      <c r="B60" s="9" t="s">
        <v>509</v>
      </c>
      <c r="C60" s="37" t="s">
        <v>1286</v>
      </c>
      <c r="D60" s="37" t="s">
        <v>717</v>
      </c>
      <c r="E60" s="31">
        <v>42528</v>
      </c>
      <c r="F60" s="40">
        <v>43056</v>
      </c>
      <c r="G60" s="232">
        <f t="shared" si="0"/>
        <v>8</v>
      </c>
      <c r="H60" s="12" t="s">
        <v>1247</v>
      </c>
      <c r="I60" s="12"/>
      <c r="J60" s="33" t="s">
        <v>1240</v>
      </c>
      <c r="K60" s="10" t="s">
        <v>482</v>
      </c>
      <c r="L60" s="35" t="s">
        <v>1241</v>
      </c>
      <c r="M60" s="35" t="s">
        <v>511</v>
      </c>
      <c r="N60" s="35" t="s">
        <v>499</v>
      </c>
      <c r="O60" s="63" t="s">
        <v>1507</v>
      </c>
      <c r="P60" s="27" t="s">
        <v>1442</v>
      </c>
      <c r="Q60" s="17" t="s">
        <v>499</v>
      </c>
      <c r="R60" s="19">
        <v>33141</v>
      </c>
      <c r="S60" s="204" t="e">
        <f t="shared" si="1"/>
        <v>#NUM!</v>
      </c>
      <c r="T60" s="19" t="str">
        <f t="shared" si="2"/>
        <v>M</v>
      </c>
      <c r="U60" s="17" t="s">
        <v>1287</v>
      </c>
      <c r="V60" s="17" t="s">
        <v>499</v>
      </c>
      <c r="W60" s="17" t="s">
        <v>1288</v>
      </c>
      <c r="X60" s="17"/>
      <c r="Y60" s="17" t="s">
        <v>1289</v>
      </c>
      <c r="Z60" s="36"/>
      <c r="AA60" s="38" t="s">
        <v>1774</v>
      </c>
      <c r="AB60" s="62" t="s">
        <v>1291</v>
      </c>
      <c r="AC60" s="76"/>
      <c r="AD60" s="76"/>
      <c r="AE60" s="76" t="s">
        <v>1259</v>
      </c>
      <c r="AF60" s="16"/>
      <c r="AG60" s="91">
        <v>722</v>
      </c>
      <c r="AH60" s="68" t="s">
        <v>1245</v>
      </c>
      <c r="AI60" s="16" t="s">
        <v>1255</v>
      </c>
      <c r="AJ60" s="79">
        <v>42535</v>
      </c>
      <c r="AK60" s="79">
        <v>44361</v>
      </c>
      <c r="AL60" s="79">
        <v>42535</v>
      </c>
      <c r="AM60" s="79">
        <v>44361</v>
      </c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Z60" t="str">
        <f t="shared" si="4"/>
        <v>LPRMTT90P25H501B=m.laporta@ns12.it</v>
      </c>
    </row>
    <row r="61" spans="1:52" ht="15" customHeight="1" x14ac:dyDescent="0.2">
      <c r="A61" s="18">
        <v>117</v>
      </c>
      <c r="B61" s="9" t="s">
        <v>509</v>
      </c>
      <c r="C61" s="37" t="s">
        <v>844</v>
      </c>
      <c r="D61" s="37" t="s">
        <v>543</v>
      </c>
      <c r="E61" s="31">
        <v>42492</v>
      </c>
      <c r="F61" s="40">
        <v>43100</v>
      </c>
      <c r="G61" s="232">
        <f t="shared" si="0"/>
        <v>8</v>
      </c>
      <c r="H61" s="12" t="s">
        <v>634</v>
      </c>
      <c r="I61" s="12"/>
      <c r="J61" s="33" t="s">
        <v>129</v>
      </c>
      <c r="K61" s="10" t="s">
        <v>482</v>
      </c>
      <c r="L61" s="35">
        <v>2</v>
      </c>
      <c r="M61" s="35" t="s">
        <v>511</v>
      </c>
      <c r="N61" s="35" t="s">
        <v>499</v>
      </c>
      <c r="O61" s="63" t="s">
        <v>1508</v>
      </c>
      <c r="P61" s="27" t="s">
        <v>1415</v>
      </c>
      <c r="Q61" s="17" t="s">
        <v>1092</v>
      </c>
      <c r="R61" s="19">
        <v>34834</v>
      </c>
      <c r="S61" s="204" t="e">
        <f t="shared" si="1"/>
        <v>#NUM!</v>
      </c>
      <c r="T61" s="19" t="str">
        <f t="shared" si="2"/>
        <v>M</v>
      </c>
      <c r="U61" s="17" t="s">
        <v>1093</v>
      </c>
      <c r="V61" s="17" t="s">
        <v>1094</v>
      </c>
      <c r="W61" s="17" t="s">
        <v>1095</v>
      </c>
      <c r="X61" s="17"/>
      <c r="Y61" s="17" t="s">
        <v>1068</v>
      </c>
      <c r="Z61" s="36"/>
      <c r="AA61" s="38"/>
      <c r="AB61" s="62" t="s">
        <v>1170</v>
      </c>
      <c r="AC61" s="76"/>
      <c r="AD61" s="76"/>
      <c r="AE61" s="76"/>
      <c r="AF61" s="16"/>
      <c r="AG61" s="91">
        <v>722</v>
      </c>
      <c r="AH61" s="68" t="s">
        <v>1199</v>
      </c>
      <c r="AI61" s="16"/>
      <c r="AJ61" s="79">
        <v>42534</v>
      </c>
      <c r="AK61" s="79">
        <v>44360</v>
      </c>
      <c r="AL61" s="79">
        <v>42534</v>
      </c>
      <c r="AM61" s="79">
        <v>44360</v>
      </c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Z61" t="str">
        <f t="shared" si="4"/>
        <v>PTZLSS95E15H501Z=a.putzulu@ns12.it</v>
      </c>
    </row>
    <row r="62" spans="1:52" ht="15" customHeight="1" x14ac:dyDescent="0.2">
      <c r="A62" s="18">
        <v>127</v>
      </c>
      <c r="B62" s="9" t="s">
        <v>509</v>
      </c>
      <c r="C62" s="37" t="s">
        <v>1353</v>
      </c>
      <c r="D62" s="37" t="s">
        <v>1354</v>
      </c>
      <c r="E62" s="31">
        <v>42646</v>
      </c>
      <c r="F62" s="40">
        <v>43100</v>
      </c>
      <c r="G62" s="232">
        <f t="shared" si="0"/>
        <v>8</v>
      </c>
      <c r="H62" s="12" t="s">
        <v>637</v>
      </c>
      <c r="I62" s="12"/>
      <c r="J62" s="33" t="s">
        <v>1218</v>
      </c>
      <c r="K62" s="10" t="s">
        <v>482</v>
      </c>
      <c r="L62" s="35">
        <v>2</v>
      </c>
      <c r="M62" s="35" t="s">
        <v>511</v>
      </c>
      <c r="N62" s="35" t="s">
        <v>755</v>
      </c>
      <c r="O62" s="63" t="s">
        <v>1501</v>
      </c>
      <c r="P62" s="27" t="s">
        <v>1435</v>
      </c>
      <c r="Q62" s="17" t="s">
        <v>1355</v>
      </c>
      <c r="R62" s="19">
        <v>25890</v>
      </c>
      <c r="S62" s="204" t="e">
        <f t="shared" si="1"/>
        <v>#NUM!</v>
      </c>
      <c r="T62" s="19" t="str">
        <f t="shared" si="2"/>
        <v>M</v>
      </c>
      <c r="U62" s="17" t="s">
        <v>1356</v>
      </c>
      <c r="V62" s="17" t="s">
        <v>1357</v>
      </c>
      <c r="W62" s="17" t="s">
        <v>1358</v>
      </c>
      <c r="X62" s="17"/>
      <c r="Y62" s="17" t="s">
        <v>1362</v>
      </c>
      <c r="Z62" s="36"/>
      <c r="AA62" s="38"/>
      <c r="AB62" s="62" t="s">
        <v>1361</v>
      </c>
      <c r="AC62" s="76"/>
      <c r="AD62" s="76"/>
      <c r="AE62" s="76" t="s">
        <v>1259</v>
      </c>
      <c r="AF62" s="16"/>
      <c r="AG62" s="91">
        <v>6563</v>
      </c>
      <c r="AH62" s="68" t="s">
        <v>1596</v>
      </c>
      <c r="AI62" s="16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Z62" t="str">
        <f t="shared" si="4"/>
        <v>BRGFBN70S18C573Y=f.brighi@ns12.it</v>
      </c>
    </row>
    <row r="63" spans="1:52" ht="15" customHeight="1" x14ac:dyDescent="0.2">
      <c r="A63" s="18" t="s">
        <v>1788</v>
      </c>
      <c r="B63" s="9" t="s">
        <v>509</v>
      </c>
      <c r="C63" s="37" t="s">
        <v>1745</v>
      </c>
      <c r="D63" s="37" t="s">
        <v>124</v>
      </c>
      <c r="E63" s="31">
        <v>43102</v>
      </c>
      <c r="F63" s="40">
        <v>43126</v>
      </c>
      <c r="G63" s="232">
        <f t="shared" si="0"/>
        <v>7</v>
      </c>
      <c r="H63" s="12" t="s">
        <v>1684</v>
      </c>
      <c r="I63" s="12"/>
      <c r="J63" s="33" t="s">
        <v>1746</v>
      </c>
      <c r="K63" s="10"/>
      <c r="L63" s="35"/>
      <c r="M63" s="35"/>
      <c r="N63" s="35"/>
      <c r="O63" s="63"/>
      <c r="P63" s="27" t="s">
        <v>1747</v>
      </c>
      <c r="Q63" s="17" t="s">
        <v>499</v>
      </c>
      <c r="R63" s="19">
        <v>31409</v>
      </c>
      <c r="S63" s="204" t="e">
        <f t="shared" si="1"/>
        <v>#NUM!</v>
      </c>
      <c r="T63" s="19" t="str">
        <f t="shared" si="2"/>
        <v>F</v>
      </c>
      <c r="U63" s="17" t="s">
        <v>1820</v>
      </c>
      <c r="V63" s="17" t="s">
        <v>499</v>
      </c>
      <c r="W63" s="17" t="s">
        <v>1748</v>
      </c>
      <c r="X63" s="17"/>
      <c r="Y63" s="17" t="s">
        <v>1749</v>
      </c>
      <c r="Z63" s="36"/>
      <c r="AA63" s="38" t="s">
        <v>1764</v>
      </c>
      <c r="AB63" s="62" t="s">
        <v>1765</v>
      </c>
      <c r="AC63" s="76"/>
      <c r="AD63" s="76"/>
      <c r="AE63" s="76"/>
      <c r="AF63" s="16"/>
      <c r="AG63" s="91"/>
      <c r="AH63" s="68"/>
      <c r="AI63" s="16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Z63" t="str">
        <f t="shared" si="4"/>
        <v>DMLDNL85T68H501K=d.diamilla@ns12.it</v>
      </c>
    </row>
    <row r="64" spans="1:52" ht="15" customHeight="1" x14ac:dyDescent="0.2">
      <c r="A64" s="18" t="s">
        <v>1789</v>
      </c>
      <c r="B64" s="9" t="s">
        <v>509</v>
      </c>
      <c r="C64" s="37" t="s">
        <v>1750</v>
      </c>
      <c r="D64" s="37" t="s">
        <v>225</v>
      </c>
      <c r="E64" s="31">
        <v>43103</v>
      </c>
      <c r="F64" s="40">
        <v>43131</v>
      </c>
      <c r="G64" s="232">
        <f t="shared" si="0"/>
        <v>7</v>
      </c>
      <c r="H64" s="12" t="s">
        <v>1684</v>
      </c>
      <c r="I64" s="12"/>
      <c r="J64" s="33" t="s">
        <v>1751</v>
      </c>
      <c r="K64" s="10"/>
      <c r="L64" s="35"/>
      <c r="M64" s="35"/>
      <c r="N64" s="35"/>
      <c r="O64" s="63"/>
      <c r="P64" s="27" t="s">
        <v>1762</v>
      </c>
      <c r="Q64" s="17" t="s">
        <v>1727</v>
      </c>
      <c r="R64" s="19">
        <v>31859</v>
      </c>
      <c r="S64" s="204" t="e">
        <f t="shared" si="1"/>
        <v>#NUM!</v>
      </c>
      <c r="T64" s="19" t="str">
        <f t="shared" si="2"/>
        <v>F</v>
      </c>
      <c r="U64" s="17" t="s">
        <v>1752</v>
      </c>
      <c r="V64" s="17" t="s">
        <v>499</v>
      </c>
      <c r="W64" s="17" t="s">
        <v>1760</v>
      </c>
      <c r="X64" s="17"/>
      <c r="Y64" s="17" t="s">
        <v>1753</v>
      </c>
      <c r="Z64" s="36"/>
      <c r="AA64" s="38" t="s">
        <v>1761</v>
      </c>
      <c r="AB64" s="62" t="s">
        <v>1768</v>
      </c>
      <c r="AC64" s="76"/>
      <c r="AD64" s="76"/>
      <c r="AE64" s="76"/>
      <c r="AF64" s="16"/>
      <c r="AG64" s="91"/>
      <c r="AH64" s="68"/>
      <c r="AI64" s="16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Z64" t="str">
        <f t="shared" si="4"/>
        <v>PCRFNC87C63L049R=f.picaro@ns12.it</v>
      </c>
    </row>
    <row r="65" spans="1:52" ht="15" customHeight="1" x14ac:dyDescent="0.2">
      <c r="A65" s="18" t="s">
        <v>1787</v>
      </c>
      <c r="B65" s="9" t="s">
        <v>509</v>
      </c>
      <c r="C65" s="37" t="s">
        <v>1689</v>
      </c>
      <c r="D65" s="37" t="s">
        <v>1690</v>
      </c>
      <c r="E65" s="31">
        <v>43045</v>
      </c>
      <c r="F65" s="40">
        <v>43131</v>
      </c>
      <c r="G65" s="232">
        <f t="shared" si="0"/>
        <v>7</v>
      </c>
      <c r="H65" s="12" t="s">
        <v>1684</v>
      </c>
      <c r="I65" s="12"/>
      <c r="J65" s="33" t="s">
        <v>642</v>
      </c>
      <c r="K65" s="10"/>
      <c r="L65" s="35"/>
      <c r="M65" s="35"/>
      <c r="N65" s="35" t="s">
        <v>499</v>
      </c>
      <c r="O65" s="63" t="s">
        <v>1792</v>
      </c>
      <c r="P65" s="27"/>
      <c r="Q65" s="17"/>
      <c r="R65" s="19"/>
      <c r="S65" s="204">
        <f t="shared" si="1"/>
        <v>0</v>
      </c>
      <c r="T65" s="19" t="e">
        <f t="shared" si="2"/>
        <v>#VALUE!</v>
      </c>
      <c r="U65" s="17"/>
      <c r="V65" s="17"/>
      <c r="W65" s="17"/>
      <c r="X65" s="17"/>
      <c r="Y65" s="17"/>
      <c r="Z65" s="36"/>
      <c r="AA65" s="38"/>
      <c r="AB65" s="62" t="s">
        <v>1757</v>
      </c>
      <c r="AC65" s="76"/>
      <c r="AD65" s="76"/>
      <c r="AE65" s="76"/>
      <c r="AF65" s="16"/>
      <c r="AG65" s="91"/>
      <c r="AH65" s="68"/>
      <c r="AI65" s="16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Z65" t="str">
        <f t="shared" si="4"/>
        <v>=m.danaila@ns12.it</v>
      </c>
    </row>
    <row r="66" spans="1:52" ht="15" customHeight="1" x14ac:dyDescent="0.2">
      <c r="A66" s="18" t="s">
        <v>1786</v>
      </c>
      <c r="B66" s="9" t="s">
        <v>509</v>
      </c>
      <c r="C66" s="37" t="s">
        <v>1683</v>
      </c>
      <c r="D66" s="37" t="s">
        <v>42</v>
      </c>
      <c r="E66" s="31">
        <v>43073</v>
      </c>
      <c r="F66" s="40">
        <v>43133</v>
      </c>
      <c r="G66" s="232">
        <f t="shared" si="0"/>
        <v>7</v>
      </c>
      <c r="H66" s="12" t="s">
        <v>1684</v>
      </c>
      <c r="I66" s="12"/>
      <c r="J66" s="33" t="s">
        <v>642</v>
      </c>
      <c r="K66" s="10"/>
      <c r="L66" s="35"/>
      <c r="M66" s="35"/>
      <c r="N66" s="35" t="s">
        <v>499</v>
      </c>
      <c r="O66" s="63" t="s">
        <v>1207</v>
      </c>
      <c r="P66" s="27" t="s">
        <v>1625</v>
      </c>
      <c r="Q66" s="17" t="s">
        <v>499</v>
      </c>
      <c r="R66" s="19">
        <v>31817</v>
      </c>
      <c r="S66" s="204" t="e">
        <f t="shared" si="1"/>
        <v>#NUM!</v>
      </c>
      <c r="T66" s="19" t="str">
        <f t="shared" si="2"/>
        <v>M</v>
      </c>
      <c r="U66" s="17" t="s">
        <v>1685</v>
      </c>
      <c r="V66" s="17" t="s">
        <v>499</v>
      </c>
      <c r="W66" s="17" t="s">
        <v>1686</v>
      </c>
      <c r="X66" s="17"/>
      <c r="Y66" s="17" t="s">
        <v>1687</v>
      </c>
      <c r="Z66" s="36"/>
      <c r="AA66" s="38" t="s">
        <v>1688</v>
      </c>
      <c r="AB66" s="62" t="s">
        <v>1767</v>
      </c>
      <c r="AC66" s="76"/>
      <c r="AD66" s="76"/>
      <c r="AE66" s="76"/>
      <c r="AF66" s="16"/>
      <c r="AG66" s="91"/>
      <c r="AH66" s="68"/>
      <c r="AI66" s="16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Z66" t="str">
        <f t="shared" si="4"/>
        <v>NCRDNL87B09H501B=d.nucera@ns12.it</v>
      </c>
    </row>
    <row r="67" spans="1:52" ht="15" customHeight="1" x14ac:dyDescent="0.2">
      <c r="A67" s="18">
        <v>142</v>
      </c>
      <c r="B67" s="9" t="s">
        <v>509</v>
      </c>
      <c r="C67" s="37" t="s">
        <v>1536</v>
      </c>
      <c r="D67" s="37" t="s">
        <v>1534</v>
      </c>
      <c r="E67" s="31">
        <v>42887</v>
      </c>
      <c r="F67" s="40">
        <v>43144</v>
      </c>
      <c r="G67" s="232">
        <f t="shared" si="0"/>
        <v>7</v>
      </c>
      <c r="H67" s="12" t="s">
        <v>637</v>
      </c>
      <c r="I67" s="12"/>
      <c r="J67" s="33" t="s">
        <v>1218</v>
      </c>
      <c r="K67" s="10" t="s">
        <v>482</v>
      </c>
      <c r="L67" s="35">
        <v>2</v>
      </c>
      <c r="M67" s="35" t="s">
        <v>511</v>
      </c>
      <c r="N67" s="35" t="s">
        <v>499</v>
      </c>
      <c r="O67" s="63" t="s">
        <v>1743</v>
      </c>
      <c r="P67" s="27" t="s">
        <v>1539</v>
      </c>
      <c r="Q67" s="17" t="s">
        <v>499</v>
      </c>
      <c r="R67" s="19">
        <v>22067</v>
      </c>
      <c r="S67" s="204" t="e">
        <f t="shared" si="1"/>
        <v>#NUM!</v>
      </c>
      <c r="T67" s="19" t="str">
        <f t="shared" si="2"/>
        <v>M</v>
      </c>
      <c r="U67" s="17" t="s">
        <v>1535</v>
      </c>
      <c r="V67" s="17" t="s">
        <v>499</v>
      </c>
      <c r="W67" s="17" t="s">
        <v>1584</v>
      </c>
      <c r="X67" s="17"/>
      <c r="Y67" s="17" t="s">
        <v>1540</v>
      </c>
      <c r="Z67" s="36"/>
      <c r="AA67" s="38" t="s">
        <v>1537</v>
      </c>
      <c r="AB67" s="62" t="s">
        <v>1553</v>
      </c>
      <c r="AC67" s="76"/>
      <c r="AD67" s="76"/>
      <c r="AE67" s="76" t="s">
        <v>1259</v>
      </c>
      <c r="AF67" s="16"/>
      <c r="AG67" s="91">
        <v>722</v>
      </c>
      <c r="AH67" s="68" t="s">
        <v>818</v>
      </c>
      <c r="AI67" s="16"/>
      <c r="AJ67" s="79">
        <v>43013</v>
      </c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Z67" t="str">
        <f t="shared" si="4"/>
        <v>ZCCLVS60E31H501M=a.zucconi@ns12.it</v>
      </c>
    </row>
    <row r="68" spans="1:52" ht="15" customHeight="1" x14ac:dyDescent="0.2">
      <c r="A68" s="18">
        <v>153</v>
      </c>
      <c r="B68" s="9" t="s">
        <v>509</v>
      </c>
      <c r="C68" s="37" t="s">
        <v>1624</v>
      </c>
      <c r="D68" s="37" t="s">
        <v>228</v>
      </c>
      <c r="E68" s="31">
        <v>43041</v>
      </c>
      <c r="F68" s="40">
        <v>43173</v>
      </c>
      <c r="G68" s="232">
        <f t="shared" ref="G68:G131" si="5">DATEDIF(E68,$E$2,"Y")</f>
        <v>7</v>
      </c>
      <c r="H68" s="12" t="s">
        <v>1247</v>
      </c>
      <c r="I68" s="12"/>
      <c r="J68" s="33" t="s">
        <v>1588</v>
      </c>
      <c r="K68" s="10" t="s">
        <v>482</v>
      </c>
      <c r="L68" s="35" t="s">
        <v>1589</v>
      </c>
      <c r="M68" s="35" t="s">
        <v>511</v>
      </c>
      <c r="N68" s="35" t="s">
        <v>499</v>
      </c>
      <c r="O68" s="63" t="s">
        <v>1792</v>
      </c>
      <c r="P68" s="27" t="s">
        <v>1625</v>
      </c>
      <c r="Q68" s="17" t="s">
        <v>499</v>
      </c>
      <c r="R68" s="19">
        <v>33599</v>
      </c>
      <c r="S68" s="204" t="e">
        <f t="shared" ref="S68:S131" si="6">DATEDIF(R68,$R$2,"Y")</f>
        <v>#NUM!</v>
      </c>
      <c r="T68" s="19" t="str">
        <f t="shared" ref="T68:T131" si="7">IF(VALUE(MID(TRIM(U68),10,2))&gt;40,"F","M")</f>
        <v>M</v>
      </c>
      <c r="U68" s="17" t="s">
        <v>1626</v>
      </c>
      <c r="V68" s="17" t="s">
        <v>626</v>
      </c>
      <c r="W68" s="17" t="s">
        <v>1627</v>
      </c>
      <c r="X68" s="17"/>
      <c r="Y68" s="17" t="s">
        <v>1647</v>
      </c>
      <c r="Z68" s="36"/>
      <c r="AA68" s="38" t="s">
        <v>1646</v>
      </c>
      <c r="AB68" s="62" t="s">
        <v>1649</v>
      </c>
      <c r="AC68" s="76"/>
      <c r="AD68" s="76"/>
      <c r="AE68" s="76" t="s">
        <v>1259</v>
      </c>
      <c r="AF68" s="16"/>
      <c r="AG68" s="91">
        <v>722</v>
      </c>
      <c r="AH68" s="68" t="s">
        <v>1413</v>
      </c>
      <c r="AI68" s="16" t="s">
        <v>1255</v>
      </c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Z68" t="str">
        <f t="shared" si="4"/>
        <v>RLNLNZ91T27H501O=l.orlanducci@ns12.it</v>
      </c>
    </row>
    <row r="69" spans="1:52" ht="15" customHeight="1" x14ac:dyDescent="0.2">
      <c r="A69" s="18">
        <v>148</v>
      </c>
      <c r="B69" s="9" t="s">
        <v>509</v>
      </c>
      <c r="C69" s="37" t="s">
        <v>1613</v>
      </c>
      <c r="D69" s="37" t="s">
        <v>1246</v>
      </c>
      <c r="E69" s="31">
        <v>43101</v>
      </c>
      <c r="F69" s="40">
        <v>43174</v>
      </c>
      <c r="G69" s="232">
        <f t="shared" si="5"/>
        <v>7</v>
      </c>
      <c r="H69" s="12" t="s">
        <v>1247</v>
      </c>
      <c r="I69" s="12"/>
      <c r="J69" s="33" t="s">
        <v>129</v>
      </c>
      <c r="K69" s="10" t="s">
        <v>482</v>
      </c>
      <c r="L69" s="35">
        <v>2</v>
      </c>
      <c r="M69" s="35" t="s">
        <v>511</v>
      </c>
      <c r="N69" s="35" t="s">
        <v>499</v>
      </c>
      <c r="O69" s="63" t="s">
        <v>1791</v>
      </c>
      <c r="P69" s="27" t="s">
        <v>1701</v>
      </c>
      <c r="Q69" s="17" t="s">
        <v>1614</v>
      </c>
      <c r="R69" s="19">
        <v>34194</v>
      </c>
      <c r="S69" s="204" t="e">
        <f t="shared" si="6"/>
        <v>#NUM!</v>
      </c>
      <c r="T69" s="19" t="str">
        <f t="shared" si="7"/>
        <v>M</v>
      </c>
      <c r="U69" s="17" t="s">
        <v>1615</v>
      </c>
      <c r="V69" s="17" t="s">
        <v>1616</v>
      </c>
      <c r="W69" s="17" t="s">
        <v>1617</v>
      </c>
      <c r="X69" s="17"/>
      <c r="Y69" s="17" t="s">
        <v>1618</v>
      </c>
      <c r="Z69" s="36"/>
      <c r="AA69" s="38" t="s">
        <v>1619</v>
      </c>
      <c r="AB69" s="62" t="s">
        <v>1694</v>
      </c>
      <c r="AC69" s="76"/>
      <c r="AD69" s="76"/>
      <c r="AE69" s="76" t="s">
        <v>1259</v>
      </c>
      <c r="AF69" s="16"/>
      <c r="AG69" s="91">
        <v>722</v>
      </c>
      <c r="AH69" s="68" t="s">
        <v>1700</v>
      </c>
      <c r="AI69" s="16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Z69" t="str">
        <f t="shared" si="4"/>
        <v>LLAMRA93M13L120W=m.alla@ns12.it</v>
      </c>
    </row>
    <row r="70" spans="1:52" ht="15" customHeight="1" x14ac:dyDescent="0.2">
      <c r="A70" s="18">
        <v>131</v>
      </c>
      <c r="B70" s="9" t="s">
        <v>509</v>
      </c>
      <c r="C70" s="37" t="s">
        <v>1395</v>
      </c>
      <c r="D70" s="37" t="s">
        <v>1396</v>
      </c>
      <c r="E70" s="31">
        <v>42733</v>
      </c>
      <c r="F70" s="40">
        <v>43176</v>
      </c>
      <c r="G70" s="232">
        <f t="shared" si="5"/>
        <v>8</v>
      </c>
      <c r="H70" s="12" t="s">
        <v>634</v>
      </c>
      <c r="I70" s="12"/>
      <c r="J70" s="33" t="s">
        <v>1218</v>
      </c>
      <c r="K70" s="10" t="s">
        <v>482</v>
      </c>
      <c r="L70" s="35">
        <v>2</v>
      </c>
      <c r="M70" s="35" t="s">
        <v>1397</v>
      </c>
      <c r="N70" s="35" t="s">
        <v>755</v>
      </c>
      <c r="O70" s="63" t="s">
        <v>900</v>
      </c>
      <c r="P70" s="27" t="s">
        <v>1443</v>
      </c>
      <c r="Q70" s="17" t="s">
        <v>1271</v>
      </c>
      <c r="R70" s="19">
        <v>28791</v>
      </c>
      <c r="S70" s="204" t="e">
        <f t="shared" si="6"/>
        <v>#NUM!</v>
      </c>
      <c r="T70" s="19" t="str">
        <f t="shared" si="7"/>
        <v>M</v>
      </c>
      <c r="U70" s="17" t="s">
        <v>1398</v>
      </c>
      <c r="V70" s="17" t="s">
        <v>1271</v>
      </c>
      <c r="W70" s="17" t="s">
        <v>1399</v>
      </c>
      <c r="X70" s="17"/>
      <c r="Y70" s="17" t="s">
        <v>1400</v>
      </c>
      <c r="Z70" s="36"/>
      <c r="AA70" s="38" t="s">
        <v>1878</v>
      </c>
      <c r="AB70" s="62" t="s">
        <v>1401</v>
      </c>
      <c r="AC70" s="76"/>
      <c r="AD70" s="76"/>
      <c r="AE70" s="76" t="s">
        <v>1259</v>
      </c>
      <c r="AF70" s="16"/>
      <c r="AG70" s="91">
        <v>6563</v>
      </c>
      <c r="AH70" s="68" t="s">
        <v>1062</v>
      </c>
      <c r="AI70" s="16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Z70" t="str">
        <f t="shared" si="4"/>
        <v>SNTCRS78R28L736L=c.santucciu@ns12.it</v>
      </c>
    </row>
    <row r="71" spans="1:52" ht="15" customHeight="1" x14ac:dyDescent="0.2">
      <c r="A71" s="18">
        <v>132</v>
      </c>
      <c r="B71" s="9" t="s">
        <v>509</v>
      </c>
      <c r="C71" s="37" t="s">
        <v>1405</v>
      </c>
      <c r="D71" s="37" t="s">
        <v>1406</v>
      </c>
      <c r="E71" s="31">
        <v>42751</v>
      </c>
      <c r="F71" s="40">
        <v>43185</v>
      </c>
      <c r="G71" s="232">
        <f t="shared" si="5"/>
        <v>8</v>
      </c>
      <c r="H71" s="12" t="s">
        <v>1247</v>
      </c>
      <c r="I71" s="12"/>
      <c r="J71" s="33" t="s">
        <v>1588</v>
      </c>
      <c r="K71" s="10" t="s">
        <v>482</v>
      </c>
      <c r="L71" s="35" t="s">
        <v>1589</v>
      </c>
      <c r="M71" s="35" t="s">
        <v>511</v>
      </c>
      <c r="N71" s="35" t="s">
        <v>499</v>
      </c>
      <c r="O71" s="63" t="s">
        <v>1792</v>
      </c>
      <c r="P71" s="27" t="s">
        <v>794</v>
      </c>
      <c r="Q71" s="17" t="s">
        <v>499</v>
      </c>
      <c r="R71" s="19">
        <v>34147</v>
      </c>
      <c r="S71" s="204" t="e">
        <f t="shared" si="6"/>
        <v>#NUM!</v>
      </c>
      <c r="T71" s="19" t="str">
        <f t="shared" si="7"/>
        <v>F</v>
      </c>
      <c r="U71" s="17" t="s">
        <v>1407</v>
      </c>
      <c r="V71" s="17" t="s">
        <v>1408</v>
      </c>
      <c r="W71" s="17" t="s">
        <v>1409</v>
      </c>
      <c r="X71" s="17" t="s">
        <v>1410</v>
      </c>
      <c r="Y71" s="17" t="s">
        <v>1411</v>
      </c>
      <c r="Z71" s="36"/>
      <c r="AA71" s="38" t="s">
        <v>1877</v>
      </c>
      <c r="AB71" s="62" t="s">
        <v>1412</v>
      </c>
      <c r="AC71" s="76"/>
      <c r="AD71" s="76"/>
      <c r="AE71" s="76"/>
      <c r="AF71" s="16" t="s">
        <v>1471</v>
      </c>
      <c r="AG71" s="91">
        <v>722</v>
      </c>
      <c r="AH71" s="68" t="s">
        <v>1413</v>
      </c>
      <c r="AI71" s="16" t="s">
        <v>1255</v>
      </c>
      <c r="AJ71" s="79">
        <v>43013</v>
      </c>
      <c r="AK71" s="79">
        <v>44838</v>
      </c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Z71" t="str">
        <f t="shared" si="4"/>
        <v>MRCNRC93H67H501R=e.marchitiello@ns12.it</v>
      </c>
    </row>
    <row r="72" spans="1:52" ht="15" customHeight="1" x14ac:dyDescent="0.2">
      <c r="A72" s="18">
        <v>74</v>
      </c>
      <c r="B72" s="9" t="s">
        <v>509</v>
      </c>
      <c r="C72" s="37" t="s">
        <v>867</v>
      </c>
      <c r="D72" s="37" t="s">
        <v>717</v>
      </c>
      <c r="E72" s="31">
        <v>42336</v>
      </c>
      <c r="F72" s="40">
        <v>43190</v>
      </c>
      <c r="G72" s="232">
        <f t="shared" si="5"/>
        <v>9</v>
      </c>
      <c r="H72" s="12" t="s">
        <v>634</v>
      </c>
      <c r="I72" s="12"/>
      <c r="J72" s="33" t="s">
        <v>638</v>
      </c>
      <c r="K72" s="10" t="s">
        <v>482</v>
      </c>
      <c r="L72" s="35">
        <v>4</v>
      </c>
      <c r="M72" s="35" t="s">
        <v>511</v>
      </c>
      <c r="N72" s="35" t="s">
        <v>499</v>
      </c>
      <c r="O72" s="63" t="s">
        <v>1792</v>
      </c>
      <c r="P72" s="27" t="s">
        <v>1453</v>
      </c>
      <c r="Q72" s="17" t="s">
        <v>869</v>
      </c>
      <c r="R72" s="19">
        <v>32125</v>
      </c>
      <c r="S72" s="204" t="e">
        <f t="shared" si="6"/>
        <v>#NUM!</v>
      </c>
      <c r="T72" s="19" t="str">
        <f t="shared" si="7"/>
        <v>M</v>
      </c>
      <c r="U72" s="17" t="s">
        <v>870</v>
      </c>
      <c r="V72" s="17" t="s">
        <v>871</v>
      </c>
      <c r="W72" s="17" t="s">
        <v>872</v>
      </c>
      <c r="X72" s="17"/>
      <c r="Y72" s="17" t="s">
        <v>868</v>
      </c>
      <c r="Z72" s="36"/>
      <c r="AA72" s="38" t="s">
        <v>1913</v>
      </c>
      <c r="AB72" s="62" t="s">
        <v>1174</v>
      </c>
      <c r="AC72" s="76"/>
      <c r="AD72" s="76"/>
      <c r="AE72" s="76" t="s">
        <v>1259</v>
      </c>
      <c r="AF72" s="16" t="s">
        <v>5930</v>
      </c>
      <c r="AG72" s="91">
        <v>722</v>
      </c>
      <c r="AH72" s="68" t="s">
        <v>819</v>
      </c>
      <c r="AI72" s="16"/>
      <c r="AJ72" s="79">
        <v>42534</v>
      </c>
      <c r="AK72" s="79">
        <v>44360</v>
      </c>
      <c r="AL72" s="79">
        <v>42534</v>
      </c>
      <c r="AM72" s="79">
        <v>44360</v>
      </c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Z72" t="str">
        <f t="shared" si="4"/>
        <v>RNCMTT87T14D773Z=m.ronci@ns12.it</v>
      </c>
    </row>
    <row r="73" spans="1:52" ht="15" customHeight="1" x14ac:dyDescent="0.2">
      <c r="A73" s="18" t="s">
        <v>1866</v>
      </c>
      <c r="B73" s="9" t="s">
        <v>509</v>
      </c>
      <c r="C73" s="37" t="s">
        <v>1843</v>
      </c>
      <c r="D73" s="37" t="s">
        <v>746</v>
      </c>
      <c r="E73" s="31">
        <v>43173</v>
      </c>
      <c r="F73" s="40">
        <v>43199</v>
      </c>
      <c r="G73" s="232">
        <f t="shared" si="5"/>
        <v>7</v>
      </c>
      <c r="H73" s="12" t="s">
        <v>1684</v>
      </c>
      <c r="I73" s="12"/>
      <c r="J73" s="33" t="s">
        <v>1844</v>
      </c>
      <c r="K73" s="10"/>
      <c r="L73" s="35"/>
      <c r="M73" s="35"/>
      <c r="N73" s="35"/>
      <c r="O73" s="63"/>
      <c r="P73" s="27" t="s">
        <v>1845</v>
      </c>
      <c r="Q73" s="17" t="s">
        <v>710</v>
      </c>
      <c r="R73" s="19">
        <v>33033</v>
      </c>
      <c r="S73" s="204" t="e">
        <f t="shared" si="6"/>
        <v>#NUM!</v>
      </c>
      <c r="T73" s="19" t="str">
        <f t="shared" si="7"/>
        <v>F</v>
      </c>
      <c r="U73" s="17" t="s">
        <v>1846</v>
      </c>
      <c r="V73" s="17"/>
      <c r="W73" s="17" t="s">
        <v>1847</v>
      </c>
      <c r="X73" s="17"/>
      <c r="Y73" s="17" t="s">
        <v>1848</v>
      </c>
      <c r="Z73" s="36"/>
      <c r="AA73" s="38" t="s">
        <v>1850</v>
      </c>
      <c r="AB73" s="62" t="s">
        <v>1849</v>
      </c>
      <c r="AC73" s="76"/>
      <c r="AD73" s="76"/>
      <c r="AE73" s="76"/>
      <c r="AF73" s="16"/>
      <c r="AG73" s="91">
        <v>722</v>
      </c>
      <c r="AH73" s="68"/>
      <c r="AI73" s="16"/>
      <c r="AJ73" s="79"/>
      <c r="AK73" s="79"/>
      <c r="AL73" s="79">
        <v>42814</v>
      </c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Z73" t="str">
        <f t="shared" si="4"/>
        <v>FRNMTN90H49H501Q=m.fiorentini@ns12.it</v>
      </c>
    </row>
    <row r="74" spans="1:52" ht="15" customHeight="1" x14ac:dyDescent="0.2">
      <c r="A74" s="18">
        <v>133</v>
      </c>
      <c r="B74" s="9" t="s">
        <v>509</v>
      </c>
      <c r="C74" s="37" t="s">
        <v>1414</v>
      </c>
      <c r="D74" s="37" t="s">
        <v>988</v>
      </c>
      <c r="E74" s="31">
        <v>42751</v>
      </c>
      <c r="F74" s="40">
        <v>43205</v>
      </c>
      <c r="G74" s="232">
        <f t="shared" si="5"/>
        <v>8</v>
      </c>
      <c r="H74" s="12" t="s">
        <v>1247</v>
      </c>
      <c r="I74" s="12"/>
      <c r="J74" s="33" t="s">
        <v>1588</v>
      </c>
      <c r="K74" s="10" t="s">
        <v>482</v>
      </c>
      <c r="L74" s="35" t="s">
        <v>1589</v>
      </c>
      <c r="M74" s="35" t="s">
        <v>511</v>
      </c>
      <c r="N74" s="35" t="s">
        <v>499</v>
      </c>
      <c r="O74" s="63" t="s">
        <v>1507</v>
      </c>
      <c r="P74" s="27" t="s">
        <v>1415</v>
      </c>
      <c r="Q74" s="17" t="s">
        <v>499</v>
      </c>
      <c r="R74" s="19">
        <v>34054</v>
      </c>
      <c r="S74" s="204" t="e">
        <f t="shared" si="6"/>
        <v>#NUM!</v>
      </c>
      <c r="T74" s="19" t="str">
        <f t="shared" si="7"/>
        <v>M</v>
      </c>
      <c r="U74" s="17" t="s">
        <v>1416</v>
      </c>
      <c r="V74" s="17" t="s">
        <v>499</v>
      </c>
      <c r="W74" s="17" t="s">
        <v>1417</v>
      </c>
      <c r="X74" s="17"/>
      <c r="Y74" s="17" t="s">
        <v>1418</v>
      </c>
      <c r="Z74" s="36"/>
      <c r="AA74" s="38" t="s">
        <v>1927</v>
      </c>
      <c r="AB74" s="62" t="s">
        <v>1419</v>
      </c>
      <c r="AC74" s="76"/>
      <c r="AD74" s="76"/>
      <c r="AE74" s="76"/>
      <c r="AF74" s="16" t="s">
        <v>1472</v>
      </c>
      <c r="AG74" s="91">
        <v>722</v>
      </c>
      <c r="AH74" s="68" t="s">
        <v>1413</v>
      </c>
      <c r="AI74" s="16" t="s">
        <v>1255</v>
      </c>
      <c r="AJ74" s="79">
        <v>43013</v>
      </c>
      <c r="AK74" s="79">
        <v>44838</v>
      </c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Z74" t="str">
        <f t="shared" si="4"/>
        <v>NRECST93C26H501P=c.neri@ns12.it</v>
      </c>
    </row>
    <row r="75" spans="1:52" ht="15" customHeight="1" x14ac:dyDescent="0.2">
      <c r="A75" s="18">
        <v>169</v>
      </c>
      <c r="B75" s="9" t="s">
        <v>509</v>
      </c>
      <c r="C75" s="37" t="s">
        <v>1689</v>
      </c>
      <c r="D75" s="37" t="s">
        <v>1690</v>
      </c>
      <c r="E75" s="31">
        <v>43132</v>
      </c>
      <c r="F75" s="40">
        <v>43205</v>
      </c>
      <c r="G75" s="232">
        <f t="shared" si="5"/>
        <v>7</v>
      </c>
      <c r="H75" s="12" t="s">
        <v>1247</v>
      </c>
      <c r="I75" s="12"/>
      <c r="J75" s="33" t="s">
        <v>642</v>
      </c>
      <c r="K75" s="10" t="s">
        <v>482</v>
      </c>
      <c r="L75" s="35" t="s">
        <v>1589</v>
      </c>
      <c r="M75" s="35" t="s">
        <v>511</v>
      </c>
      <c r="N75" s="35" t="s">
        <v>499</v>
      </c>
      <c r="O75" s="63" t="s">
        <v>1793</v>
      </c>
      <c r="P75" s="27" t="s">
        <v>1447</v>
      </c>
      <c r="Q75" s="17" t="s">
        <v>1821</v>
      </c>
      <c r="R75" s="19">
        <v>34588</v>
      </c>
      <c r="S75" s="204" t="e">
        <f t="shared" si="6"/>
        <v>#NUM!</v>
      </c>
      <c r="T75" s="19" t="str">
        <f t="shared" si="7"/>
        <v>M</v>
      </c>
      <c r="U75" s="17" t="s">
        <v>1822</v>
      </c>
      <c r="V75" s="17" t="s">
        <v>1094</v>
      </c>
      <c r="W75" s="17" t="s">
        <v>1823</v>
      </c>
      <c r="X75" s="17"/>
      <c r="Y75" s="17" t="s">
        <v>1824</v>
      </c>
      <c r="Z75" s="36"/>
      <c r="AA75" s="38" t="s">
        <v>1825</v>
      </c>
      <c r="AB75" s="62" t="s">
        <v>1757</v>
      </c>
      <c r="AC75" s="76"/>
      <c r="AD75" s="76"/>
      <c r="AE75" s="76"/>
      <c r="AF75" s="16"/>
      <c r="AG75" s="91">
        <v>722</v>
      </c>
      <c r="AH75" s="68" t="s">
        <v>1700</v>
      </c>
      <c r="AI75" s="16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Z75" t="str">
        <f t="shared" si="4"/>
        <v>DNLMCS94P11Z129G=m.danaila@ns12.it</v>
      </c>
    </row>
    <row r="76" spans="1:52" ht="15" customHeight="1" x14ac:dyDescent="0.2">
      <c r="A76" s="18">
        <v>162</v>
      </c>
      <c r="B76" s="9" t="s">
        <v>509</v>
      </c>
      <c r="C76" s="37" t="s">
        <v>1720</v>
      </c>
      <c r="D76" s="37" t="s">
        <v>1721</v>
      </c>
      <c r="E76" s="31">
        <v>43102</v>
      </c>
      <c r="F76" s="40">
        <v>43207</v>
      </c>
      <c r="G76" s="232">
        <f t="shared" si="5"/>
        <v>7</v>
      </c>
      <c r="H76" s="12" t="s">
        <v>634</v>
      </c>
      <c r="I76" s="12"/>
      <c r="J76" s="33" t="s">
        <v>1218</v>
      </c>
      <c r="K76" s="10" t="s">
        <v>482</v>
      </c>
      <c r="L76" s="35">
        <v>2</v>
      </c>
      <c r="M76" s="35" t="s">
        <v>511</v>
      </c>
      <c r="N76" s="35" t="s">
        <v>1658</v>
      </c>
      <c r="O76" s="63" t="s">
        <v>1715</v>
      </c>
      <c r="P76" s="27" t="s">
        <v>756</v>
      </c>
      <c r="Q76" s="17" t="s">
        <v>1084</v>
      </c>
      <c r="R76" s="19">
        <v>35339</v>
      </c>
      <c r="S76" s="204" t="e">
        <f t="shared" si="6"/>
        <v>#NUM!</v>
      </c>
      <c r="T76" s="19" t="str">
        <f t="shared" si="7"/>
        <v>M</v>
      </c>
      <c r="U76" s="17" t="s">
        <v>1722</v>
      </c>
      <c r="V76" s="17" t="s">
        <v>1084</v>
      </c>
      <c r="W76" s="17" t="s">
        <v>1723</v>
      </c>
      <c r="X76" s="17"/>
      <c r="Y76" s="17" t="s">
        <v>1724</v>
      </c>
      <c r="Z76" s="36" t="s">
        <v>1819</v>
      </c>
      <c r="AA76" s="38" t="s">
        <v>1725</v>
      </c>
      <c r="AB76" s="62" t="s">
        <v>1759</v>
      </c>
      <c r="AC76" s="76"/>
      <c r="AD76" s="76"/>
      <c r="AE76" s="76" t="s">
        <v>1259</v>
      </c>
      <c r="AF76" s="16" t="s">
        <v>2491</v>
      </c>
      <c r="AG76" s="91">
        <v>722</v>
      </c>
      <c r="AH76" s="68" t="s">
        <v>816</v>
      </c>
      <c r="AI76" s="16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Z76" t="str">
        <f t="shared" si="4"/>
        <v>GCNVTI96R01C983X=v.giaconella@ns12.it</v>
      </c>
    </row>
    <row r="77" spans="1:52" ht="15" customHeight="1" x14ac:dyDescent="0.2">
      <c r="A77" s="18">
        <v>55</v>
      </c>
      <c r="B77" s="9" t="s">
        <v>509</v>
      </c>
      <c r="C77" s="37" t="s">
        <v>728</v>
      </c>
      <c r="D77" s="37" t="s">
        <v>220</v>
      </c>
      <c r="E77" s="31">
        <v>42199</v>
      </c>
      <c r="F77" s="40">
        <v>43234</v>
      </c>
      <c r="G77" s="232">
        <f t="shared" si="5"/>
        <v>9</v>
      </c>
      <c r="H77" s="12" t="s">
        <v>634</v>
      </c>
      <c r="I77" s="12"/>
      <c r="J77" s="33" t="s">
        <v>638</v>
      </c>
      <c r="K77" s="10" t="s">
        <v>482</v>
      </c>
      <c r="L77" s="35">
        <v>6</v>
      </c>
      <c r="M77" s="35" t="s">
        <v>511</v>
      </c>
      <c r="N77" s="35" t="s">
        <v>755</v>
      </c>
      <c r="O77" s="63" t="s">
        <v>1203</v>
      </c>
      <c r="P77" s="27" t="s">
        <v>756</v>
      </c>
      <c r="Q77" s="17" t="s">
        <v>729</v>
      </c>
      <c r="R77" s="19">
        <v>28343</v>
      </c>
      <c r="S77" s="204" t="e">
        <f t="shared" si="6"/>
        <v>#NUM!</v>
      </c>
      <c r="T77" s="19" t="str">
        <f t="shared" si="7"/>
        <v>M</v>
      </c>
      <c r="U77" s="17" t="s">
        <v>730</v>
      </c>
      <c r="V77" s="17" t="s">
        <v>731</v>
      </c>
      <c r="W77" s="17" t="s">
        <v>762</v>
      </c>
      <c r="X77" s="17"/>
      <c r="Y77" s="17" t="s">
        <v>763</v>
      </c>
      <c r="Z77" s="36"/>
      <c r="AA77" s="38" t="s">
        <v>2146</v>
      </c>
      <c r="AB77" s="62" t="s">
        <v>1128</v>
      </c>
      <c r="AC77" s="76"/>
      <c r="AD77" s="76"/>
      <c r="AE77" s="76"/>
      <c r="AF77" s="16" t="s">
        <v>857</v>
      </c>
      <c r="AG77" s="91">
        <v>722</v>
      </c>
      <c r="AH77" s="68" t="s">
        <v>816</v>
      </c>
      <c r="AI77" s="16"/>
      <c r="AJ77" s="79">
        <v>42535</v>
      </c>
      <c r="AK77" s="79">
        <v>44361</v>
      </c>
      <c r="AL77" s="79">
        <v>42535</v>
      </c>
      <c r="AM77" s="79">
        <v>44361</v>
      </c>
      <c r="AN77" s="79"/>
      <c r="AO77" s="79"/>
      <c r="AP77" s="79"/>
      <c r="AQ77" s="79"/>
      <c r="AR77" s="79"/>
      <c r="AS77" s="79"/>
      <c r="AT77" s="79">
        <v>42536</v>
      </c>
      <c r="AU77" s="79">
        <v>43631</v>
      </c>
      <c r="AV77" s="79"/>
      <c r="AW77" s="79"/>
      <c r="AZ77" t="str">
        <f t="shared" si="4"/>
        <v>DLLNDR77M06D325L=a.dellaregina@ns12.it</v>
      </c>
    </row>
    <row r="78" spans="1:52" ht="15" customHeight="1" x14ac:dyDescent="0.2">
      <c r="A78" s="18">
        <v>29</v>
      </c>
      <c r="B78" s="9" t="s">
        <v>509</v>
      </c>
      <c r="C78" s="37" t="s">
        <v>550</v>
      </c>
      <c r="D78" s="37" t="s">
        <v>551</v>
      </c>
      <c r="E78" s="31">
        <v>37319</v>
      </c>
      <c r="F78" s="40">
        <v>43235</v>
      </c>
      <c r="G78" s="232">
        <f t="shared" si="5"/>
        <v>23</v>
      </c>
      <c r="H78" s="12" t="s">
        <v>634</v>
      </c>
      <c r="I78" s="12"/>
      <c r="J78" s="33" t="s">
        <v>642</v>
      </c>
      <c r="K78" s="10" t="s">
        <v>482</v>
      </c>
      <c r="L78" s="35">
        <v>6</v>
      </c>
      <c r="M78" s="35" t="s">
        <v>511</v>
      </c>
      <c r="N78" s="35" t="s">
        <v>499</v>
      </c>
      <c r="O78" s="63" t="s">
        <v>1796</v>
      </c>
      <c r="P78" s="27" t="s">
        <v>1439</v>
      </c>
      <c r="Q78" s="17" t="s">
        <v>629</v>
      </c>
      <c r="R78" s="19">
        <v>27404</v>
      </c>
      <c r="S78" s="204" t="e">
        <f t="shared" si="6"/>
        <v>#NUM!</v>
      </c>
      <c r="T78" s="19" t="str">
        <f t="shared" si="7"/>
        <v>M</v>
      </c>
      <c r="U78" s="17" t="s">
        <v>631</v>
      </c>
      <c r="V78" s="17" t="s">
        <v>630</v>
      </c>
      <c r="W78" s="17" t="s">
        <v>1308</v>
      </c>
      <c r="X78" s="17"/>
      <c r="Y78" s="17" t="s">
        <v>1061</v>
      </c>
      <c r="Z78" s="36"/>
      <c r="AA78" s="38" t="s">
        <v>1972</v>
      </c>
      <c r="AB78" s="62" t="s">
        <v>1166</v>
      </c>
      <c r="AC78" s="76"/>
      <c r="AD78" s="76"/>
      <c r="AE78" s="76"/>
      <c r="AF78" s="16"/>
      <c r="AG78" s="91">
        <v>722</v>
      </c>
      <c r="AH78" s="68" t="s">
        <v>961</v>
      </c>
      <c r="AI78" s="16"/>
      <c r="AJ78" s="79">
        <v>42534</v>
      </c>
      <c r="AK78" s="79">
        <v>44360</v>
      </c>
      <c r="AL78" s="79">
        <v>42534</v>
      </c>
      <c r="AM78" s="79">
        <v>44360</v>
      </c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Z78" t="str">
        <f t="shared" si="4"/>
        <v>PTRLRD75A10H282Y=l.pietrangeli@ns12.it</v>
      </c>
    </row>
    <row r="79" spans="1:52" ht="15" customHeight="1" x14ac:dyDescent="0.2">
      <c r="A79" s="18">
        <v>86</v>
      </c>
      <c r="B79" s="9" t="s">
        <v>509</v>
      </c>
      <c r="C79" s="37" t="s">
        <v>974</v>
      </c>
      <c r="D79" s="37" t="s">
        <v>97</v>
      </c>
      <c r="E79" s="31">
        <v>41368</v>
      </c>
      <c r="F79" s="40">
        <v>43251</v>
      </c>
      <c r="G79" s="232">
        <f t="shared" si="5"/>
        <v>11</v>
      </c>
      <c r="H79" s="12" t="s">
        <v>634</v>
      </c>
      <c r="I79" s="12"/>
      <c r="J79" s="33" t="s">
        <v>1218</v>
      </c>
      <c r="K79" s="10" t="s">
        <v>482</v>
      </c>
      <c r="L79" s="35" t="s">
        <v>36</v>
      </c>
      <c r="M79" s="35" t="s">
        <v>511</v>
      </c>
      <c r="N79" s="35" t="s">
        <v>755</v>
      </c>
      <c r="O79" s="63" t="s">
        <v>1204</v>
      </c>
      <c r="P79" s="27" t="s">
        <v>794</v>
      </c>
      <c r="Q79" s="17" t="s">
        <v>904</v>
      </c>
      <c r="R79" s="19">
        <v>31199</v>
      </c>
      <c r="S79" s="204" t="e">
        <f t="shared" si="6"/>
        <v>#NUM!</v>
      </c>
      <c r="T79" s="19" t="str">
        <f t="shared" si="7"/>
        <v>M</v>
      </c>
      <c r="U79" s="17" t="s">
        <v>938</v>
      </c>
      <c r="V79" s="17" t="s">
        <v>1263</v>
      </c>
      <c r="W79" s="17" t="s">
        <v>939</v>
      </c>
      <c r="X79" s="17" t="s">
        <v>2095</v>
      </c>
      <c r="Y79" s="17" t="s">
        <v>1925</v>
      </c>
      <c r="Z79" s="36" t="s">
        <v>940</v>
      </c>
      <c r="AA79" s="38" t="s">
        <v>2094</v>
      </c>
      <c r="AB79" s="62" t="s">
        <v>1153</v>
      </c>
      <c r="AC79" s="76"/>
      <c r="AD79" s="76"/>
      <c r="AE79" s="76"/>
      <c r="AF79" s="16"/>
      <c r="AG79" s="91">
        <v>6563</v>
      </c>
      <c r="AH79" s="68" t="s">
        <v>1413</v>
      </c>
      <c r="AI79" s="16"/>
      <c r="AJ79" s="79">
        <v>42649</v>
      </c>
      <c r="AK79" s="79">
        <v>44475</v>
      </c>
      <c r="AL79" s="79">
        <v>42649</v>
      </c>
      <c r="AM79" s="79">
        <v>44475</v>
      </c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Z79" t="str">
        <f t="shared" si="4"/>
        <v>MRTMRC85H01A662I=m.martinelli@ns12.it</v>
      </c>
    </row>
    <row r="80" spans="1:52" ht="15" customHeight="1" x14ac:dyDescent="0.2">
      <c r="A80" s="18">
        <v>87</v>
      </c>
      <c r="B80" s="9" t="s">
        <v>509</v>
      </c>
      <c r="C80" s="37" t="s">
        <v>975</v>
      </c>
      <c r="D80" s="37" t="s">
        <v>988</v>
      </c>
      <c r="E80" s="31">
        <v>41821</v>
      </c>
      <c r="F80" s="40">
        <v>43251</v>
      </c>
      <c r="G80" s="232">
        <f t="shared" si="5"/>
        <v>10</v>
      </c>
      <c r="H80" s="12" t="s">
        <v>634</v>
      </c>
      <c r="I80" s="12"/>
      <c r="J80" s="33" t="s">
        <v>1218</v>
      </c>
      <c r="K80" s="10" t="s">
        <v>482</v>
      </c>
      <c r="L80" s="35" t="s">
        <v>936</v>
      </c>
      <c r="M80" s="35" t="s">
        <v>511</v>
      </c>
      <c r="N80" s="35" t="s">
        <v>755</v>
      </c>
      <c r="O80" s="63" t="s">
        <v>1070</v>
      </c>
      <c r="P80" s="27" t="s">
        <v>756</v>
      </c>
      <c r="Q80" s="17" t="s">
        <v>941</v>
      </c>
      <c r="R80" s="19">
        <v>32099</v>
      </c>
      <c r="S80" s="204" t="e">
        <f t="shared" si="6"/>
        <v>#NUM!</v>
      </c>
      <c r="T80" s="19" t="str">
        <f t="shared" si="7"/>
        <v>M</v>
      </c>
      <c r="U80" s="17" t="s">
        <v>942</v>
      </c>
      <c r="V80" s="17" t="s">
        <v>1268</v>
      </c>
      <c r="W80" s="17" t="s">
        <v>943</v>
      </c>
      <c r="X80" s="17"/>
      <c r="Y80" s="17" t="s">
        <v>1277</v>
      </c>
      <c r="Z80" s="36"/>
      <c r="AA80" s="38" t="s">
        <v>2449</v>
      </c>
      <c r="AB80" s="62" t="s">
        <v>1152</v>
      </c>
      <c r="AC80" s="76"/>
      <c r="AD80" s="76"/>
      <c r="AE80" s="76"/>
      <c r="AF80" s="16"/>
      <c r="AG80" s="91">
        <v>6563</v>
      </c>
      <c r="AH80" s="68" t="s">
        <v>816</v>
      </c>
      <c r="AI80" s="16"/>
      <c r="AJ80" s="79">
        <v>42649</v>
      </c>
      <c r="AK80" s="79">
        <v>44475</v>
      </c>
      <c r="AL80" s="79">
        <v>42649</v>
      </c>
      <c r="AM80" s="79">
        <v>44475</v>
      </c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Z80" t="str">
        <f t="shared" si="4"/>
        <v>MRRCST87S18L781O=c.marrosu@ns12.it</v>
      </c>
    </row>
    <row r="81" spans="1:52" ht="15" customHeight="1" x14ac:dyDescent="0.2">
      <c r="A81" s="18">
        <v>149</v>
      </c>
      <c r="B81" s="9" t="s">
        <v>509</v>
      </c>
      <c r="C81" s="37" t="s">
        <v>1620</v>
      </c>
      <c r="D81" s="37" t="s">
        <v>212</v>
      </c>
      <c r="E81" s="31">
        <v>43025</v>
      </c>
      <c r="F81" s="40">
        <v>43254</v>
      </c>
      <c r="G81" s="232">
        <f t="shared" si="5"/>
        <v>7</v>
      </c>
      <c r="H81" s="12" t="s">
        <v>1247</v>
      </c>
      <c r="I81" s="12"/>
      <c r="J81" s="33" t="s">
        <v>1588</v>
      </c>
      <c r="K81" s="10" t="s">
        <v>482</v>
      </c>
      <c r="L81" s="35" t="s">
        <v>1589</v>
      </c>
      <c r="M81" s="35" t="s">
        <v>511</v>
      </c>
      <c r="N81" s="35" t="s">
        <v>499</v>
      </c>
      <c r="O81" s="63" t="s">
        <v>1643</v>
      </c>
      <c r="P81" s="27" t="s">
        <v>794</v>
      </c>
      <c r="Q81" s="17" t="s">
        <v>499</v>
      </c>
      <c r="R81" s="19">
        <v>33668</v>
      </c>
      <c r="S81" s="204" t="e">
        <f t="shared" si="6"/>
        <v>#NUM!</v>
      </c>
      <c r="T81" s="19" t="str">
        <f t="shared" si="7"/>
        <v>M</v>
      </c>
      <c r="U81" s="17" t="s">
        <v>1621</v>
      </c>
      <c r="V81" s="17" t="s">
        <v>499</v>
      </c>
      <c r="W81" s="17" t="s">
        <v>1703</v>
      </c>
      <c r="X81" s="17"/>
      <c r="Y81" s="17" t="s">
        <v>1622</v>
      </c>
      <c r="Z81" s="36"/>
      <c r="AA81" s="38" t="s">
        <v>1623</v>
      </c>
      <c r="AB81" s="62" t="s">
        <v>1644</v>
      </c>
      <c r="AC81" s="76"/>
      <c r="AD81" s="76"/>
      <c r="AE81" s="76" t="s">
        <v>1259</v>
      </c>
      <c r="AF81" s="16"/>
      <c r="AG81" s="91">
        <v>722</v>
      </c>
      <c r="AH81" s="68" t="s">
        <v>1413</v>
      </c>
      <c r="AI81" s="16" t="s">
        <v>1255</v>
      </c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Z81" t="str">
        <f t="shared" si="4"/>
        <v>DGRLSN92C05H501O=a.digregorio@ns12.it</v>
      </c>
    </row>
    <row r="82" spans="1:52" ht="15" customHeight="1" x14ac:dyDescent="0.2">
      <c r="A82" s="18">
        <v>189</v>
      </c>
      <c r="B82" s="9" t="s">
        <v>509</v>
      </c>
      <c r="C82" s="37" t="s">
        <v>1974</v>
      </c>
      <c r="D82" s="37" t="s">
        <v>97</v>
      </c>
      <c r="E82" s="31">
        <v>43248</v>
      </c>
      <c r="F82" s="40">
        <v>43256</v>
      </c>
      <c r="G82" s="232">
        <f t="shared" si="5"/>
        <v>6</v>
      </c>
      <c r="H82" s="12" t="s">
        <v>634</v>
      </c>
      <c r="I82" s="12"/>
      <c r="J82" s="33" t="s">
        <v>642</v>
      </c>
      <c r="K82" s="10" t="s">
        <v>482</v>
      </c>
      <c r="L82" s="35">
        <v>2</v>
      </c>
      <c r="M82" s="35" t="s">
        <v>511</v>
      </c>
      <c r="N82" s="35" t="s">
        <v>499</v>
      </c>
      <c r="O82" s="63" t="s">
        <v>1792</v>
      </c>
      <c r="P82" s="27" t="s">
        <v>1976</v>
      </c>
      <c r="Q82" s="17" t="s">
        <v>1977</v>
      </c>
      <c r="R82" s="19">
        <v>26958</v>
      </c>
      <c r="S82" s="204" t="e">
        <f t="shared" si="6"/>
        <v>#NUM!</v>
      </c>
      <c r="T82" s="19" t="str">
        <f t="shared" si="7"/>
        <v>M</v>
      </c>
      <c r="U82" s="17" t="s">
        <v>1997</v>
      </c>
      <c r="V82" s="17" t="s">
        <v>499</v>
      </c>
      <c r="W82" s="17" t="s">
        <v>1978</v>
      </c>
      <c r="X82" s="17"/>
      <c r="Y82" s="17" t="s">
        <v>1979</v>
      </c>
      <c r="Z82" s="36"/>
      <c r="AA82" s="38" t="s">
        <v>1980</v>
      </c>
      <c r="AB82" s="62" t="s">
        <v>1998</v>
      </c>
      <c r="AC82" s="76"/>
      <c r="AD82" s="76"/>
      <c r="AE82" s="76" t="s">
        <v>1259</v>
      </c>
      <c r="AF82" s="16"/>
      <c r="AG82" s="91">
        <v>722</v>
      </c>
      <c r="AH82" s="68" t="s">
        <v>961</v>
      </c>
      <c r="AI82" s="16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Z82" t="str">
        <f t="shared" si="4"/>
        <v>SNTMRC73R21G273M=m.santoro@ns12.it</v>
      </c>
    </row>
    <row r="83" spans="1:52" ht="15" customHeight="1" x14ac:dyDescent="0.2">
      <c r="A83" s="18">
        <v>165</v>
      </c>
      <c r="B83" s="9" t="s">
        <v>509</v>
      </c>
      <c r="C83" s="37" t="s">
        <v>1776</v>
      </c>
      <c r="D83" s="37" t="s">
        <v>361</v>
      </c>
      <c r="E83" s="31">
        <v>43123</v>
      </c>
      <c r="F83" s="40">
        <v>43258</v>
      </c>
      <c r="G83" s="232">
        <f t="shared" si="5"/>
        <v>7</v>
      </c>
      <c r="H83" s="12" t="s">
        <v>637</v>
      </c>
      <c r="I83" s="12"/>
      <c r="J83" s="33" t="s">
        <v>1777</v>
      </c>
      <c r="K83" s="10" t="s">
        <v>482</v>
      </c>
      <c r="L83" s="35" t="s">
        <v>636</v>
      </c>
      <c r="M83" s="35" t="s">
        <v>511</v>
      </c>
      <c r="N83" s="35" t="s">
        <v>499</v>
      </c>
      <c r="O83" s="63" t="s">
        <v>1795</v>
      </c>
      <c r="P83" s="27" t="s">
        <v>1437</v>
      </c>
      <c r="Q83" s="17" t="s">
        <v>499</v>
      </c>
      <c r="R83" s="19">
        <v>26481</v>
      </c>
      <c r="S83" s="204" t="e">
        <f t="shared" si="6"/>
        <v>#NUM!</v>
      </c>
      <c r="T83" s="19" t="str">
        <f t="shared" si="7"/>
        <v>M</v>
      </c>
      <c r="U83" s="17" t="s">
        <v>1778</v>
      </c>
      <c r="V83" s="17" t="s">
        <v>499</v>
      </c>
      <c r="W83" s="17" t="s">
        <v>1779</v>
      </c>
      <c r="X83" s="17"/>
      <c r="Y83" s="17" t="s">
        <v>1780</v>
      </c>
      <c r="Z83" s="36"/>
      <c r="AA83" s="38" t="s">
        <v>1781</v>
      </c>
      <c r="AB83" s="62" t="s">
        <v>1782</v>
      </c>
      <c r="AC83" s="76"/>
      <c r="AD83" s="76"/>
      <c r="AE83" s="76" t="s">
        <v>1259</v>
      </c>
      <c r="AF83" s="16" t="s">
        <v>1783</v>
      </c>
      <c r="AG83" s="91">
        <v>722</v>
      </c>
      <c r="AH83" s="68" t="s">
        <v>818</v>
      </c>
      <c r="AI83" s="16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Z83" t="str">
        <f t="shared" si="4"/>
        <v>DCHCRL72L01H501M=c.dichiaramaggioli@ns12.it</v>
      </c>
    </row>
    <row r="84" spans="1:52" ht="15" customHeight="1" x14ac:dyDescent="0.2">
      <c r="A84" s="18">
        <v>263</v>
      </c>
      <c r="B84" s="9" t="s">
        <v>509</v>
      </c>
      <c r="C84" s="37" t="s">
        <v>2155</v>
      </c>
      <c r="D84" s="37" t="s">
        <v>2156</v>
      </c>
      <c r="E84" s="31">
        <v>43282</v>
      </c>
      <c r="F84" s="40">
        <v>43291</v>
      </c>
      <c r="G84" s="232">
        <f t="shared" si="5"/>
        <v>6</v>
      </c>
      <c r="H84" s="12" t="s">
        <v>634</v>
      </c>
      <c r="I84" s="12" t="s">
        <v>2461</v>
      </c>
      <c r="J84" s="33" t="s">
        <v>102</v>
      </c>
      <c r="K84" s="10" t="s">
        <v>482</v>
      </c>
      <c r="L84" s="35">
        <v>6</v>
      </c>
      <c r="M84" s="35" t="s">
        <v>511</v>
      </c>
      <c r="N84" s="35" t="s">
        <v>499</v>
      </c>
      <c r="O84" s="63" t="s">
        <v>161</v>
      </c>
      <c r="P84" s="27" t="s">
        <v>1280</v>
      </c>
      <c r="Q84" s="17" t="s">
        <v>2157</v>
      </c>
      <c r="R84" s="19">
        <v>25399</v>
      </c>
      <c r="S84" s="204" t="e">
        <f t="shared" si="6"/>
        <v>#NUM!</v>
      </c>
      <c r="T84" s="19" t="str">
        <f t="shared" si="7"/>
        <v>F</v>
      </c>
      <c r="U84" s="17" t="s">
        <v>2158</v>
      </c>
      <c r="V84" s="17" t="s">
        <v>499</v>
      </c>
      <c r="W84" s="17" t="s">
        <v>2159</v>
      </c>
      <c r="X84" s="17"/>
      <c r="Y84" s="17" t="s">
        <v>2160</v>
      </c>
      <c r="Z84" s="36"/>
      <c r="AA84" s="38" t="s">
        <v>2161</v>
      </c>
      <c r="AB84" s="62" t="s">
        <v>2162</v>
      </c>
      <c r="AC84" s="76"/>
      <c r="AD84" s="76"/>
      <c r="AE84" s="76"/>
      <c r="AF84" s="16"/>
      <c r="AG84" s="91"/>
      <c r="AH84" s="68" t="s">
        <v>1259</v>
      </c>
      <c r="AI84" s="16"/>
      <c r="AJ84" s="79">
        <v>722</v>
      </c>
      <c r="AK84" s="79" t="s">
        <v>2163</v>
      </c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Z84" t="str">
        <f t="shared" si="4"/>
        <v>GRZKST69L55Z112R=k.grozinger@ns12.it</v>
      </c>
    </row>
    <row r="85" spans="1:52" ht="15" customHeight="1" x14ac:dyDescent="0.2">
      <c r="A85" s="18">
        <v>121</v>
      </c>
      <c r="B85" s="9" t="s">
        <v>509</v>
      </c>
      <c r="C85" s="37" t="s">
        <v>1297</v>
      </c>
      <c r="D85" s="37" t="s">
        <v>1298</v>
      </c>
      <c r="E85" s="31">
        <v>42563</v>
      </c>
      <c r="F85" s="40">
        <v>43298</v>
      </c>
      <c r="G85" s="232">
        <f t="shared" si="5"/>
        <v>8</v>
      </c>
      <c r="H85" s="12" t="s">
        <v>634</v>
      </c>
      <c r="I85" s="12" t="s">
        <v>2461</v>
      </c>
      <c r="J85" s="33" t="s">
        <v>638</v>
      </c>
      <c r="K85" s="10" t="s">
        <v>482</v>
      </c>
      <c r="L85" s="35">
        <v>5</v>
      </c>
      <c r="M85" s="35" t="s">
        <v>511</v>
      </c>
      <c r="N85" s="35" t="s">
        <v>499</v>
      </c>
      <c r="O85" s="63" t="s">
        <v>1791</v>
      </c>
      <c r="P85" s="27" t="s">
        <v>777</v>
      </c>
      <c r="Q85" s="17" t="s">
        <v>499</v>
      </c>
      <c r="R85" s="19">
        <v>26352</v>
      </c>
      <c r="S85" s="204" t="e">
        <f t="shared" si="6"/>
        <v>#NUM!</v>
      </c>
      <c r="T85" s="19" t="str">
        <f t="shared" si="7"/>
        <v>M</v>
      </c>
      <c r="U85" s="17" t="s">
        <v>1299</v>
      </c>
      <c r="V85" s="17" t="s">
        <v>499</v>
      </c>
      <c r="W85" s="17" t="s">
        <v>1526</v>
      </c>
      <c r="X85" s="17"/>
      <c r="Y85" s="17" t="s">
        <v>1300</v>
      </c>
      <c r="Z85" s="36"/>
      <c r="AA85" s="38" t="s">
        <v>2452</v>
      </c>
      <c r="AB85" s="62" t="s">
        <v>1475</v>
      </c>
      <c r="AC85" s="76"/>
      <c r="AD85" s="76"/>
      <c r="AE85" s="76" t="s">
        <v>1259</v>
      </c>
      <c r="AF85" s="16" t="s">
        <v>1304</v>
      </c>
      <c r="AG85" s="91">
        <v>722</v>
      </c>
      <c r="AH85" s="68" t="s">
        <v>1062</v>
      </c>
      <c r="AI85" s="16"/>
      <c r="AJ85" s="79">
        <v>42718</v>
      </c>
      <c r="AK85" s="79">
        <v>43742</v>
      </c>
      <c r="AL85" s="79">
        <v>42718</v>
      </c>
      <c r="AM85" s="79">
        <v>44544</v>
      </c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Z85" t="str">
        <f t="shared" si="4"/>
        <v>BLZGDU72B23H501L=g.bulzoni@ns12.it</v>
      </c>
    </row>
    <row r="86" spans="1:52" ht="15" customHeight="1" x14ac:dyDescent="0.2">
      <c r="A86" s="18">
        <v>184</v>
      </c>
      <c r="B86" s="9" t="s">
        <v>509</v>
      </c>
      <c r="C86" s="37" t="s">
        <v>1944</v>
      </c>
      <c r="D86" s="37" t="s">
        <v>121</v>
      </c>
      <c r="E86" s="31">
        <v>43229</v>
      </c>
      <c r="F86" s="40">
        <v>43308</v>
      </c>
      <c r="G86" s="232">
        <f t="shared" si="5"/>
        <v>6</v>
      </c>
      <c r="H86" s="12" t="s">
        <v>634</v>
      </c>
      <c r="I86" s="12" t="s">
        <v>2461</v>
      </c>
      <c r="J86" s="33" t="s">
        <v>638</v>
      </c>
      <c r="K86" s="10" t="s">
        <v>482</v>
      </c>
      <c r="L86" s="35">
        <v>7</v>
      </c>
      <c r="M86" s="35" t="s">
        <v>511</v>
      </c>
      <c r="N86" s="35" t="s">
        <v>499</v>
      </c>
      <c r="O86" s="63" t="s">
        <v>1945</v>
      </c>
      <c r="P86" s="27" t="s">
        <v>2113</v>
      </c>
      <c r="Q86" s="17" t="s">
        <v>499</v>
      </c>
      <c r="R86" s="19">
        <v>27172</v>
      </c>
      <c r="S86" s="204" t="e">
        <f t="shared" si="6"/>
        <v>#NUM!</v>
      </c>
      <c r="T86" s="19" t="str">
        <f t="shared" si="7"/>
        <v>F</v>
      </c>
      <c r="U86" s="17" t="s">
        <v>1946</v>
      </c>
      <c r="V86" s="17" t="s">
        <v>601</v>
      </c>
      <c r="W86" s="17" t="s">
        <v>1947</v>
      </c>
      <c r="X86" s="17"/>
      <c r="Y86" s="17" t="s">
        <v>1948</v>
      </c>
      <c r="Z86" s="36"/>
      <c r="AA86" s="38" t="s">
        <v>1949</v>
      </c>
      <c r="AB86" s="62" t="s">
        <v>1969</v>
      </c>
      <c r="AC86" s="76"/>
      <c r="AD86" s="76"/>
      <c r="AE86" s="76"/>
      <c r="AF86" s="16"/>
      <c r="AG86" s="91">
        <v>722</v>
      </c>
      <c r="AH86" s="68" t="s">
        <v>961</v>
      </c>
      <c r="AI86" s="16"/>
      <c r="AJ86" s="79">
        <v>43266</v>
      </c>
      <c r="AK86" s="79">
        <v>45092</v>
      </c>
      <c r="AL86" s="79">
        <v>43266</v>
      </c>
      <c r="AM86" s="79">
        <v>45092</v>
      </c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Z86" t="str">
        <f t="shared" si="4"/>
        <v>LSSLSS74E63H501I=a.ulisse@ns12.it</v>
      </c>
    </row>
    <row r="87" spans="1:52" ht="15" customHeight="1" x14ac:dyDescent="0.2">
      <c r="A87" s="18">
        <v>228</v>
      </c>
      <c r="B87" s="9" t="s">
        <v>509</v>
      </c>
      <c r="C87" s="37" t="s">
        <v>2341</v>
      </c>
      <c r="D87" s="37" t="s">
        <v>527</v>
      </c>
      <c r="E87" s="31">
        <v>42625</v>
      </c>
      <c r="F87" s="40">
        <v>43312</v>
      </c>
      <c r="G87" s="232">
        <f t="shared" si="5"/>
        <v>8</v>
      </c>
      <c r="H87" s="12" t="s">
        <v>634</v>
      </c>
      <c r="I87" s="12" t="s">
        <v>2462</v>
      </c>
      <c r="J87" s="33" t="s">
        <v>2228</v>
      </c>
      <c r="K87" s="10" t="s">
        <v>482</v>
      </c>
      <c r="L87" s="35">
        <v>5</v>
      </c>
      <c r="M87" s="35" t="s">
        <v>511</v>
      </c>
      <c r="N87" s="35" t="s">
        <v>499</v>
      </c>
      <c r="O87" s="63" t="s">
        <v>2209</v>
      </c>
      <c r="P87" s="27"/>
      <c r="Q87" s="17" t="s">
        <v>499</v>
      </c>
      <c r="R87" s="19">
        <v>35225</v>
      </c>
      <c r="S87" s="204" t="e">
        <f t="shared" si="6"/>
        <v>#NUM!</v>
      </c>
      <c r="T87" s="19" t="str">
        <f t="shared" si="7"/>
        <v>F</v>
      </c>
      <c r="U87" s="17" t="s">
        <v>2227</v>
      </c>
      <c r="V87" s="17" t="s">
        <v>499</v>
      </c>
      <c r="W87" s="17" t="s">
        <v>2225</v>
      </c>
      <c r="X87" s="17"/>
      <c r="Y87" s="17" t="s">
        <v>2226</v>
      </c>
      <c r="Z87" s="36"/>
      <c r="AA87" s="38"/>
      <c r="AB87" s="62" t="s">
        <v>2395</v>
      </c>
      <c r="AC87" s="76"/>
      <c r="AD87" s="76"/>
      <c r="AE87" s="76"/>
      <c r="AF87" s="16"/>
      <c r="AG87" s="91"/>
      <c r="AH87" s="68"/>
      <c r="AI87" s="16"/>
      <c r="AJ87" s="79">
        <v>42816</v>
      </c>
      <c r="AK87" s="79">
        <v>44642</v>
      </c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Z87" t="str">
        <f t="shared" si="4"/>
        <v>DMCCLD96H49H501S=c.dimichele@ns12.it</v>
      </c>
    </row>
    <row r="88" spans="1:52" ht="15" customHeight="1" x14ac:dyDescent="0.2">
      <c r="A88" s="18">
        <v>235</v>
      </c>
      <c r="B88" s="9" t="s">
        <v>509</v>
      </c>
      <c r="C88" s="37" t="s">
        <v>2348</v>
      </c>
      <c r="D88" s="37" t="s">
        <v>66</v>
      </c>
      <c r="E88" s="31">
        <v>42186</v>
      </c>
      <c r="F88" s="40">
        <v>43317</v>
      </c>
      <c r="G88" s="232">
        <f t="shared" si="5"/>
        <v>9</v>
      </c>
      <c r="H88" s="12" t="s">
        <v>634</v>
      </c>
      <c r="I88" s="12" t="s">
        <v>2462</v>
      </c>
      <c r="J88" s="33" t="s">
        <v>2194</v>
      </c>
      <c r="K88" s="10" t="s">
        <v>482</v>
      </c>
      <c r="L88" s="35">
        <v>4</v>
      </c>
      <c r="M88" s="35" t="s">
        <v>511</v>
      </c>
      <c r="N88" s="35" t="s">
        <v>499</v>
      </c>
      <c r="O88" s="63" t="s">
        <v>2179</v>
      </c>
      <c r="P88" s="27"/>
      <c r="Q88" s="17" t="s">
        <v>2248</v>
      </c>
      <c r="R88" s="19">
        <v>29568</v>
      </c>
      <c r="S88" s="204" t="e">
        <f t="shared" si="6"/>
        <v>#NUM!</v>
      </c>
      <c r="T88" s="19" t="str">
        <f t="shared" si="7"/>
        <v>M</v>
      </c>
      <c r="U88" s="17" t="s">
        <v>2250</v>
      </c>
      <c r="V88" s="17" t="s">
        <v>2248</v>
      </c>
      <c r="W88" s="17" t="s">
        <v>2247</v>
      </c>
      <c r="X88" s="17"/>
      <c r="Y88" s="17" t="s">
        <v>2249</v>
      </c>
      <c r="Z88" s="36"/>
      <c r="AA88" s="38" t="s">
        <v>2753</v>
      </c>
      <c r="AB88" s="62" t="s">
        <v>2402</v>
      </c>
      <c r="AC88" s="76" t="s">
        <v>2497</v>
      </c>
      <c r="AD88" s="76" t="s">
        <v>2483</v>
      </c>
      <c r="AE88" s="76"/>
      <c r="AF88" s="16"/>
      <c r="AG88" s="91"/>
      <c r="AH88" s="68"/>
      <c r="AI88" s="16"/>
      <c r="AJ88" s="79">
        <v>42416</v>
      </c>
      <c r="AK88" s="79">
        <v>44243</v>
      </c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Z88" t="str">
        <f t="shared" si="4"/>
        <v>GLLGNN80T13F839C=g.gallo@ns12.it</v>
      </c>
    </row>
    <row r="89" spans="1:52" ht="15" customHeight="1" x14ac:dyDescent="0.2">
      <c r="A89" s="18">
        <v>253</v>
      </c>
      <c r="B89" s="9" t="s">
        <v>509</v>
      </c>
      <c r="C89" s="37" t="s">
        <v>2366</v>
      </c>
      <c r="D89" s="37" t="s">
        <v>220</v>
      </c>
      <c r="E89" s="31">
        <v>39479</v>
      </c>
      <c r="F89" s="40">
        <v>43327</v>
      </c>
      <c r="G89" s="232">
        <f t="shared" si="5"/>
        <v>17</v>
      </c>
      <c r="H89" s="12" t="s">
        <v>634</v>
      </c>
      <c r="I89" s="12" t="s">
        <v>2462</v>
      </c>
      <c r="J89" s="33" t="s">
        <v>2172</v>
      </c>
      <c r="K89" s="10" t="s">
        <v>482</v>
      </c>
      <c r="L89" s="35">
        <v>2</v>
      </c>
      <c r="M89" s="35" t="s">
        <v>511</v>
      </c>
      <c r="N89" s="35" t="s">
        <v>499</v>
      </c>
      <c r="O89" s="63" t="s">
        <v>2299</v>
      </c>
      <c r="P89" s="27"/>
      <c r="Q89" s="17" t="s">
        <v>2296</v>
      </c>
      <c r="R89" s="19">
        <v>27644</v>
      </c>
      <c r="S89" s="204" t="e">
        <f t="shared" si="6"/>
        <v>#NUM!</v>
      </c>
      <c r="T89" s="19" t="str">
        <f t="shared" si="7"/>
        <v>M</v>
      </c>
      <c r="U89" s="17" t="s">
        <v>2298</v>
      </c>
      <c r="V89" s="17" t="s">
        <v>2296</v>
      </c>
      <c r="W89" s="17" t="s">
        <v>2295</v>
      </c>
      <c r="X89" s="17"/>
      <c r="Y89" s="17" t="s">
        <v>2297</v>
      </c>
      <c r="Z89" s="36"/>
      <c r="AA89" s="38" t="s">
        <v>2702</v>
      </c>
      <c r="AB89" s="62" t="s">
        <v>2419</v>
      </c>
      <c r="AC89" s="76" t="s">
        <v>2521</v>
      </c>
      <c r="AD89" s="76" t="s">
        <v>2505</v>
      </c>
      <c r="AE89" s="76"/>
      <c r="AF89" s="16" t="s">
        <v>2505</v>
      </c>
      <c r="AG89" s="91"/>
      <c r="AH89" s="68"/>
      <c r="AI89" s="16"/>
      <c r="AJ89" s="79">
        <v>42766</v>
      </c>
      <c r="AK89" s="79">
        <v>44592</v>
      </c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Z89" t="str">
        <f t="shared" si="4"/>
        <v>PLLNDR75P07L639R=a.pellegrini@ns12.it</v>
      </c>
    </row>
    <row r="90" spans="1:52" ht="15" customHeight="1" x14ac:dyDescent="0.2">
      <c r="A90" s="18">
        <v>256</v>
      </c>
      <c r="B90" s="9" t="s">
        <v>509</v>
      </c>
      <c r="C90" s="37" t="s">
        <v>2369</v>
      </c>
      <c r="D90" s="37" t="s">
        <v>76</v>
      </c>
      <c r="E90" s="31">
        <v>38972</v>
      </c>
      <c r="F90" s="40">
        <v>43342</v>
      </c>
      <c r="G90" s="232">
        <f t="shared" si="5"/>
        <v>18</v>
      </c>
      <c r="H90" s="12" t="s">
        <v>634</v>
      </c>
      <c r="I90" s="12" t="s">
        <v>2462</v>
      </c>
      <c r="J90" s="33" t="s">
        <v>2194</v>
      </c>
      <c r="K90" s="10" t="s">
        <v>482</v>
      </c>
      <c r="L90" s="35">
        <v>3</v>
      </c>
      <c r="M90" s="35" t="s">
        <v>511</v>
      </c>
      <c r="N90" s="35" t="s">
        <v>499</v>
      </c>
      <c r="O90" s="63" t="s">
        <v>2179</v>
      </c>
      <c r="P90" s="27"/>
      <c r="Q90" s="17" t="s">
        <v>499</v>
      </c>
      <c r="R90" s="19">
        <v>28376</v>
      </c>
      <c r="S90" s="204" t="e">
        <f t="shared" si="6"/>
        <v>#NUM!</v>
      </c>
      <c r="T90" s="19" t="str">
        <f t="shared" si="7"/>
        <v>M</v>
      </c>
      <c r="U90" s="17" t="s">
        <v>2305</v>
      </c>
      <c r="V90" s="17" t="s">
        <v>499</v>
      </c>
      <c r="W90" s="17" t="s">
        <v>2304</v>
      </c>
      <c r="X90" s="17"/>
      <c r="Y90" s="17"/>
      <c r="Z90" s="36"/>
      <c r="AA90" s="38" t="s">
        <v>2719</v>
      </c>
      <c r="AB90" s="62" t="s">
        <v>2422</v>
      </c>
      <c r="AC90" s="76" t="s">
        <v>2523</v>
      </c>
      <c r="AD90" s="76" t="s">
        <v>2483</v>
      </c>
      <c r="AE90" s="76"/>
      <c r="AF90" s="16"/>
      <c r="AG90" s="91"/>
      <c r="AH90" s="68"/>
      <c r="AI90" s="16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Z90" t="str">
        <f t="shared" si="4"/>
        <v>PZZMRZ77P08H501G=m.pizzale@ns12.it</v>
      </c>
    </row>
    <row r="91" spans="1:52" ht="15" customHeight="1" x14ac:dyDescent="0.2">
      <c r="A91" s="18">
        <v>232</v>
      </c>
      <c r="B91" s="9" t="s">
        <v>509</v>
      </c>
      <c r="C91" s="37" t="s">
        <v>2345</v>
      </c>
      <c r="D91" s="37" t="s">
        <v>100</v>
      </c>
      <c r="E91" s="31">
        <v>42387</v>
      </c>
      <c r="F91" s="40">
        <v>43345</v>
      </c>
      <c r="G91" s="232">
        <f t="shared" si="5"/>
        <v>9</v>
      </c>
      <c r="H91" s="12" t="s">
        <v>634</v>
      </c>
      <c r="I91" s="12" t="s">
        <v>2462</v>
      </c>
      <c r="J91" s="33" t="s">
        <v>2194</v>
      </c>
      <c r="K91" s="10" t="s">
        <v>482</v>
      </c>
      <c r="L91" s="35">
        <v>2</v>
      </c>
      <c r="M91" s="35" t="s">
        <v>511</v>
      </c>
      <c r="N91" s="35" t="s">
        <v>499</v>
      </c>
      <c r="O91" s="63" t="s">
        <v>2195</v>
      </c>
      <c r="P91" s="27"/>
      <c r="Q91" s="17" t="s">
        <v>499</v>
      </c>
      <c r="R91" s="19">
        <v>27475</v>
      </c>
      <c r="S91" s="204" t="e">
        <f t="shared" si="6"/>
        <v>#NUM!</v>
      </c>
      <c r="T91" s="19" t="str">
        <f t="shared" si="7"/>
        <v>M</v>
      </c>
      <c r="U91" s="17" t="s">
        <v>2241</v>
      </c>
      <c r="V91" s="17" t="s">
        <v>499</v>
      </c>
      <c r="W91" s="17" t="s">
        <v>2239</v>
      </c>
      <c r="X91" s="17"/>
      <c r="Y91" s="17" t="s">
        <v>2240</v>
      </c>
      <c r="Z91" s="36"/>
      <c r="AA91" s="38" t="s">
        <v>2721</v>
      </c>
      <c r="AB91" s="62" t="s">
        <v>2399</v>
      </c>
      <c r="AC91" s="76" t="s">
        <v>2496</v>
      </c>
      <c r="AD91" s="76" t="s">
        <v>2427</v>
      </c>
      <c r="AE91" s="76"/>
      <c r="AF91" s="16"/>
      <c r="AG91" s="91"/>
      <c r="AH91" s="68"/>
      <c r="AI91" s="16"/>
      <c r="AJ91" s="79">
        <v>42398</v>
      </c>
      <c r="AK91" s="79">
        <v>44225</v>
      </c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Z91" t="str">
        <f t="shared" si="4"/>
        <v>FMNSFN75C22H501N=s.fumanti@ns12.it</v>
      </c>
    </row>
    <row r="92" spans="1:52" ht="15" customHeight="1" x14ac:dyDescent="0.2">
      <c r="A92" s="18" t="s">
        <v>1867</v>
      </c>
      <c r="B92" s="9" t="s">
        <v>509</v>
      </c>
      <c r="C92" s="37" t="s">
        <v>1851</v>
      </c>
      <c r="D92" s="37" t="s">
        <v>1852</v>
      </c>
      <c r="E92" s="31">
        <v>43173</v>
      </c>
      <c r="F92" s="40">
        <v>43357</v>
      </c>
      <c r="G92" s="232">
        <f t="shared" si="5"/>
        <v>7</v>
      </c>
      <c r="H92" s="12" t="s">
        <v>1684</v>
      </c>
      <c r="I92" s="12" t="s">
        <v>2461</v>
      </c>
      <c r="J92" s="33" t="s">
        <v>1844</v>
      </c>
      <c r="K92" s="10"/>
      <c r="L92" s="35"/>
      <c r="M92" s="35"/>
      <c r="N92" s="35" t="s">
        <v>499</v>
      </c>
      <c r="O92" s="63" t="s">
        <v>2112</v>
      </c>
      <c r="P92" s="27" t="s">
        <v>1975</v>
      </c>
      <c r="Q92" s="17" t="s">
        <v>1853</v>
      </c>
      <c r="R92" s="19">
        <v>31413</v>
      </c>
      <c r="S92" s="204" t="e">
        <f t="shared" si="6"/>
        <v>#NUM!</v>
      </c>
      <c r="T92" s="19" t="str">
        <f t="shared" si="7"/>
        <v>F</v>
      </c>
      <c r="U92" s="17" t="s">
        <v>1854</v>
      </c>
      <c r="V92" s="17" t="s">
        <v>1855</v>
      </c>
      <c r="W92" s="17" t="s">
        <v>1856</v>
      </c>
      <c r="X92" s="17" t="s">
        <v>1857</v>
      </c>
      <c r="Y92" s="17" t="s">
        <v>1858</v>
      </c>
      <c r="Z92" s="36"/>
      <c r="AA92" s="38" t="s">
        <v>1860</v>
      </c>
      <c r="AB92" s="62" t="s">
        <v>1859</v>
      </c>
      <c r="AC92" s="76"/>
      <c r="AD92" s="76"/>
      <c r="AE92" s="76"/>
      <c r="AF92" s="16"/>
      <c r="AG92" s="91">
        <v>722</v>
      </c>
      <c r="AH92" s="68"/>
      <c r="AI92" s="16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Z92" t="str">
        <f t="shared" si="4"/>
        <v>SLVSTR86A41G942S=e.salvia@ns12.it</v>
      </c>
    </row>
    <row r="93" spans="1:52" ht="15" customHeight="1" x14ac:dyDescent="0.2">
      <c r="A93" s="18">
        <v>147</v>
      </c>
      <c r="B93" s="9" t="s">
        <v>509</v>
      </c>
      <c r="C93" s="37" t="s">
        <v>1586</v>
      </c>
      <c r="D93" s="37" t="s">
        <v>1587</v>
      </c>
      <c r="E93" s="31">
        <v>42979</v>
      </c>
      <c r="F93" s="40">
        <v>43372</v>
      </c>
      <c r="G93" s="232">
        <f t="shared" si="5"/>
        <v>7</v>
      </c>
      <c r="H93" s="12" t="s">
        <v>1247</v>
      </c>
      <c r="I93" s="12" t="s">
        <v>2461</v>
      </c>
      <c r="J93" s="33" t="s">
        <v>1588</v>
      </c>
      <c r="K93" s="10" t="s">
        <v>482</v>
      </c>
      <c r="L93" s="35" t="s">
        <v>1589</v>
      </c>
      <c r="M93" s="35" t="s">
        <v>511</v>
      </c>
      <c r="N93" s="35" t="s">
        <v>499</v>
      </c>
      <c r="O93" s="63" t="s">
        <v>1743</v>
      </c>
      <c r="P93" s="27" t="s">
        <v>1258</v>
      </c>
      <c r="Q93" s="17" t="s">
        <v>497</v>
      </c>
      <c r="R93" s="19">
        <v>21952</v>
      </c>
      <c r="S93" s="204" t="e">
        <f t="shared" si="6"/>
        <v>#NUM!</v>
      </c>
      <c r="T93" s="19" t="str">
        <f t="shared" si="7"/>
        <v>M</v>
      </c>
      <c r="U93" s="17" t="s">
        <v>1590</v>
      </c>
      <c r="V93" s="17" t="s">
        <v>499</v>
      </c>
      <c r="W93" s="17" t="s">
        <v>1591</v>
      </c>
      <c r="X93" s="17"/>
      <c r="Y93" s="17" t="s">
        <v>1593</v>
      </c>
      <c r="Z93" s="36" t="s">
        <v>881</v>
      </c>
      <c r="AA93" s="38" t="s">
        <v>2775</v>
      </c>
      <c r="AB93" s="62" t="s">
        <v>1592</v>
      </c>
      <c r="AC93" s="76"/>
      <c r="AD93" s="76"/>
      <c r="AE93" s="76" t="s">
        <v>1259</v>
      </c>
      <c r="AF93" s="16"/>
      <c r="AG93" s="91">
        <v>722</v>
      </c>
      <c r="AH93" s="68" t="s">
        <v>1413</v>
      </c>
      <c r="AI93" s="16"/>
      <c r="AJ93" s="79">
        <v>43012</v>
      </c>
      <c r="AK93" s="79">
        <v>43742</v>
      </c>
      <c r="AL93" s="79">
        <v>43266</v>
      </c>
      <c r="AM93" s="79">
        <v>45092</v>
      </c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Z93" t="str">
        <f t="shared" si="4"/>
        <v>GRMLCU60B06F839I=l.grimaldi@ns12.it</v>
      </c>
    </row>
    <row r="94" spans="1:52" ht="15" customHeight="1" x14ac:dyDescent="0.2">
      <c r="A94" s="18">
        <v>81</v>
      </c>
      <c r="B94" s="9" t="s">
        <v>509</v>
      </c>
      <c r="C94" s="37" t="s">
        <v>969</v>
      </c>
      <c r="D94" s="37" t="s">
        <v>361</v>
      </c>
      <c r="E94" s="31">
        <v>40910</v>
      </c>
      <c r="F94" s="40">
        <v>43373</v>
      </c>
      <c r="G94" s="232">
        <f t="shared" si="5"/>
        <v>13</v>
      </c>
      <c r="H94" s="12" t="s">
        <v>634</v>
      </c>
      <c r="I94" s="12" t="s">
        <v>2461</v>
      </c>
      <c r="J94" s="33" t="s">
        <v>102</v>
      </c>
      <c r="K94" s="10" t="s">
        <v>482</v>
      </c>
      <c r="L94" s="35" t="s">
        <v>55</v>
      </c>
      <c r="M94" s="35" t="s">
        <v>511</v>
      </c>
      <c r="N94" s="35" t="s">
        <v>755</v>
      </c>
      <c r="O94" s="63" t="s">
        <v>1204</v>
      </c>
      <c r="P94" s="27" t="s">
        <v>782</v>
      </c>
      <c r="Q94" s="17" t="s">
        <v>923</v>
      </c>
      <c r="R94" s="19">
        <v>20673</v>
      </c>
      <c r="S94" s="204" t="e">
        <f t="shared" si="6"/>
        <v>#NUM!</v>
      </c>
      <c r="T94" s="19" t="str">
        <f t="shared" si="7"/>
        <v>M</v>
      </c>
      <c r="U94" s="17" t="s">
        <v>924</v>
      </c>
      <c r="V94" s="17" t="s">
        <v>1272</v>
      </c>
      <c r="W94" s="17" t="s">
        <v>925</v>
      </c>
      <c r="X94" s="17"/>
      <c r="Y94" s="17" t="s">
        <v>1348</v>
      </c>
      <c r="Z94" s="36"/>
      <c r="AA94" s="38" t="s">
        <v>926</v>
      </c>
      <c r="AB94" s="62" t="s">
        <v>1132</v>
      </c>
      <c r="AC94" s="76" t="s">
        <v>952</v>
      </c>
      <c r="AD94" s="76"/>
      <c r="AE94" s="76"/>
      <c r="AF94" s="16"/>
      <c r="AG94" s="91">
        <v>722</v>
      </c>
      <c r="AH94" s="68" t="s">
        <v>816</v>
      </c>
      <c r="AI94" s="16"/>
      <c r="AJ94" s="79">
        <v>42649</v>
      </c>
      <c r="AK94" s="79">
        <v>43379</v>
      </c>
      <c r="AL94" s="79">
        <v>42649</v>
      </c>
      <c r="AM94" s="79">
        <v>44475</v>
      </c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Z94" t="str">
        <f t="shared" si="4"/>
        <v>FLLCRL56M06F706I=c.failla@ns12.it</v>
      </c>
    </row>
    <row r="95" spans="1:52" ht="15" customHeight="1" x14ac:dyDescent="0.2">
      <c r="A95" s="18">
        <v>257</v>
      </c>
      <c r="B95" s="9" t="s">
        <v>509</v>
      </c>
      <c r="C95" s="37" t="s">
        <v>2370</v>
      </c>
      <c r="D95" s="37" t="s">
        <v>100</v>
      </c>
      <c r="E95" s="31">
        <v>39508</v>
      </c>
      <c r="F95" s="40">
        <v>43392</v>
      </c>
      <c r="G95" s="232">
        <f t="shared" si="5"/>
        <v>17</v>
      </c>
      <c r="H95" s="12" t="s">
        <v>634</v>
      </c>
      <c r="I95" s="12" t="s">
        <v>2462</v>
      </c>
      <c r="J95" s="33" t="s">
        <v>2172</v>
      </c>
      <c r="K95" s="10" t="s">
        <v>482</v>
      </c>
      <c r="L95" s="35">
        <v>3</v>
      </c>
      <c r="M95" s="35" t="s">
        <v>511</v>
      </c>
      <c r="N95" s="35" t="s">
        <v>499</v>
      </c>
      <c r="O95" s="63" t="s">
        <v>2185</v>
      </c>
      <c r="P95" s="27"/>
      <c r="Q95" s="17" t="s">
        <v>499</v>
      </c>
      <c r="R95" s="19">
        <v>28791</v>
      </c>
      <c r="S95" s="204" t="e">
        <f t="shared" si="6"/>
        <v>#NUM!</v>
      </c>
      <c r="T95" s="19" t="str">
        <f t="shared" si="7"/>
        <v>M</v>
      </c>
      <c r="U95" s="17" t="s">
        <v>2307</v>
      </c>
      <c r="V95" s="17" t="s">
        <v>499</v>
      </c>
      <c r="W95" s="17" t="s">
        <v>2728</v>
      </c>
      <c r="X95" s="17"/>
      <c r="Y95" s="17" t="s">
        <v>2306</v>
      </c>
      <c r="Z95" s="36"/>
      <c r="AA95" s="38" t="s">
        <v>2854</v>
      </c>
      <c r="AB95" s="62" t="s">
        <v>2423</v>
      </c>
      <c r="AC95" s="76" t="s">
        <v>2524</v>
      </c>
      <c r="AD95" s="76" t="s">
        <v>2483</v>
      </c>
      <c r="AE95" s="76"/>
      <c r="AF95" s="16"/>
      <c r="AG95" s="91"/>
      <c r="AH95" s="68"/>
      <c r="AI95" s="16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Z95" t="str">
        <f t="shared" si="4"/>
        <v>SNGSFN78R28H501C=s.sangiorgi@ns12.it</v>
      </c>
    </row>
    <row r="96" spans="1:52" ht="15" customHeight="1" x14ac:dyDescent="0.2">
      <c r="A96" s="18">
        <v>212</v>
      </c>
      <c r="B96" s="9" t="s">
        <v>509</v>
      </c>
      <c r="C96" s="37" t="s">
        <v>2328</v>
      </c>
      <c r="D96" s="37" t="s">
        <v>193</v>
      </c>
      <c r="E96" s="31">
        <v>42151</v>
      </c>
      <c r="F96" s="40">
        <v>43395</v>
      </c>
      <c r="G96" s="232">
        <f t="shared" si="5"/>
        <v>9</v>
      </c>
      <c r="H96" s="12" t="s">
        <v>634</v>
      </c>
      <c r="I96" s="12" t="s">
        <v>2462</v>
      </c>
      <c r="J96" s="33" t="s">
        <v>2182</v>
      </c>
      <c r="K96" s="10" t="s">
        <v>482</v>
      </c>
      <c r="L96" s="35">
        <v>5</v>
      </c>
      <c r="M96" s="35" t="s">
        <v>511</v>
      </c>
      <c r="N96" s="35" t="s">
        <v>499</v>
      </c>
      <c r="O96" s="63" t="s">
        <v>2183</v>
      </c>
      <c r="P96" s="27" t="s">
        <v>2658</v>
      </c>
      <c r="Q96" s="17" t="s">
        <v>499</v>
      </c>
      <c r="R96" s="19">
        <v>29522</v>
      </c>
      <c r="S96" s="204" t="e">
        <f t="shared" si="6"/>
        <v>#NUM!</v>
      </c>
      <c r="T96" s="19" t="str">
        <f t="shared" si="7"/>
        <v>F</v>
      </c>
      <c r="U96" s="17" t="s">
        <v>2181</v>
      </c>
      <c r="V96" s="17" t="s">
        <v>499</v>
      </c>
      <c r="W96" s="17" t="s">
        <v>2180</v>
      </c>
      <c r="X96" s="17"/>
      <c r="Y96" s="17" t="s">
        <v>2439</v>
      </c>
      <c r="Z96" s="36"/>
      <c r="AA96" s="38" t="s">
        <v>2657</v>
      </c>
      <c r="AB96" s="62" t="s">
        <v>2379</v>
      </c>
      <c r="AC96" s="76"/>
      <c r="AD96" s="76"/>
      <c r="AE96" s="76"/>
      <c r="AF96" s="16"/>
      <c r="AG96" s="91"/>
      <c r="AH96" s="68"/>
      <c r="AI96" s="16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Z96" t="str">
        <f t="shared" si="4"/>
        <v>CNVRRT80R68A326S=r.canova@ns12.it</v>
      </c>
    </row>
    <row r="97" spans="1:52" ht="15" customHeight="1" x14ac:dyDescent="0.2">
      <c r="A97" s="18">
        <v>250</v>
      </c>
      <c r="B97" s="9" t="s">
        <v>509</v>
      </c>
      <c r="C97" s="37" t="s">
        <v>2363</v>
      </c>
      <c r="D97" s="37" t="s">
        <v>220</v>
      </c>
      <c r="E97" s="31">
        <v>43012</v>
      </c>
      <c r="F97" s="40">
        <v>43398</v>
      </c>
      <c r="G97" s="232">
        <f t="shared" si="5"/>
        <v>7</v>
      </c>
      <c r="H97" s="12" t="s">
        <v>634</v>
      </c>
      <c r="I97" s="12" t="s">
        <v>2462</v>
      </c>
      <c r="J97" s="33" t="s">
        <v>2287</v>
      </c>
      <c r="K97" s="10" t="s">
        <v>482</v>
      </c>
      <c r="L97" s="35">
        <v>5</v>
      </c>
      <c r="M97" s="35" t="s">
        <v>511</v>
      </c>
      <c r="N97" s="35" t="s">
        <v>499</v>
      </c>
      <c r="O97" s="63" t="s">
        <v>2179</v>
      </c>
      <c r="P97" s="27"/>
      <c r="Q97" s="17" t="s">
        <v>499</v>
      </c>
      <c r="R97" s="19">
        <v>34536</v>
      </c>
      <c r="S97" s="204" t="e">
        <f t="shared" si="6"/>
        <v>#NUM!</v>
      </c>
      <c r="T97" s="19" t="str">
        <f t="shared" si="7"/>
        <v>M</v>
      </c>
      <c r="U97" s="17" t="s">
        <v>2286</v>
      </c>
      <c r="V97" s="17" t="s">
        <v>499</v>
      </c>
      <c r="W97" s="17" t="s">
        <v>2284</v>
      </c>
      <c r="X97" s="17"/>
      <c r="Y97" s="17" t="s">
        <v>2285</v>
      </c>
      <c r="Z97" s="36"/>
      <c r="AA97" s="38"/>
      <c r="AB97" s="62" t="s">
        <v>2416</v>
      </c>
      <c r="AC97" s="76"/>
      <c r="AD97" s="76" t="s">
        <v>2437</v>
      </c>
      <c r="AE97" s="76"/>
      <c r="AF97" s="16"/>
      <c r="AG97" s="91"/>
      <c r="AH97" s="68"/>
      <c r="AI97" s="16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Z97" t="str">
        <f t="shared" si="4"/>
        <v>PRVNDR94L21H501O=a.paravani@ns12.it</v>
      </c>
    </row>
    <row r="98" spans="1:52" ht="15" customHeight="1" x14ac:dyDescent="0.2">
      <c r="A98" s="18">
        <v>237</v>
      </c>
      <c r="B98" s="9" t="s">
        <v>509</v>
      </c>
      <c r="C98" s="37" t="s">
        <v>2350</v>
      </c>
      <c r="D98" s="37" t="s">
        <v>94</v>
      </c>
      <c r="E98" s="31">
        <v>35765</v>
      </c>
      <c r="F98" s="40">
        <v>43404</v>
      </c>
      <c r="G98" s="232">
        <f t="shared" si="5"/>
        <v>27</v>
      </c>
      <c r="H98" s="12" t="s">
        <v>634</v>
      </c>
      <c r="I98" s="12" t="s">
        <v>2462</v>
      </c>
      <c r="J98" s="33" t="s">
        <v>2194</v>
      </c>
      <c r="K98" s="10" t="s">
        <v>482</v>
      </c>
      <c r="L98" s="35">
        <v>2</v>
      </c>
      <c r="M98" s="35" t="s">
        <v>511</v>
      </c>
      <c r="N98" s="35" t="s">
        <v>499</v>
      </c>
      <c r="O98" s="63" t="s">
        <v>2195</v>
      </c>
      <c r="P98" s="27"/>
      <c r="Q98" s="17" t="s">
        <v>499</v>
      </c>
      <c r="R98" s="19">
        <v>26072</v>
      </c>
      <c r="S98" s="204" t="e">
        <f t="shared" si="6"/>
        <v>#NUM!</v>
      </c>
      <c r="T98" s="19" t="str">
        <f t="shared" si="7"/>
        <v>M</v>
      </c>
      <c r="U98" s="17" t="s">
        <v>2255</v>
      </c>
      <c r="V98" s="17" t="s">
        <v>499</v>
      </c>
      <c r="W98" s="17" t="s">
        <v>2254</v>
      </c>
      <c r="X98" s="17"/>
      <c r="Y98" s="17" t="s">
        <v>2812</v>
      </c>
      <c r="Z98" s="36"/>
      <c r="AA98" s="38"/>
      <c r="AB98" s="62" t="s">
        <v>2404</v>
      </c>
      <c r="AC98" s="76" t="s">
        <v>2500</v>
      </c>
      <c r="AD98" s="76" t="s">
        <v>2499</v>
      </c>
      <c r="AE98" s="76"/>
      <c r="AF98" s="16" t="s">
        <v>2781</v>
      </c>
      <c r="AG98" s="91"/>
      <c r="AH98" s="68"/>
      <c r="AI98" s="16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Z98" t="str">
        <f t="shared" si="4"/>
        <v>GNTSMN71E19H501E=s.gentili@ns12.it</v>
      </c>
    </row>
    <row r="99" spans="1:52" ht="15" customHeight="1" x14ac:dyDescent="0.2">
      <c r="A99" s="18">
        <v>185</v>
      </c>
      <c r="B99" s="9" t="s">
        <v>509</v>
      </c>
      <c r="C99" s="37" t="s">
        <v>1950</v>
      </c>
      <c r="D99" s="37" t="s">
        <v>155</v>
      </c>
      <c r="E99" s="31">
        <v>43173</v>
      </c>
      <c r="F99" s="40">
        <v>43404</v>
      </c>
      <c r="G99" s="232">
        <f t="shared" si="5"/>
        <v>7</v>
      </c>
      <c r="H99" s="12" t="s">
        <v>634</v>
      </c>
      <c r="I99" s="12" t="s">
        <v>2461</v>
      </c>
      <c r="J99" s="33" t="s">
        <v>62</v>
      </c>
      <c r="K99" s="10" t="s">
        <v>482</v>
      </c>
      <c r="L99" s="35">
        <v>2</v>
      </c>
      <c r="M99" s="35" t="s">
        <v>511</v>
      </c>
      <c r="N99" s="35" t="s">
        <v>1658</v>
      </c>
      <c r="O99" s="63" t="s">
        <v>1951</v>
      </c>
      <c r="P99" s="27" t="s">
        <v>1952</v>
      </c>
      <c r="Q99" s="17" t="s">
        <v>1953</v>
      </c>
      <c r="R99" s="19">
        <v>31264</v>
      </c>
      <c r="S99" s="204" t="e">
        <f t="shared" si="6"/>
        <v>#NUM!</v>
      </c>
      <c r="T99" s="19" t="str">
        <f t="shared" si="7"/>
        <v>M</v>
      </c>
      <c r="U99" s="17" t="s">
        <v>1954</v>
      </c>
      <c r="V99" s="17" t="s">
        <v>1953</v>
      </c>
      <c r="W99" s="17" t="s">
        <v>1955</v>
      </c>
      <c r="X99" s="17"/>
      <c r="Y99" s="17" t="s">
        <v>1956</v>
      </c>
      <c r="Z99" s="36" t="s">
        <v>881</v>
      </c>
      <c r="AA99" s="38" t="s">
        <v>1957</v>
      </c>
      <c r="AB99" s="62" t="s">
        <v>1966</v>
      </c>
      <c r="AC99" s="76"/>
      <c r="AD99" s="76"/>
      <c r="AE99" s="76"/>
      <c r="AF99" s="16"/>
      <c r="AG99" s="91">
        <v>722</v>
      </c>
      <c r="AH99" s="68" t="s">
        <v>1958</v>
      </c>
      <c r="AI99" s="16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Z99" t="str">
        <f t="shared" si="4"/>
        <v>BCCVCN85M05E882H=v.buccolieri@ns12.it</v>
      </c>
    </row>
    <row r="100" spans="1:52" ht="15" customHeight="1" x14ac:dyDescent="0.2">
      <c r="A100" s="18">
        <v>266</v>
      </c>
      <c r="B100" s="9" t="s">
        <v>509</v>
      </c>
      <c r="C100" s="37" t="s">
        <v>2532</v>
      </c>
      <c r="D100" s="37" t="s">
        <v>437</v>
      </c>
      <c r="E100" s="31">
        <v>43307</v>
      </c>
      <c r="F100" s="40">
        <v>43411</v>
      </c>
      <c r="G100" s="232">
        <f t="shared" si="5"/>
        <v>6</v>
      </c>
      <c r="H100" s="12" t="s">
        <v>637</v>
      </c>
      <c r="I100" s="12" t="s">
        <v>2461</v>
      </c>
      <c r="J100" s="33" t="s">
        <v>642</v>
      </c>
      <c r="K100" s="10" t="s">
        <v>482</v>
      </c>
      <c r="L100" s="35">
        <v>2</v>
      </c>
      <c r="M100" s="35" t="s">
        <v>511</v>
      </c>
      <c r="N100" s="35" t="s">
        <v>499</v>
      </c>
      <c r="O100" s="63" t="s">
        <v>2189</v>
      </c>
      <c r="P100" s="27" t="s">
        <v>794</v>
      </c>
      <c r="Q100" s="17" t="s">
        <v>2533</v>
      </c>
      <c r="R100" s="19">
        <v>34942</v>
      </c>
      <c r="S100" s="204" t="e">
        <f t="shared" si="6"/>
        <v>#NUM!</v>
      </c>
      <c r="T100" s="19" t="str">
        <f t="shared" si="7"/>
        <v>M</v>
      </c>
      <c r="U100" s="17" t="s">
        <v>2534</v>
      </c>
      <c r="V100" s="17" t="s">
        <v>2535</v>
      </c>
      <c r="W100" s="17" t="s">
        <v>2536</v>
      </c>
      <c r="X100" s="17"/>
      <c r="Y100" s="17" t="s">
        <v>2537</v>
      </c>
      <c r="Z100" s="36"/>
      <c r="AA100" s="38" t="s">
        <v>2538</v>
      </c>
      <c r="AB100" s="62"/>
      <c r="AC100" s="76"/>
      <c r="AD100" s="76"/>
      <c r="AE100" s="76" t="s">
        <v>1259</v>
      </c>
      <c r="AF100" s="16" t="s">
        <v>2776</v>
      </c>
      <c r="AG100" s="91">
        <v>722</v>
      </c>
      <c r="AH100" s="68" t="s">
        <v>818</v>
      </c>
      <c r="AI100" s="16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Z100" t="str">
        <f t="shared" si="4"/>
        <v>DCRPLG95M31G812Q=</v>
      </c>
    </row>
    <row r="101" spans="1:52" ht="15" customHeight="1" x14ac:dyDescent="0.2">
      <c r="A101" s="18">
        <v>88</v>
      </c>
      <c r="B101" s="9" t="s">
        <v>509</v>
      </c>
      <c r="C101" s="37" t="s">
        <v>976</v>
      </c>
      <c r="D101" s="37" t="s">
        <v>112</v>
      </c>
      <c r="E101" s="31">
        <v>40940</v>
      </c>
      <c r="F101" s="40">
        <v>43420</v>
      </c>
      <c r="G101" s="232">
        <f t="shared" si="5"/>
        <v>13</v>
      </c>
      <c r="H101" s="12" t="s">
        <v>634</v>
      </c>
      <c r="I101" s="12" t="s">
        <v>2461</v>
      </c>
      <c r="J101" s="33" t="s">
        <v>638</v>
      </c>
      <c r="K101" s="10" t="s">
        <v>482</v>
      </c>
      <c r="L101" s="35" t="s">
        <v>55</v>
      </c>
      <c r="M101" s="35" t="s">
        <v>511</v>
      </c>
      <c r="N101" s="35" t="s">
        <v>755</v>
      </c>
      <c r="O101" s="63" t="s">
        <v>1207</v>
      </c>
      <c r="P101" s="27" t="s">
        <v>1448</v>
      </c>
      <c r="Q101" s="17" t="s">
        <v>944</v>
      </c>
      <c r="R101" s="19">
        <v>24291</v>
      </c>
      <c r="S101" s="204" t="e">
        <f t="shared" si="6"/>
        <v>#NUM!</v>
      </c>
      <c r="T101" s="19" t="str">
        <f t="shared" si="7"/>
        <v>M</v>
      </c>
      <c r="U101" s="17" t="s">
        <v>945</v>
      </c>
      <c r="V101" s="17" t="s">
        <v>1263</v>
      </c>
      <c r="W101" s="17" t="s">
        <v>946</v>
      </c>
      <c r="X101" s="17"/>
      <c r="Y101" s="17" t="s">
        <v>1628</v>
      </c>
      <c r="Z101" s="36"/>
      <c r="AA101" s="38" t="s">
        <v>2913</v>
      </c>
      <c r="AB101" s="62" t="s">
        <v>1171</v>
      </c>
      <c r="AC101" s="76" t="s">
        <v>953</v>
      </c>
      <c r="AD101" s="76"/>
      <c r="AE101" s="76"/>
      <c r="AF101" s="16"/>
      <c r="AG101" s="91">
        <v>722</v>
      </c>
      <c r="AH101" s="68" t="s">
        <v>816</v>
      </c>
      <c r="AI101" s="16"/>
      <c r="AJ101" s="79">
        <v>42649</v>
      </c>
      <c r="AK101" s="79">
        <v>43379</v>
      </c>
      <c r="AL101" s="79">
        <v>42649</v>
      </c>
      <c r="AM101" s="79">
        <v>44475</v>
      </c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Z101" t="str">
        <f t="shared" si="4"/>
        <v>RNDMSM66L03A547A=m.randi@ns12.it</v>
      </c>
    </row>
    <row r="102" spans="1:52" ht="15" customHeight="1" x14ac:dyDescent="0.2">
      <c r="A102" s="18">
        <v>248</v>
      </c>
      <c r="B102" s="9" t="s">
        <v>509</v>
      </c>
      <c r="C102" s="37" t="s">
        <v>2361</v>
      </c>
      <c r="D102" s="37" t="s">
        <v>2320</v>
      </c>
      <c r="E102" s="31">
        <v>42086</v>
      </c>
      <c r="F102" s="40">
        <v>43424</v>
      </c>
      <c r="G102" s="232">
        <f t="shared" si="5"/>
        <v>10</v>
      </c>
      <c r="H102" s="12" t="s">
        <v>634</v>
      </c>
      <c r="I102" s="12" t="s">
        <v>2462</v>
      </c>
      <c r="J102" s="33" t="s">
        <v>2194</v>
      </c>
      <c r="K102" s="10" t="s">
        <v>482</v>
      </c>
      <c r="L102" s="35">
        <v>4</v>
      </c>
      <c r="M102" s="35" t="s">
        <v>511</v>
      </c>
      <c r="N102" s="35" t="s">
        <v>499</v>
      </c>
      <c r="O102" s="63" t="s">
        <v>2195</v>
      </c>
      <c r="P102" s="27" t="s">
        <v>2661</v>
      </c>
      <c r="Q102" s="17" t="s">
        <v>499</v>
      </c>
      <c r="R102" s="19">
        <v>29297</v>
      </c>
      <c r="S102" s="204" t="e">
        <f t="shared" si="6"/>
        <v>#NUM!</v>
      </c>
      <c r="T102" s="19" t="str">
        <f t="shared" si="7"/>
        <v>M</v>
      </c>
      <c r="U102" s="17" t="s">
        <v>2280</v>
      </c>
      <c r="V102" s="17" t="s">
        <v>2279</v>
      </c>
      <c r="W102" s="17" t="s">
        <v>2278</v>
      </c>
      <c r="X102" s="17"/>
      <c r="Y102" s="17" t="s">
        <v>2803</v>
      </c>
      <c r="Z102" s="36"/>
      <c r="AA102" s="38" t="s">
        <v>2662</v>
      </c>
      <c r="AB102" s="62" t="s">
        <v>2414</v>
      </c>
      <c r="AC102" s="76" t="s">
        <v>2512</v>
      </c>
      <c r="AD102" s="76" t="s">
        <v>2483</v>
      </c>
      <c r="AE102" s="76"/>
      <c r="AF102" s="16"/>
      <c r="AG102" s="91"/>
      <c r="AH102" s="68"/>
      <c r="AI102" s="16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Z102" t="str">
        <f t="shared" si="4"/>
        <v>MRLMRC80C17H501T=m.merelli@ns12.it</v>
      </c>
    </row>
    <row r="103" spans="1:52" ht="15" customHeight="1" x14ac:dyDescent="0.2">
      <c r="A103" s="18">
        <v>273</v>
      </c>
      <c r="B103" s="9" t="s">
        <v>509</v>
      </c>
      <c r="C103" s="37" t="s">
        <v>2609</v>
      </c>
      <c r="D103" s="37" t="s">
        <v>2610</v>
      </c>
      <c r="E103" s="31">
        <v>43344</v>
      </c>
      <c r="F103" s="40">
        <v>43426</v>
      </c>
      <c r="G103" s="232">
        <f t="shared" si="5"/>
        <v>6</v>
      </c>
      <c r="H103" s="12" t="s">
        <v>634</v>
      </c>
      <c r="I103" s="12" t="s">
        <v>2461</v>
      </c>
      <c r="J103" s="33" t="s">
        <v>786</v>
      </c>
      <c r="K103" s="10" t="s">
        <v>482</v>
      </c>
      <c r="L103" s="35">
        <v>6</v>
      </c>
      <c r="M103" s="35" t="s">
        <v>511</v>
      </c>
      <c r="N103" s="35" t="s">
        <v>499</v>
      </c>
      <c r="O103" s="63"/>
      <c r="P103" s="27" t="s">
        <v>782</v>
      </c>
      <c r="Q103" s="17" t="s">
        <v>2611</v>
      </c>
      <c r="R103" s="19">
        <v>27348</v>
      </c>
      <c r="S103" s="204" t="e">
        <f t="shared" si="6"/>
        <v>#NUM!</v>
      </c>
      <c r="T103" s="19" t="str">
        <f t="shared" si="7"/>
        <v>M</v>
      </c>
      <c r="U103" s="17" t="s">
        <v>2774</v>
      </c>
      <c r="V103" s="17" t="s">
        <v>2612</v>
      </c>
      <c r="W103" s="17" t="s">
        <v>2613</v>
      </c>
      <c r="X103" s="17"/>
      <c r="Y103" s="17" t="s">
        <v>2729</v>
      </c>
      <c r="Z103" s="36"/>
      <c r="AA103" s="38" t="s">
        <v>2641</v>
      </c>
      <c r="AB103" s="62" t="s">
        <v>2614</v>
      </c>
      <c r="AC103" s="76" t="s">
        <v>2623</v>
      </c>
      <c r="AD103" s="76" t="s">
        <v>2491</v>
      </c>
      <c r="AE103" s="76" t="s">
        <v>1259</v>
      </c>
      <c r="AF103" s="16"/>
      <c r="AG103" s="91">
        <v>722</v>
      </c>
      <c r="AH103" s="68" t="s">
        <v>961</v>
      </c>
      <c r="AI103" s="16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Z103" t="str">
        <f t="shared" si="4"/>
        <v>VVNTTV74S15H501Q=o.viviani@ns12.it</v>
      </c>
    </row>
    <row r="104" spans="1:52" ht="15" customHeight="1" x14ac:dyDescent="0.2">
      <c r="A104" s="18">
        <v>26</v>
      </c>
      <c r="B104" s="9" t="s">
        <v>509</v>
      </c>
      <c r="C104" s="37" t="s">
        <v>546</v>
      </c>
      <c r="D104" s="37" t="s">
        <v>547</v>
      </c>
      <c r="E104" s="31">
        <v>39479</v>
      </c>
      <c r="F104" s="40">
        <v>43443</v>
      </c>
      <c r="G104" s="232">
        <f t="shared" si="5"/>
        <v>17</v>
      </c>
      <c r="H104" s="12" t="s">
        <v>634</v>
      </c>
      <c r="I104" s="12" t="s">
        <v>2461</v>
      </c>
      <c r="J104" s="33" t="s">
        <v>638</v>
      </c>
      <c r="K104" s="10" t="s">
        <v>482</v>
      </c>
      <c r="L104" s="35">
        <v>6</v>
      </c>
      <c r="M104" s="35" t="s">
        <v>511</v>
      </c>
      <c r="N104" s="35" t="s">
        <v>499</v>
      </c>
      <c r="O104" s="63" t="s">
        <v>1206</v>
      </c>
      <c r="P104" s="27" t="s">
        <v>761</v>
      </c>
      <c r="Q104" s="17" t="s">
        <v>499</v>
      </c>
      <c r="R104" s="19">
        <v>29512</v>
      </c>
      <c r="S104" s="204" t="e">
        <f t="shared" si="6"/>
        <v>#NUM!</v>
      </c>
      <c r="T104" s="19" t="str">
        <f t="shared" si="7"/>
        <v>M</v>
      </c>
      <c r="U104" s="17" t="s">
        <v>625</v>
      </c>
      <c r="V104" s="17" t="s">
        <v>499</v>
      </c>
      <c r="W104" s="17" t="s">
        <v>1305</v>
      </c>
      <c r="X104" s="17"/>
      <c r="Y104" s="17" t="s">
        <v>1306</v>
      </c>
      <c r="Z104" s="36"/>
      <c r="AA104" s="38" t="s">
        <v>2932</v>
      </c>
      <c r="AB104" s="62" t="s">
        <v>1161</v>
      </c>
      <c r="AC104" s="76"/>
      <c r="AD104" s="76"/>
      <c r="AE104" s="76"/>
      <c r="AF104" s="16"/>
      <c r="AG104" s="91">
        <v>722</v>
      </c>
      <c r="AH104" s="68" t="s">
        <v>961</v>
      </c>
      <c r="AI104" s="16"/>
      <c r="AJ104" s="79">
        <v>43266</v>
      </c>
      <c r="AK104" s="79">
        <v>45092</v>
      </c>
      <c r="AL104" s="79">
        <v>42535</v>
      </c>
      <c r="AM104" s="79">
        <v>44361</v>
      </c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Z104" t="str">
        <f t="shared" si="4"/>
        <v>TTVPRD80R18H501G=p.ottaviani@ns12.it</v>
      </c>
    </row>
    <row r="105" spans="1:52" ht="15" customHeight="1" x14ac:dyDescent="0.2">
      <c r="A105" s="18">
        <v>251</v>
      </c>
      <c r="B105" s="9" t="s">
        <v>509</v>
      </c>
      <c r="C105" s="37" t="s">
        <v>2364</v>
      </c>
      <c r="D105" s="37" t="s">
        <v>228</v>
      </c>
      <c r="E105" s="31">
        <v>41544</v>
      </c>
      <c r="F105" s="40">
        <v>43450</v>
      </c>
      <c r="G105" s="232">
        <f t="shared" si="5"/>
        <v>11</v>
      </c>
      <c r="H105" s="12" t="s">
        <v>634</v>
      </c>
      <c r="I105" s="12" t="s">
        <v>2462</v>
      </c>
      <c r="J105" s="33" t="s">
        <v>2291</v>
      </c>
      <c r="K105" s="10" t="s">
        <v>482</v>
      </c>
      <c r="L105" s="35">
        <v>3</v>
      </c>
      <c r="M105" s="35" t="s">
        <v>511</v>
      </c>
      <c r="N105" s="35" t="s">
        <v>499</v>
      </c>
      <c r="O105" s="63" t="s">
        <v>2292</v>
      </c>
      <c r="P105" s="27"/>
      <c r="Q105" s="17" t="s">
        <v>2289</v>
      </c>
      <c r="R105" s="19">
        <v>30589</v>
      </c>
      <c r="S105" s="204" t="e">
        <f t="shared" si="6"/>
        <v>#NUM!</v>
      </c>
      <c r="T105" s="19" t="str">
        <f t="shared" si="7"/>
        <v>M</v>
      </c>
      <c r="U105" s="17" t="s">
        <v>2290</v>
      </c>
      <c r="V105" s="17" t="s">
        <v>2289</v>
      </c>
      <c r="W105" s="17" t="s">
        <v>2288</v>
      </c>
      <c r="X105" s="17"/>
      <c r="Y105" s="17" t="s">
        <v>2804</v>
      </c>
      <c r="Z105" s="36"/>
      <c r="AA105" s="38" t="s">
        <v>2914</v>
      </c>
      <c r="AB105" s="62" t="s">
        <v>2417</v>
      </c>
      <c r="AC105" s="76"/>
      <c r="AD105" s="76"/>
      <c r="AE105" s="76"/>
      <c r="AF105" s="16"/>
      <c r="AG105" s="91"/>
      <c r="AH105" s="68"/>
      <c r="AI105" s="16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Z105" t="str">
        <f t="shared" si="4"/>
        <v>PSQLNZ83P30L780T=l.pasqualitto@ns12.it</v>
      </c>
    </row>
    <row r="106" spans="1:52" ht="15" customHeight="1" x14ac:dyDescent="0.2">
      <c r="A106" s="18">
        <v>186</v>
      </c>
      <c r="B106" s="9" t="s">
        <v>509</v>
      </c>
      <c r="C106" s="37" t="s">
        <v>1935</v>
      </c>
      <c r="D106" s="37" t="s">
        <v>85</v>
      </c>
      <c r="E106" s="31">
        <v>43234</v>
      </c>
      <c r="F106" s="40">
        <v>43464</v>
      </c>
      <c r="G106" s="232">
        <f t="shared" si="5"/>
        <v>6</v>
      </c>
      <c r="H106" s="12" t="s">
        <v>634</v>
      </c>
      <c r="I106" s="12" t="s">
        <v>2461</v>
      </c>
      <c r="J106" s="33" t="s">
        <v>642</v>
      </c>
      <c r="K106" s="10" t="s">
        <v>482</v>
      </c>
      <c r="L106" s="35">
        <v>5</v>
      </c>
      <c r="M106" s="35" t="s">
        <v>511</v>
      </c>
      <c r="N106" s="35" t="s">
        <v>499</v>
      </c>
      <c r="O106" s="63" t="s">
        <v>1971</v>
      </c>
      <c r="P106" s="27" t="s">
        <v>756</v>
      </c>
      <c r="Q106" s="17" t="s">
        <v>710</v>
      </c>
      <c r="R106" s="19">
        <v>31017</v>
      </c>
      <c r="S106" s="204" t="e">
        <f t="shared" si="6"/>
        <v>#NUM!</v>
      </c>
      <c r="T106" s="19" t="str">
        <f t="shared" si="7"/>
        <v>M</v>
      </c>
      <c r="U106" s="17" t="s">
        <v>1936</v>
      </c>
      <c r="V106" s="17" t="s">
        <v>499</v>
      </c>
      <c r="W106" s="17" t="s">
        <v>1937</v>
      </c>
      <c r="X106" s="17"/>
      <c r="Y106" s="17" t="s">
        <v>2096</v>
      </c>
      <c r="Z106" s="36"/>
      <c r="AA106" s="38" t="s">
        <v>1938</v>
      </c>
      <c r="AB106" s="62" t="s">
        <v>1967</v>
      </c>
      <c r="AC106" s="76"/>
      <c r="AD106" s="76"/>
      <c r="AE106" s="76" t="s">
        <v>1259</v>
      </c>
      <c r="AF106" s="16"/>
      <c r="AG106" s="91">
        <v>722</v>
      </c>
      <c r="AH106" s="68" t="s">
        <v>816</v>
      </c>
      <c r="AI106" s="16"/>
      <c r="AJ106" s="79">
        <v>43266</v>
      </c>
      <c r="AK106" s="79">
        <v>43997</v>
      </c>
      <c r="AL106" s="79">
        <v>43266</v>
      </c>
      <c r="AM106" s="79">
        <v>45092</v>
      </c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Z106" t="str">
        <f t="shared" si="4"/>
        <v>DMBVLR84T01H501O=v.dambrosio@ns12.it</v>
      </c>
    </row>
    <row r="107" spans="1:52" ht="15" customHeight="1" x14ac:dyDescent="0.2">
      <c r="A107" s="18">
        <v>164</v>
      </c>
      <c r="B107" s="9" t="s">
        <v>509</v>
      </c>
      <c r="C107" s="37" t="s">
        <v>424</v>
      </c>
      <c r="D107" s="37" t="s">
        <v>299</v>
      </c>
      <c r="E107" s="31">
        <v>42109</v>
      </c>
      <c r="F107" s="40">
        <v>43465</v>
      </c>
      <c r="G107" s="232">
        <f t="shared" si="5"/>
        <v>9</v>
      </c>
      <c r="H107" s="12" t="s">
        <v>634</v>
      </c>
      <c r="I107" s="12" t="s">
        <v>2461</v>
      </c>
      <c r="J107" s="33" t="s">
        <v>1742</v>
      </c>
      <c r="K107" s="10" t="s">
        <v>482</v>
      </c>
      <c r="L107" s="35">
        <v>7</v>
      </c>
      <c r="M107" s="35" t="s">
        <v>511</v>
      </c>
      <c r="N107" s="35" t="s">
        <v>710</v>
      </c>
      <c r="O107" s="63" t="s">
        <v>2840</v>
      </c>
      <c r="P107" s="27" t="s">
        <v>1741</v>
      </c>
      <c r="Q107" s="17" t="s">
        <v>1734</v>
      </c>
      <c r="R107" s="19">
        <v>22622</v>
      </c>
      <c r="S107" s="204" t="e">
        <f t="shared" si="6"/>
        <v>#NUM!</v>
      </c>
      <c r="T107" s="19" t="str">
        <f t="shared" si="7"/>
        <v>F</v>
      </c>
      <c r="U107" s="17" t="s">
        <v>1735</v>
      </c>
      <c r="V107" s="17" t="s">
        <v>1736</v>
      </c>
      <c r="W107" s="17" t="s">
        <v>1737</v>
      </c>
      <c r="X107" s="17"/>
      <c r="Y107" s="17" t="s">
        <v>1738</v>
      </c>
      <c r="Z107" s="36" t="s">
        <v>881</v>
      </c>
      <c r="AA107" s="38"/>
      <c r="AB107" s="62" t="s">
        <v>1739</v>
      </c>
      <c r="AC107" s="76"/>
      <c r="AD107" s="76" t="s">
        <v>1740</v>
      </c>
      <c r="AE107" s="76"/>
      <c r="AF107" s="16"/>
      <c r="AG107" s="91">
        <v>722</v>
      </c>
      <c r="AH107" s="68" t="s">
        <v>1833</v>
      </c>
      <c r="AI107" s="16"/>
      <c r="AJ107" s="79">
        <v>43266</v>
      </c>
      <c r="AK107" s="79">
        <v>45092</v>
      </c>
      <c r="AL107" s="79">
        <v>43266</v>
      </c>
      <c r="AM107" s="79">
        <v>45092</v>
      </c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Z107" t="str">
        <f t="shared" si="4"/>
        <v>RSSLRA61T47I315H=l.rossi@ns12.it</v>
      </c>
    </row>
    <row r="108" spans="1:52" ht="15" customHeight="1" x14ac:dyDescent="0.2">
      <c r="A108" s="18">
        <v>255</v>
      </c>
      <c r="B108" s="9" t="s">
        <v>509</v>
      </c>
      <c r="C108" s="37" t="s">
        <v>2368</v>
      </c>
      <c r="D108" s="37" t="s">
        <v>212</v>
      </c>
      <c r="E108" s="31">
        <v>39479</v>
      </c>
      <c r="F108" s="40">
        <v>43465</v>
      </c>
      <c r="G108" s="232">
        <f t="shared" si="5"/>
        <v>17</v>
      </c>
      <c r="H108" s="12" t="s">
        <v>634</v>
      </c>
      <c r="I108" s="12" t="s">
        <v>2462</v>
      </c>
      <c r="J108" s="33" t="s">
        <v>102</v>
      </c>
      <c r="K108" s="10" t="s">
        <v>482</v>
      </c>
      <c r="L108" s="35" t="s">
        <v>2232</v>
      </c>
      <c r="M108" s="35" t="s">
        <v>511</v>
      </c>
      <c r="N108" s="35" t="s">
        <v>499</v>
      </c>
      <c r="O108" s="63" t="s">
        <v>2303</v>
      </c>
      <c r="P108" s="27" t="s">
        <v>761</v>
      </c>
      <c r="Q108" s="17" t="s">
        <v>499</v>
      </c>
      <c r="R108" s="19">
        <v>24296</v>
      </c>
      <c r="S108" s="204" t="e">
        <f t="shared" si="6"/>
        <v>#NUM!</v>
      </c>
      <c r="T108" s="19" t="str">
        <f t="shared" si="7"/>
        <v>M</v>
      </c>
      <c r="U108" s="17" t="s">
        <v>2302</v>
      </c>
      <c r="V108" s="17" t="s">
        <v>499</v>
      </c>
      <c r="W108" s="17" t="s">
        <v>2676</v>
      </c>
      <c r="X108" s="17"/>
      <c r="Y108" s="17" t="s">
        <v>2806</v>
      </c>
      <c r="Z108" s="36"/>
      <c r="AA108" s="38" t="s">
        <v>2675</v>
      </c>
      <c r="AB108" s="62" t="s">
        <v>2421</v>
      </c>
      <c r="AC108" s="76" t="s">
        <v>2522</v>
      </c>
      <c r="AD108" s="76" t="s">
        <v>2483</v>
      </c>
      <c r="AE108" s="76"/>
      <c r="AF108" s="16"/>
      <c r="AG108" s="91"/>
      <c r="AH108" s="68"/>
      <c r="AI108" s="16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Z108" t="str">
        <f t="shared" si="4"/>
        <v>PRRLSN66L08H501Y=a.perrelli@ns12.it</v>
      </c>
    </row>
    <row r="109" spans="1:52" ht="15" customHeight="1" x14ac:dyDescent="0.2">
      <c r="A109" s="18" t="s">
        <v>2073</v>
      </c>
      <c r="B109" s="9" t="s">
        <v>509</v>
      </c>
      <c r="C109" s="37" t="s">
        <v>2063</v>
      </c>
      <c r="D109" s="37" t="s">
        <v>434</v>
      </c>
      <c r="E109" s="31">
        <v>43252</v>
      </c>
      <c r="F109" s="40">
        <v>43465</v>
      </c>
      <c r="G109" s="232">
        <f t="shared" si="5"/>
        <v>6</v>
      </c>
      <c r="H109" s="12" t="s">
        <v>1684</v>
      </c>
      <c r="I109" s="12" t="s">
        <v>2461</v>
      </c>
      <c r="J109" s="33" t="s">
        <v>642</v>
      </c>
      <c r="K109" s="10" t="s">
        <v>482</v>
      </c>
      <c r="L109" s="35"/>
      <c r="M109" s="35"/>
      <c r="N109" s="35" t="s">
        <v>499</v>
      </c>
      <c r="O109" s="63"/>
      <c r="P109" s="27" t="s">
        <v>1556</v>
      </c>
      <c r="Q109" s="17" t="s">
        <v>2064</v>
      </c>
      <c r="R109" s="19">
        <v>34200</v>
      </c>
      <c r="S109" s="204" t="e">
        <f t="shared" si="6"/>
        <v>#NUM!</v>
      </c>
      <c r="T109" s="19" t="str">
        <f t="shared" si="7"/>
        <v>M</v>
      </c>
      <c r="U109" s="17" t="s">
        <v>2065</v>
      </c>
      <c r="V109" s="17" t="s">
        <v>2064</v>
      </c>
      <c r="W109" s="17" t="s">
        <v>2066</v>
      </c>
      <c r="X109" s="17"/>
      <c r="Y109" s="17" t="s">
        <v>2067</v>
      </c>
      <c r="Z109" s="36"/>
      <c r="AA109" s="38" t="s">
        <v>2068</v>
      </c>
      <c r="AB109" s="62" t="s">
        <v>2082</v>
      </c>
      <c r="AC109" s="76"/>
      <c r="AD109" s="76"/>
      <c r="AE109" s="76"/>
      <c r="AF109" s="16"/>
      <c r="AG109" s="91">
        <v>722</v>
      </c>
      <c r="AH109" s="68"/>
      <c r="AI109" s="16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Z109" t="str">
        <f t="shared" si="4"/>
        <v>GSPLCU93M19C765S=l.gasperini@ns12.it</v>
      </c>
    </row>
    <row r="110" spans="1:52" ht="15" customHeight="1" x14ac:dyDescent="0.2">
      <c r="A110" s="18">
        <v>230</v>
      </c>
      <c r="B110" s="9" t="s">
        <v>509</v>
      </c>
      <c r="C110" s="37" t="s">
        <v>2343</v>
      </c>
      <c r="D110" s="37" t="s">
        <v>220</v>
      </c>
      <c r="E110" s="31">
        <v>37270</v>
      </c>
      <c r="F110" s="40">
        <v>43465</v>
      </c>
      <c r="G110" s="232">
        <f t="shared" si="5"/>
        <v>23</v>
      </c>
      <c r="H110" s="12" t="s">
        <v>634</v>
      </c>
      <c r="I110" s="12" t="s">
        <v>2462</v>
      </c>
      <c r="J110" s="33" t="s">
        <v>2234</v>
      </c>
      <c r="K110" s="10" t="s">
        <v>482</v>
      </c>
      <c r="L110" s="35" t="s">
        <v>2232</v>
      </c>
      <c r="M110" s="35" t="s">
        <v>511</v>
      </c>
      <c r="N110" s="35" t="s">
        <v>499</v>
      </c>
      <c r="O110" s="63"/>
      <c r="P110" s="27" t="s">
        <v>2664</v>
      </c>
      <c r="Q110" s="17" t="s">
        <v>499</v>
      </c>
      <c r="R110" s="19">
        <v>26838</v>
      </c>
      <c r="S110" s="204" t="e">
        <f t="shared" si="6"/>
        <v>#NUM!</v>
      </c>
      <c r="T110" s="19" t="str">
        <f t="shared" si="7"/>
        <v>M</v>
      </c>
      <c r="U110" s="17" t="s">
        <v>2233</v>
      </c>
      <c r="V110" s="17" t="s">
        <v>499</v>
      </c>
      <c r="W110" s="17" t="s">
        <v>2231</v>
      </c>
      <c r="X110" s="17"/>
      <c r="Y110" s="17" t="s">
        <v>2814</v>
      </c>
      <c r="Z110" s="36"/>
      <c r="AA110" s="38" t="s">
        <v>2687</v>
      </c>
      <c r="AB110" s="62" t="s">
        <v>2397</v>
      </c>
      <c r="AC110" s="76" t="s">
        <v>2495</v>
      </c>
      <c r="AD110" s="76" t="s">
        <v>2494</v>
      </c>
      <c r="AE110" s="76"/>
      <c r="AF110" s="16"/>
      <c r="AG110" s="91"/>
      <c r="AH110" s="68"/>
      <c r="AI110" s="16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Z110" t="str">
        <f t="shared" si="4"/>
        <v>FRNNDR73H23H501X=a.ferendeles@ns12.it</v>
      </c>
    </row>
    <row r="111" spans="1:52" ht="15" customHeight="1" x14ac:dyDescent="0.2">
      <c r="A111" s="18">
        <v>208</v>
      </c>
      <c r="B111" s="9" t="s">
        <v>509</v>
      </c>
      <c r="C111" s="37" t="s">
        <v>2324</v>
      </c>
      <c r="D111" s="37" t="s">
        <v>262</v>
      </c>
      <c r="E111" s="31">
        <v>38018</v>
      </c>
      <c r="F111" s="40">
        <v>43465</v>
      </c>
      <c r="G111" s="232">
        <f t="shared" si="5"/>
        <v>21</v>
      </c>
      <c r="H111" s="12" t="s">
        <v>634</v>
      </c>
      <c r="I111" s="12" t="s">
        <v>2462</v>
      </c>
      <c r="J111" s="33" t="s">
        <v>2172</v>
      </c>
      <c r="K111" s="10" t="s">
        <v>482</v>
      </c>
      <c r="L111" s="35">
        <v>4</v>
      </c>
      <c r="M111" s="35" t="s">
        <v>511</v>
      </c>
      <c r="N111" s="35" t="s">
        <v>499</v>
      </c>
      <c r="O111" s="63" t="s">
        <v>2173</v>
      </c>
      <c r="P111" s="27" t="s">
        <v>2717</v>
      </c>
      <c r="Q111" s="17" t="s">
        <v>499</v>
      </c>
      <c r="R111" s="19">
        <v>28369</v>
      </c>
      <c r="S111" s="204" t="e">
        <f t="shared" si="6"/>
        <v>#NUM!</v>
      </c>
      <c r="T111" s="19" t="str">
        <f t="shared" si="7"/>
        <v>F</v>
      </c>
      <c r="U111" s="17" t="s">
        <v>2171</v>
      </c>
      <c r="V111" s="17" t="s">
        <v>822</v>
      </c>
      <c r="W111" s="17" t="s">
        <v>2718</v>
      </c>
      <c r="X111" s="17"/>
      <c r="Y111" s="17" t="s">
        <v>2926</v>
      </c>
      <c r="Z111" s="36"/>
      <c r="AA111" s="38" t="s">
        <v>2716</v>
      </c>
      <c r="AB111" s="62" t="s">
        <v>2375</v>
      </c>
      <c r="AC111" s="76"/>
      <c r="AD111" s="76" t="s">
        <v>2427</v>
      </c>
      <c r="AE111" s="76"/>
      <c r="AF111" s="16"/>
      <c r="AG111" s="91"/>
      <c r="AH111" s="68"/>
      <c r="AI111" s="16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Z111" t="str">
        <f t="shared" si="4"/>
        <v>GSTMHL77P41H501I=m.agostinelli@ns12.it</v>
      </c>
    </row>
    <row r="112" spans="1:52" ht="15" customHeight="1" x14ac:dyDescent="0.2">
      <c r="A112" s="18">
        <v>239</v>
      </c>
      <c r="B112" s="9" t="s">
        <v>509</v>
      </c>
      <c r="C112" s="37" t="s">
        <v>2352</v>
      </c>
      <c r="D112" s="37" t="s">
        <v>2318</v>
      </c>
      <c r="E112" s="31">
        <v>43136</v>
      </c>
      <c r="F112" s="40">
        <v>43474</v>
      </c>
      <c r="G112" s="232">
        <f t="shared" si="5"/>
        <v>7</v>
      </c>
      <c r="H112" s="12" t="s">
        <v>634</v>
      </c>
      <c r="I112" s="12" t="s">
        <v>2462</v>
      </c>
      <c r="J112" s="33" t="s">
        <v>2260</v>
      </c>
      <c r="K112" s="10" t="s">
        <v>482</v>
      </c>
      <c r="L112" s="35">
        <v>3</v>
      </c>
      <c r="M112" s="35" t="s">
        <v>511</v>
      </c>
      <c r="N112" s="35" t="s">
        <v>499</v>
      </c>
      <c r="O112" s="63"/>
      <c r="P112" s="27"/>
      <c r="Q112" s="17" t="s">
        <v>904</v>
      </c>
      <c r="R112" s="19">
        <v>29350</v>
      </c>
      <c r="S112" s="204" t="e">
        <f t="shared" si="6"/>
        <v>#NUM!</v>
      </c>
      <c r="T112" s="19" t="str">
        <f t="shared" si="7"/>
        <v>M</v>
      </c>
      <c r="U112" s="17" t="s">
        <v>2259</v>
      </c>
      <c r="V112" s="17" t="s">
        <v>904</v>
      </c>
      <c r="W112" s="17" t="s">
        <v>2258</v>
      </c>
      <c r="X112" s="17"/>
      <c r="Y112" s="17"/>
      <c r="Z112" s="36"/>
      <c r="AA112" s="38" t="s">
        <v>3138</v>
      </c>
      <c r="AB112" s="62" t="s">
        <v>2406</v>
      </c>
      <c r="AC112" s="76"/>
      <c r="AD112" s="76" t="s">
        <v>2436</v>
      </c>
      <c r="AE112" s="76"/>
      <c r="AF112" s="16"/>
      <c r="AG112" s="91"/>
      <c r="AH112" s="68"/>
      <c r="AI112" s="16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Z112" t="str">
        <f t="shared" ref="AZ112:AZ139" si="8">TRIM(U112&amp;"="&amp;AB112)</f>
        <v>LRSGTN80E09A662L=g.lorusso@ns12.it</v>
      </c>
    </row>
    <row r="113" spans="1:52" ht="15" customHeight="1" x14ac:dyDescent="0.2">
      <c r="A113" s="18">
        <v>188</v>
      </c>
      <c r="B113" s="9" t="s">
        <v>509</v>
      </c>
      <c r="C113" s="37" t="s">
        <v>1929</v>
      </c>
      <c r="D113" s="37" t="s">
        <v>1930</v>
      </c>
      <c r="E113" s="31">
        <v>43241</v>
      </c>
      <c r="F113" s="40">
        <v>43496</v>
      </c>
      <c r="G113" s="232">
        <f t="shared" si="5"/>
        <v>6</v>
      </c>
      <c r="H113" s="12" t="s">
        <v>634</v>
      </c>
      <c r="I113" s="12" t="s">
        <v>2461</v>
      </c>
      <c r="J113" s="33" t="s">
        <v>642</v>
      </c>
      <c r="K113" s="10" t="s">
        <v>482</v>
      </c>
      <c r="L113" s="35">
        <v>5</v>
      </c>
      <c r="M113" s="35" t="s">
        <v>511</v>
      </c>
      <c r="N113" s="35" t="s">
        <v>499</v>
      </c>
      <c r="O113" s="63" t="s">
        <v>2144</v>
      </c>
      <c r="P113" s="27" t="s">
        <v>1280</v>
      </c>
      <c r="Q113" s="17" t="s">
        <v>499</v>
      </c>
      <c r="R113" s="19">
        <v>34516</v>
      </c>
      <c r="S113" s="204" t="e">
        <f t="shared" si="6"/>
        <v>#NUM!</v>
      </c>
      <c r="T113" s="19" t="str">
        <f t="shared" si="7"/>
        <v>M</v>
      </c>
      <c r="U113" s="17" t="s">
        <v>1931</v>
      </c>
      <c r="V113" s="17" t="s">
        <v>499</v>
      </c>
      <c r="W113" s="17" t="s">
        <v>1932</v>
      </c>
      <c r="X113" s="17"/>
      <c r="Y113" s="17" t="s">
        <v>1933</v>
      </c>
      <c r="Z113" s="36"/>
      <c r="AA113" s="38" t="s">
        <v>1934</v>
      </c>
      <c r="AB113" s="62" t="s">
        <v>1968</v>
      </c>
      <c r="AC113" s="76"/>
      <c r="AD113" s="76"/>
      <c r="AE113" s="76" t="s">
        <v>1259</v>
      </c>
      <c r="AF113" s="16"/>
      <c r="AG113" s="91">
        <v>722</v>
      </c>
      <c r="AH113" s="68" t="s">
        <v>1912</v>
      </c>
      <c r="AI113" s="16"/>
      <c r="AJ113" s="79">
        <v>43266</v>
      </c>
      <c r="AK113" s="79">
        <v>45092</v>
      </c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Z113" t="str">
        <f t="shared" si="8"/>
        <v>FRCGMR94L01H501V=g.forcella@ns12.it</v>
      </c>
    </row>
    <row r="114" spans="1:52" ht="15" customHeight="1" x14ac:dyDescent="0.2">
      <c r="A114" s="18">
        <v>252</v>
      </c>
      <c r="B114" s="9" t="s">
        <v>509</v>
      </c>
      <c r="C114" s="37" t="s">
        <v>2365</v>
      </c>
      <c r="D114" s="37" t="s">
        <v>516</v>
      </c>
      <c r="E114" s="31">
        <v>42611</v>
      </c>
      <c r="F114" s="40">
        <v>43504</v>
      </c>
      <c r="G114" s="232">
        <f t="shared" si="5"/>
        <v>8</v>
      </c>
      <c r="H114" s="12" t="s">
        <v>634</v>
      </c>
      <c r="I114" s="12" t="s">
        <v>2462</v>
      </c>
      <c r="J114" s="33" t="s">
        <v>2172</v>
      </c>
      <c r="K114" s="10" t="s">
        <v>482</v>
      </c>
      <c r="L114" s="35">
        <v>3</v>
      </c>
      <c r="M114" s="35" t="s">
        <v>511</v>
      </c>
      <c r="N114" s="35" t="s">
        <v>499</v>
      </c>
      <c r="O114" s="63" t="s">
        <v>2185</v>
      </c>
      <c r="P114" s="27"/>
      <c r="Q114" s="17" t="s">
        <v>499</v>
      </c>
      <c r="R114" s="19">
        <v>27191</v>
      </c>
      <c r="S114" s="204" t="e">
        <f t="shared" si="6"/>
        <v>#NUM!</v>
      </c>
      <c r="T114" s="19" t="str">
        <f t="shared" si="7"/>
        <v>M</v>
      </c>
      <c r="U114" s="17" t="s">
        <v>2294</v>
      </c>
      <c r="V114" s="17" t="s">
        <v>499</v>
      </c>
      <c r="W114" s="17" t="s">
        <v>2293</v>
      </c>
      <c r="X114" s="17"/>
      <c r="Y114" s="17" t="s">
        <v>2805</v>
      </c>
      <c r="Z114" s="36" t="s">
        <v>881</v>
      </c>
      <c r="AA114" s="38" t="s">
        <v>2666</v>
      </c>
      <c r="AB114" s="62" t="s">
        <v>2418</v>
      </c>
      <c r="AC114" s="76" t="s">
        <v>2520</v>
      </c>
      <c r="AD114" s="76" t="s">
        <v>2505</v>
      </c>
      <c r="AE114" s="76"/>
      <c r="AF114" s="16"/>
      <c r="AG114" s="91"/>
      <c r="AH114" s="68"/>
      <c r="AI114" s="16"/>
      <c r="AJ114" s="79">
        <v>42816</v>
      </c>
      <c r="AK114" s="79">
        <v>43546</v>
      </c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Z114" t="str">
        <f t="shared" si="8"/>
        <v>PSSFBA74H11H5L1E=f.passavanti@ns12.it</v>
      </c>
    </row>
    <row r="115" spans="1:52" ht="15" customHeight="1" x14ac:dyDescent="0.2">
      <c r="A115" s="18">
        <v>258</v>
      </c>
      <c r="B115" s="9" t="s">
        <v>509</v>
      </c>
      <c r="C115" s="37" t="s">
        <v>2371</v>
      </c>
      <c r="D115" s="37" t="s">
        <v>2323</v>
      </c>
      <c r="E115" s="31">
        <v>38796</v>
      </c>
      <c r="F115" s="40">
        <v>43509</v>
      </c>
      <c r="G115" s="232">
        <f t="shared" si="5"/>
        <v>19</v>
      </c>
      <c r="H115" s="12" t="s">
        <v>634</v>
      </c>
      <c r="I115" s="12" t="s">
        <v>2462</v>
      </c>
      <c r="J115" s="33" t="s">
        <v>2246</v>
      </c>
      <c r="K115" s="10" t="s">
        <v>482</v>
      </c>
      <c r="L115" s="35">
        <v>3</v>
      </c>
      <c r="M115" s="35" t="s">
        <v>511</v>
      </c>
      <c r="N115" s="35" t="s">
        <v>499</v>
      </c>
      <c r="O115" s="63" t="s">
        <v>2310</v>
      </c>
      <c r="P115" s="27"/>
      <c r="Q115" s="17" t="s">
        <v>499</v>
      </c>
      <c r="R115" s="19">
        <v>24253</v>
      </c>
      <c r="S115" s="204" t="e">
        <f t="shared" si="6"/>
        <v>#NUM!</v>
      </c>
      <c r="T115" s="19" t="str">
        <f t="shared" si="7"/>
        <v>M</v>
      </c>
      <c r="U115" s="17" t="s">
        <v>2309</v>
      </c>
      <c r="V115" s="17" t="s">
        <v>499</v>
      </c>
      <c r="W115" s="17" t="s">
        <v>2308</v>
      </c>
      <c r="X115" s="17"/>
      <c r="Y115" s="17" t="s">
        <v>2808</v>
      </c>
      <c r="Z115" s="36" t="s">
        <v>2374</v>
      </c>
      <c r="AA115" s="38" t="s">
        <v>3134</v>
      </c>
      <c r="AB115" s="62" t="s">
        <v>2424</v>
      </c>
      <c r="AC115" s="76" t="s">
        <v>2525</v>
      </c>
      <c r="AD115" s="76"/>
      <c r="AE115" s="76"/>
      <c r="AF115" s="16"/>
      <c r="AG115" s="91"/>
      <c r="AH115" s="68"/>
      <c r="AI115" s="16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Z115" t="str">
        <f t="shared" si="8"/>
        <v>STZMRL66E26H501W=m.stizzo@ns12.it</v>
      </c>
    </row>
    <row r="116" spans="1:52" ht="15" customHeight="1" x14ac:dyDescent="0.2">
      <c r="A116" s="18">
        <v>52</v>
      </c>
      <c r="B116" s="9" t="s">
        <v>509</v>
      </c>
      <c r="C116" s="37" t="s">
        <v>708</v>
      </c>
      <c r="D116" s="37" t="s">
        <v>709</v>
      </c>
      <c r="E116" s="31">
        <v>42202</v>
      </c>
      <c r="F116" s="40">
        <v>43511</v>
      </c>
      <c r="G116" s="232">
        <f t="shared" si="5"/>
        <v>9</v>
      </c>
      <c r="H116" s="12" t="s">
        <v>634</v>
      </c>
      <c r="I116" s="12" t="s">
        <v>2461</v>
      </c>
      <c r="J116" s="33" t="s">
        <v>658</v>
      </c>
      <c r="K116" s="10" t="s">
        <v>482</v>
      </c>
      <c r="L116" s="35">
        <v>8</v>
      </c>
      <c r="M116" s="35" t="s">
        <v>511</v>
      </c>
      <c r="N116" s="35" t="s">
        <v>499</v>
      </c>
      <c r="O116" s="63" t="s">
        <v>1203</v>
      </c>
      <c r="P116" s="27" t="s">
        <v>756</v>
      </c>
      <c r="Q116" s="17" t="s">
        <v>710</v>
      </c>
      <c r="R116" s="19">
        <v>25427</v>
      </c>
      <c r="S116" s="204" t="e">
        <f t="shared" si="6"/>
        <v>#NUM!</v>
      </c>
      <c r="T116" s="19" t="str">
        <f t="shared" si="7"/>
        <v>F</v>
      </c>
      <c r="U116" s="17" t="s">
        <v>754</v>
      </c>
      <c r="V116" s="17" t="s">
        <v>499</v>
      </c>
      <c r="W116" s="17" t="s">
        <v>757</v>
      </c>
      <c r="X116" s="17"/>
      <c r="Y116" s="17" t="s">
        <v>758</v>
      </c>
      <c r="Z116" s="36"/>
      <c r="AA116" s="38" t="s">
        <v>3132</v>
      </c>
      <c r="AB116" s="62" t="s">
        <v>1096</v>
      </c>
      <c r="AC116" s="76" t="s">
        <v>2466</v>
      </c>
      <c r="AD116" s="76"/>
      <c r="AE116" s="76"/>
      <c r="AF116" s="16" t="s">
        <v>2467</v>
      </c>
      <c r="AG116" s="91">
        <v>722</v>
      </c>
      <c r="AH116" s="68" t="s">
        <v>1546</v>
      </c>
      <c r="AI116" s="16"/>
      <c r="AJ116" s="79">
        <v>43266</v>
      </c>
      <c r="AK116" s="79">
        <v>43997</v>
      </c>
      <c r="AL116" s="79">
        <v>42534</v>
      </c>
      <c r="AM116" s="79">
        <v>44360</v>
      </c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Z116" t="str">
        <f t="shared" si="8"/>
        <v>NDRLDI69M52H501Z=l.andresciani@ns12.it</v>
      </c>
    </row>
    <row r="117" spans="1:52" ht="15" customHeight="1" x14ac:dyDescent="0.2">
      <c r="A117" s="18">
        <v>180</v>
      </c>
      <c r="B117" s="9" t="s">
        <v>509</v>
      </c>
      <c r="C117" s="37" t="s">
        <v>1916</v>
      </c>
      <c r="D117" s="37" t="s">
        <v>310</v>
      </c>
      <c r="E117" s="31">
        <v>43207</v>
      </c>
      <c r="F117" s="40">
        <v>43522</v>
      </c>
      <c r="G117" s="232">
        <f t="shared" si="5"/>
        <v>6</v>
      </c>
      <c r="H117" s="12" t="s">
        <v>1247</v>
      </c>
      <c r="I117" s="12" t="s">
        <v>2461</v>
      </c>
      <c r="J117" s="33" t="s">
        <v>642</v>
      </c>
      <c r="K117" s="10" t="s">
        <v>482</v>
      </c>
      <c r="L117" s="35" t="s">
        <v>1589</v>
      </c>
      <c r="M117" s="35" t="s">
        <v>511</v>
      </c>
      <c r="N117" s="35" t="s">
        <v>499</v>
      </c>
      <c r="O117" s="63" t="s">
        <v>1792</v>
      </c>
      <c r="P117" s="27" t="s">
        <v>1917</v>
      </c>
      <c r="Q117" s="17" t="s">
        <v>1918</v>
      </c>
      <c r="R117" s="19">
        <v>33565</v>
      </c>
      <c r="S117" s="204" t="e">
        <f t="shared" si="6"/>
        <v>#NUM!</v>
      </c>
      <c r="T117" s="19" t="str">
        <f t="shared" si="7"/>
        <v>M</v>
      </c>
      <c r="U117" s="17" t="s">
        <v>1919</v>
      </c>
      <c r="V117" s="17" t="s">
        <v>499</v>
      </c>
      <c r="W117" s="17" t="s">
        <v>1920</v>
      </c>
      <c r="X117" s="17"/>
      <c r="Y117" s="17" t="s">
        <v>1921</v>
      </c>
      <c r="Z117" s="36"/>
      <c r="AA117" s="38" t="s">
        <v>1922</v>
      </c>
      <c r="AB117" s="62" t="s">
        <v>1923</v>
      </c>
      <c r="AC117" s="76"/>
      <c r="AD117" s="76"/>
      <c r="AE117" s="76" t="s">
        <v>1259</v>
      </c>
      <c r="AF117" s="16"/>
      <c r="AG117" s="91">
        <v>722</v>
      </c>
      <c r="AH117" s="68" t="s">
        <v>1915</v>
      </c>
      <c r="AI117" s="16"/>
      <c r="AJ117" s="79">
        <v>43266</v>
      </c>
      <c r="AK117" s="79">
        <v>45092</v>
      </c>
      <c r="AL117" s="79">
        <v>43266</v>
      </c>
      <c r="AM117" s="79">
        <v>45092</v>
      </c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Z117" t="str">
        <f t="shared" si="8"/>
        <v>DQADNL91S23I872K=d.daqua@ns12.it</v>
      </c>
    </row>
    <row r="118" spans="1:52" ht="15" customHeight="1" x14ac:dyDescent="0.2">
      <c r="A118" s="18">
        <v>110</v>
      </c>
      <c r="B118" s="9" t="s">
        <v>509</v>
      </c>
      <c r="C118" s="37" t="s">
        <v>1023</v>
      </c>
      <c r="D118" s="37" t="s">
        <v>1024</v>
      </c>
      <c r="E118" s="31">
        <v>42415</v>
      </c>
      <c r="F118" s="40">
        <v>43524</v>
      </c>
      <c r="G118" s="232">
        <f t="shared" si="5"/>
        <v>9</v>
      </c>
      <c r="H118" s="12" t="s">
        <v>634</v>
      </c>
      <c r="I118" s="12" t="s">
        <v>2461</v>
      </c>
      <c r="J118" s="33" t="s">
        <v>638</v>
      </c>
      <c r="K118" s="10" t="s">
        <v>482</v>
      </c>
      <c r="L118" s="35">
        <v>7</v>
      </c>
      <c r="M118" s="35" t="s">
        <v>511</v>
      </c>
      <c r="N118" s="35" t="s">
        <v>499</v>
      </c>
      <c r="O118" s="63" t="s">
        <v>1207</v>
      </c>
      <c r="P118" s="27" t="s">
        <v>756</v>
      </c>
      <c r="Q118" s="17" t="s">
        <v>710</v>
      </c>
      <c r="R118" s="19">
        <v>26522</v>
      </c>
      <c r="S118" s="204" t="e">
        <f t="shared" si="6"/>
        <v>#NUM!</v>
      </c>
      <c r="T118" s="19" t="str">
        <f t="shared" si="7"/>
        <v>M</v>
      </c>
      <c r="U118" s="17" t="s">
        <v>1025</v>
      </c>
      <c r="V118" s="17" t="s">
        <v>710</v>
      </c>
      <c r="W118" s="17" t="s">
        <v>1026</v>
      </c>
      <c r="X118" s="17" t="s">
        <v>1027</v>
      </c>
      <c r="Y118" s="17" t="s">
        <v>1038</v>
      </c>
      <c r="Z118" s="36"/>
      <c r="AA118" s="38" t="s">
        <v>3146</v>
      </c>
      <c r="AB118" s="62" t="s">
        <v>1163</v>
      </c>
      <c r="AC118" s="76" t="s">
        <v>2517</v>
      </c>
      <c r="AD118" s="76" t="s">
        <v>2519</v>
      </c>
      <c r="AE118" s="76"/>
      <c r="AF118" s="16" t="s">
        <v>2518</v>
      </c>
      <c r="AG118" s="91">
        <v>722</v>
      </c>
      <c r="AH118" s="68" t="s">
        <v>817</v>
      </c>
      <c r="AI118" s="16"/>
      <c r="AJ118" s="79">
        <v>42535</v>
      </c>
      <c r="AK118" s="79">
        <v>44361</v>
      </c>
      <c r="AL118" s="79">
        <v>42535</v>
      </c>
      <c r="AM118" s="79">
        <v>44361</v>
      </c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Z118" t="str">
        <f t="shared" si="8"/>
        <v>PRNPQL72M11H501A=p.parente@ns12.it</v>
      </c>
    </row>
    <row r="119" spans="1:52" ht="15" customHeight="1" x14ac:dyDescent="0.2">
      <c r="A119" s="18">
        <v>245</v>
      </c>
      <c r="B119" s="9" t="s">
        <v>509</v>
      </c>
      <c r="C119" s="37" t="s">
        <v>2358</v>
      </c>
      <c r="D119" s="37" t="s">
        <v>2320</v>
      </c>
      <c r="E119" s="31">
        <v>40205</v>
      </c>
      <c r="F119" s="40">
        <v>43525</v>
      </c>
      <c r="G119" s="232">
        <f t="shared" si="5"/>
        <v>15</v>
      </c>
      <c r="H119" s="12" t="s">
        <v>634</v>
      </c>
      <c r="I119" s="12" t="s">
        <v>2462</v>
      </c>
      <c r="J119" s="33" t="s">
        <v>2246</v>
      </c>
      <c r="K119" s="10" t="s">
        <v>482</v>
      </c>
      <c r="L119" s="35">
        <v>3</v>
      </c>
      <c r="M119" s="35" t="s">
        <v>511</v>
      </c>
      <c r="N119" s="35" t="s">
        <v>499</v>
      </c>
      <c r="O119" s="63" t="s">
        <v>2189</v>
      </c>
      <c r="P119" s="27"/>
      <c r="Q119" s="17" t="s">
        <v>2272</v>
      </c>
      <c r="R119" s="19">
        <v>30000</v>
      </c>
      <c r="S119" s="204" t="e">
        <f t="shared" si="6"/>
        <v>#NUM!</v>
      </c>
      <c r="T119" s="19" t="str">
        <f t="shared" si="7"/>
        <v>M</v>
      </c>
      <c r="U119" s="17" t="s">
        <v>2273</v>
      </c>
      <c r="V119" s="17" t="s">
        <v>2272</v>
      </c>
      <c r="W119" s="17" t="s">
        <v>2271</v>
      </c>
      <c r="X119" s="17"/>
      <c r="Y119" s="17" t="s">
        <v>2930</v>
      </c>
      <c r="Z119" s="36" t="s">
        <v>881</v>
      </c>
      <c r="AA119" s="38" t="s">
        <v>3137</v>
      </c>
      <c r="AB119" s="62" t="s">
        <v>2412</v>
      </c>
      <c r="AC119" s="76" t="s">
        <v>2510</v>
      </c>
      <c r="AD119" s="76" t="s">
        <v>2509</v>
      </c>
      <c r="AE119" s="76"/>
      <c r="AF119" s="16"/>
      <c r="AG119" s="91"/>
      <c r="AH119" s="68"/>
      <c r="AI119" s="16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Z119" t="str">
        <f t="shared" si="8"/>
        <v>MRMMRC82B18C858F=m.marmo@ns12.it</v>
      </c>
    </row>
    <row r="120" spans="1:52" ht="15" customHeight="1" x14ac:dyDescent="0.2">
      <c r="A120" s="18">
        <v>233</v>
      </c>
      <c r="B120" s="9" t="s">
        <v>509</v>
      </c>
      <c r="C120" s="37" t="s">
        <v>2346</v>
      </c>
      <c r="D120" s="37" t="s">
        <v>418</v>
      </c>
      <c r="E120" s="31">
        <v>42996</v>
      </c>
      <c r="F120" s="40">
        <v>43527</v>
      </c>
      <c r="G120" s="232">
        <f t="shared" si="5"/>
        <v>7</v>
      </c>
      <c r="H120" s="12" t="s">
        <v>634</v>
      </c>
      <c r="I120" s="12" t="s">
        <v>2462</v>
      </c>
      <c r="J120" s="33" t="s">
        <v>2172</v>
      </c>
      <c r="K120" s="10" t="s">
        <v>482</v>
      </c>
      <c r="L120" s="35">
        <v>4</v>
      </c>
      <c r="M120" s="35" t="s">
        <v>511</v>
      </c>
      <c r="N120" s="35" t="s">
        <v>499</v>
      </c>
      <c r="O120" s="63" t="s">
        <v>2176</v>
      </c>
      <c r="P120" s="27" t="s">
        <v>1076</v>
      </c>
      <c r="Q120" s="17" t="s">
        <v>3145</v>
      </c>
      <c r="R120" s="19">
        <v>19159</v>
      </c>
      <c r="S120" s="204" t="e">
        <f t="shared" si="6"/>
        <v>#NUM!</v>
      </c>
      <c r="T120" s="19" t="str">
        <f t="shared" si="7"/>
        <v>M</v>
      </c>
      <c r="U120" s="17" t="s">
        <v>2243</v>
      </c>
      <c r="V120" s="17" t="s">
        <v>499</v>
      </c>
      <c r="W120" s="17" t="s">
        <v>2242</v>
      </c>
      <c r="X120" s="17"/>
      <c r="Y120" s="17" t="s">
        <v>2929</v>
      </c>
      <c r="Z120" s="36"/>
      <c r="AA120" s="38" t="s">
        <v>2665</v>
      </c>
      <c r="AB120" s="62" t="s">
        <v>2400</v>
      </c>
      <c r="AC120" s="76"/>
      <c r="AD120" s="76" t="s">
        <v>2435</v>
      </c>
      <c r="AE120" s="76"/>
      <c r="AF120" s="16"/>
      <c r="AG120" s="91"/>
      <c r="AH120" s="68"/>
      <c r="AI120" s="16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Z120" t="str">
        <f t="shared" si="8"/>
        <v>GLZFNC52H14E038P=f.galizia@ns12.it</v>
      </c>
    </row>
    <row r="121" spans="1:52" ht="15" customHeight="1" x14ac:dyDescent="0.2">
      <c r="A121" s="18" t="s">
        <v>2723</v>
      </c>
      <c r="B121" s="9" t="s">
        <v>509</v>
      </c>
      <c r="C121" s="37" t="s">
        <v>2638</v>
      </c>
      <c r="D121" s="37" t="s">
        <v>85</v>
      </c>
      <c r="E121" s="31">
        <v>43353</v>
      </c>
      <c r="F121" s="40">
        <v>43534</v>
      </c>
      <c r="G121" s="232">
        <f t="shared" si="5"/>
        <v>6</v>
      </c>
      <c r="H121" s="12" t="s">
        <v>1684</v>
      </c>
      <c r="I121" s="12" t="s">
        <v>2461</v>
      </c>
      <c r="J121" s="33" t="s">
        <v>642</v>
      </c>
      <c r="K121" s="10" t="s">
        <v>482</v>
      </c>
      <c r="L121" s="35"/>
      <c r="M121" s="35"/>
      <c r="N121" s="35" t="s">
        <v>499</v>
      </c>
      <c r="O121" s="63"/>
      <c r="P121" s="27"/>
      <c r="Q121" s="17" t="s">
        <v>499</v>
      </c>
      <c r="R121" s="19">
        <v>34315</v>
      </c>
      <c r="S121" s="204" t="e">
        <f t="shared" si="6"/>
        <v>#NUM!</v>
      </c>
      <c r="T121" s="19" t="str">
        <f t="shared" si="7"/>
        <v>M</v>
      </c>
      <c r="U121" s="17" t="s">
        <v>2639</v>
      </c>
      <c r="V121" s="17" t="s">
        <v>2186</v>
      </c>
      <c r="W121" s="17" t="s">
        <v>2640</v>
      </c>
      <c r="X121" s="17"/>
      <c r="Y121" s="17"/>
      <c r="Z121" s="36"/>
      <c r="AA121" s="38"/>
      <c r="AB121" s="62" t="s">
        <v>3037</v>
      </c>
      <c r="AC121" s="76"/>
      <c r="AD121" s="76"/>
      <c r="AE121" s="76" t="s">
        <v>1259</v>
      </c>
      <c r="AF121" s="16" t="s">
        <v>2893</v>
      </c>
      <c r="AG121" s="91">
        <v>722</v>
      </c>
      <c r="AH121" s="68"/>
      <c r="AI121" s="16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Z121" t="str">
        <f t="shared" si="8"/>
        <v>BNCVLR93T12H501U=v.bianchini@ns12.it</v>
      </c>
    </row>
    <row r="122" spans="1:52" ht="15" customHeight="1" x14ac:dyDescent="0.2">
      <c r="A122" s="18">
        <v>170</v>
      </c>
      <c r="B122" s="9" t="s">
        <v>509</v>
      </c>
      <c r="C122" s="37" t="s">
        <v>1826</v>
      </c>
      <c r="D122" s="37" t="s">
        <v>212</v>
      </c>
      <c r="E122" s="31">
        <v>43142</v>
      </c>
      <c r="F122" s="40">
        <v>43541</v>
      </c>
      <c r="G122" s="232">
        <f t="shared" si="5"/>
        <v>7</v>
      </c>
      <c r="H122" s="12" t="s">
        <v>634</v>
      </c>
      <c r="I122" s="12" t="s">
        <v>2461</v>
      </c>
      <c r="J122" s="33" t="s">
        <v>1218</v>
      </c>
      <c r="K122" s="10" t="s">
        <v>482</v>
      </c>
      <c r="L122" s="35">
        <v>2</v>
      </c>
      <c r="M122" s="35" t="s">
        <v>511</v>
      </c>
      <c r="N122" s="35" t="s">
        <v>499</v>
      </c>
      <c r="O122" s="63" t="s">
        <v>1791</v>
      </c>
      <c r="P122" s="27" t="s">
        <v>794</v>
      </c>
      <c r="Q122" s="17" t="s">
        <v>601</v>
      </c>
      <c r="R122" s="19">
        <v>30439</v>
      </c>
      <c r="S122" s="204" t="e">
        <f t="shared" si="6"/>
        <v>#NUM!</v>
      </c>
      <c r="T122" s="19" t="str">
        <f t="shared" si="7"/>
        <v>M</v>
      </c>
      <c r="U122" s="17" t="s">
        <v>1827</v>
      </c>
      <c r="V122" s="17" t="s">
        <v>499</v>
      </c>
      <c r="W122" s="17" t="s">
        <v>1828</v>
      </c>
      <c r="X122" s="17"/>
      <c r="Y122" s="17" t="s">
        <v>1829</v>
      </c>
      <c r="Z122" s="36"/>
      <c r="AA122" s="38" t="s">
        <v>1830</v>
      </c>
      <c r="AB122" s="62" t="s">
        <v>1831</v>
      </c>
      <c r="AC122" s="76"/>
      <c r="AD122" s="76"/>
      <c r="AE122" s="76" t="s">
        <v>1259</v>
      </c>
      <c r="AF122" s="16" t="s">
        <v>2908</v>
      </c>
      <c r="AG122" s="91">
        <v>722</v>
      </c>
      <c r="AH122" s="68" t="s">
        <v>2076</v>
      </c>
      <c r="AI122" s="16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Z122" t="str">
        <f t="shared" si="8"/>
        <v>VVRLSN83E03E958G=a.vivari@ns12.it</v>
      </c>
    </row>
    <row r="123" spans="1:52" ht="15" customHeight="1" x14ac:dyDescent="0.2">
      <c r="A123" s="18">
        <v>83</v>
      </c>
      <c r="B123" s="9" t="s">
        <v>509</v>
      </c>
      <c r="C123" s="37" t="s">
        <v>971</v>
      </c>
      <c r="D123" s="37" t="s">
        <v>986</v>
      </c>
      <c r="E123" s="31">
        <v>41821</v>
      </c>
      <c r="F123" s="40">
        <v>43552</v>
      </c>
      <c r="G123" s="232">
        <f t="shared" si="5"/>
        <v>10</v>
      </c>
      <c r="H123" s="12" t="s">
        <v>634</v>
      </c>
      <c r="I123" s="12" t="s">
        <v>2461</v>
      </c>
      <c r="J123" s="33" t="s">
        <v>1218</v>
      </c>
      <c r="K123" s="10" t="s">
        <v>482</v>
      </c>
      <c r="L123" s="35" t="s">
        <v>913</v>
      </c>
      <c r="M123" s="35" t="s">
        <v>511</v>
      </c>
      <c r="N123" s="35" t="s">
        <v>755</v>
      </c>
      <c r="O123" s="63" t="s">
        <v>1070</v>
      </c>
      <c r="P123" s="27" t="s">
        <v>777</v>
      </c>
      <c r="Q123" s="17" t="s">
        <v>931</v>
      </c>
      <c r="R123" s="19">
        <v>30894</v>
      </c>
      <c r="S123" s="204" t="e">
        <f t="shared" si="6"/>
        <v>#NUM!</v>
      </c>
      <c r="T123" s="19" t="str">
        <f t="shared" si="7"/>
        <v>M</v>
      </c>
      <c r="U123" s="17" t="s">
        <v>932</v>
      </c>
      <c r="V123" s="17" t="s">
        <v>1265</v>
      </c>
      <c r="W123" s="17" t="s">
        <v>933</v>
      </c>
      <c r="X123" s="17"/>
      <c r="Y123" s="17" t="s">
        <v>1473</v>
      </c>
      <c r="Z123" s="36"/>
      <c r="AA123" s="38" t="s">
        <v>3195</v>
      </c>
      <c r="AB123" s="62" t="s">
        <v>1146</v>
      </c>
      <c r="AC123" s="76"/>
      <c r="AD123" s="76"/>
      <c r="AE123" s="76"/>
      <c r="AF123" s="16"/>
      <c r="AG123" s="91">
        <v>722</v>
      </c>
      <c r="AH123" s="68" t="s">
        <v>816</v>
      </c>
      <c r="AI123" s="16"/>
      <c r="AJ123" s="79">
        <v>42649</v>
      </c>
      <c r="AK123" s="79">
        <v>44475</v>
      </c>
      <c r="AL123" s="79">
        <v>42649</v>
      </c>
      <c r="AM123" s="79">
        <v>44475</v>
      </c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Z123" t="str">
        <f t="shared" si="8"/>
        <v>JHDHSN84L31Z249W=h.jahed@ns12.it</v>
      </c>
    </row>
    <row r="124" spans="1:52" ht="15" customHeight="1" x14ac:dyDescent="0.2">
      <c r="A124" s="18">
        <v>259</v>
      </c>
      <c r="B124" s="9" t="s">
        <v>509</v>
      </c>
      <c r="C124" s="37" t="s">
        <v>2372</v>
      </c>
      <c r="D124" s="37" t="s">
        <v>990</v>
      </c>
      <c r="E124" s="31">
        <v>39863</v>
      </c>
      <c r="F124" s="40">
        <v>43555</v>
      </c>
      <c r="G124" s="232">
        <f t="shared" si="5"/>
        <v>16</v>
      </c>
      <c r="H124" s="12" t="s">
        <v>634</v>
      </c>
      <c r="I124" s="12" t="s">
        <v>2462</v>
      </c>
      <c r="J124" s="33" t="s">
        <v>2194</v>
      </c>
      <c r="K124" s="10" t="s">
        <v>482</v>
      </c>
      <c r="L124" s="35">
        <v>2</v>
      </c>
      <c r="M124" s="35" t="s">
        <v>511</v>
      </c>
      <c r="N124" s="35" t="s">
        <v>499</v>
      </c>
      <c r="O124" s="63" t="s">
        <v>2313</v>
      </c>
      <c r="P124" s="27"/>
      <c r="Q124" s="17" t="s">
        <v>499</v>
      </c>
      <c r="R124" s="19">
        <v>25353</v>
      </c>
      <c r="S124" s="204" t="e">
        <f t="shared" si="6"/>
        <v>#NUM!</v>
      </c>
      <c r="T124" s="19" t="str">
        <f t="shared" si="7"/>
        <v>M</v>
      </c>
      <c r="U124" s="17" t="s">
        <v>2312</v>
      </c>
      <c r="V124" s="17" t="s">
        <v>499</v>
      </c>
      <c r="W124" s="17" t="s">
        <v>2311</v>
      </c>
      <c r="X124" s="17"/>
      <c r="Y124" s="17" t="s">
        <v>2809</v>
      </c>
      <c r="Z124" s="36"/>
      <c r="AA124" s="38" t="s">
        <v>3196</v>
      </c>
      <c r="AB124" s="62" t="s">
        <v>2425</v>
      </c>
      <c r="AC124" s="76" t="s">
        <v>2527</v>
      </c>
      <c r="AD124" s="76" t="s">
        <v>2526</v>
      </c>
      <c r="AE124" s="76"/>
      <c r="AF124" s="16"/>
      <c r="AG124" s="91"/>
      <c r="AH124" s="68"/>
      <c r="AI124" s="16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Z124" t="str">
        <f t="shared" si="8"/>
        <v>SRNMHL69E30H501Q=m.suriano@ns12.it</v>
      </c>
    </row>
    <row r="125" spans="1:52" ht="15" customHeight="1" x14ac:dyDescent="0.2">
      <c r="A125" s="18">
        <v>171</v>
      </c>
      <c r="B125" s="9" t="s">
        <v>509</v>
      </c>
      <c r="C125" s="37" t="s">
        <v>1395</v>
      </c>
      <c r="D125" s="37" t="s">
        <v>717</v>
      </c>
      <c r="E125" s="31">
        <v>43171</v>
      </c>
      <c r="F125" s="40">
        <v>43555</v>
      </c>
      <c r="G125" s="232">
        <f t="shared" si="5"/>
        <v>7</v>
      </c>
      <c r="H125" s="12" t="s">
        <v>637</v>
      </c>
      <c r="I125" s="12" t="s">
        <v>2461</v>
      </c>
      <c r="J125" s="33" t="s">
        <v>1218</v>
      </c>
      <c r="K125" s="10" t="s">
        <v>482</v>
      </c>
      <c r="L125" s="35">
        <v>2</v>
      </c>
      <c r="M125" s="35" t="s">
        <v>1397</v>
      </c>
      <c r="N125" s="35" t="s">
        <v>755</v>
      </c>
      <c r="O125" s="63" t="s">
        <v>900</v>
      </c>
      <c r="P125" s="27" t="s">
        <v>1528</v>
      </c>
      <c r="Q125" s="17" t="s">
        <v>653</v>
      </c>
      <c r="R125" s="19">
        <v>29774</v>
      </c>
      <c r="S125" s="204" t="e">
        <f t="shared" si="6"/>
        <v>#NUM!</v>
      </c>
      <c r="T125" s="19" t="str">
        <f t="shared" si="7"/>
        <v>M</v>
      </c>
      <c r="U125" s="17" t="s">
        <v>1529</v>
      </c>
      <c r="V125" s="17" t="s">
        <v>1271</v>
      </c>
      <c r="W125" s="17" t="s">
        <v>1399</v>
      </c>
      <c r="X125" s="17"/>
      <c r="Y125" s="17" t="s">
        <v>1530</v>
      </c>
      <c r="Z125" s="36"/>
      <c r="AA125" s="38" t="s">
        <v>1604</v>
      </c>
      <c r="AB125" s="62" t="s">
        <v>1538</v>
      </c>
      <c r="AC125" s="76"/>
      <c r="AD125" s="76"/>
      <c r="AE125" s="76" t="s">
        <v>1259</v>
      </c>
      <c r="AF125" s="16" t="s">
        <v>3144</v>
      </c>
      <c r="AG125" s="91">
        <v>722</v>
      </c>
      <c r="AH125" s="68" t="s">
        <v>818</v>
      </c>
      <c r="AI125" s="16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Z125" t="str">
        <f t="shared" si="8"/>
        <v>SNTMTT81L07L736P=m.santucciu@ns12.it</v>
      </c>
    </row>
    <row r="126" spans="1:52" ht="15" customHeight="1" x14ac:dyDescent="0.2">
      <c r="A126" s="18">
        <v>96</v>
      </c>
      <c r="B126" s="9" t="s">
        <v>509</v>
      </c>
      <c r="C126" s="37" t="s">
        <v>982</v>
      </c>
      <c r="D126" s="37" t="s">
        <v>184</v>
      </c>
      <c r="E126" s="31">
        <v>42369</v>
      </c>
      <c r="F126" s="40">
        <v>43555</v>
      </c>
      <c r="G126" s="232">
        <f t="shared" si="5"/>
        <v>9</v>
      </c>
      <c r="H126" s="12" t="s">
        <v>634</v>
      </c>
      <c r="I126" s="12" t="s">
        <v>2461</v>
      </c>
      <c r="J126" s="33" t="s">
        <v>1217</v>
      </c>
      <c r="K126" s="10" t="s">
        <v>482</v>
      </c>
      <c r="L126" s="35">
        <v>4</v>
      </c>
      <c r="M126" s="35" t="s">
        <v>949</v>
      </c>
      <c r="N126" s="35" t="s">
        <v>755</v>
      </c>
      <c r="O126" s="63" t="s">
        <v>900</v>
      </c>
      <c r="P126" s="27" t="s">
        <v>1435</v>
      </c>
      <c r="Q126" s="17" t="s">
        <v>899</v>
      </c>
      <c r="R126" s="19">
        <v>24251</v>
      </c>
      <c r="S126" s="204" t="e">
        <f t="shared" si="6"/>
        <v>#NUM!</v>
      </c>
      <c r="T126" s="19" t="str">
        <f t="shared" si="7"/>
        <v>M</v>
      </c>
      <c r="U126" s="17" t="s">
        <v>901</v>
      </c>
      <c r="V126" s="17" t="s">
        <v>1269</v>
      </c>
      <c r="W126" s="17" t="s">
        <v>902</v>
      </c>
      <c r="X126" s="17"/>
      <c r="Y126" s="17" t="s">
        <v>998</v>
      </c>
      <c r="Z126" s="36"/>
      <c r="AA126" s="38" t="s">
        <v>3193</v>
      </c>
      <c r="AB126" s="62" t="s">
        <v>1155</v>
      </c>
      <c r="AC126" s="76"/>
      <c r="AD126" s="76"/>
      <c r="AE126" s="76"/>
      <c r="AF126" s="16"/>
      <c r="AG126" s="91">
        <v>6563</v>
      </c>
      <c r="AH126" s="68" t="s">
        <v>819</v>
      </c>
      <c r="AI126" s="16"/>
      <c r="AJ126" s="79">
        <v>42649</v>
      </c>
      <c r="AK126" s="79">
        <v>43379</v>
      </c>
      <c r="AL126" s="79">
        <v>42649</v>
      </c>
      <c r="AM126" s="79">
        <v>44475</v>
      </c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Z126" t="str">
        <f t="shared" si="8"/>
        <v>MCRGRG66E24L407W=g.mocerino@ns12.it</v>
      </c>
    </row>
    <row r="127" spans="1:52" ht="15" customHeight="1" x14ac:dyDescent="0.2">
      <c r="A127" s="18" t="s">
        <v>2821</v>
      </c>
      <c r="B127" s="9" t="s">
        <v>509</v>
      </c>
      <c r="C127" s="37" t="s">
        <v>2762</v>
      </c>
      <c r="D127" s="37" t="s">
        <v>2763</v>
      </c>
      <c r="E127" s="31">
        <v>43388</v>
      </c>
      <c r="F127" s="40">
        <v>43569</v>
      </c>
      <c r="G127" s="232">
        <f t="shared" si="5"/>
        <v>6</v>
      </c>
      <c r="H127" s="12" t="s">
        <v>1684</v>
      </c>
      <c r="I127" s="12"/>
      <c r="J127" s="33"/>
      <c r="K127" s="10"/>
      <c r="L127" s="35"/>
      <c r="M127" s="35"/>
      <c r="N127" s="35"/>
      <c r="O127" s="63"/>
      <c r="P127" s="27" t="s">
        <v>756</v>
      </c>
      <c r="Q127" s="17" t="s">
        <v>499</v>
      </c>
      <c r="R127" s="19">
        <v>35644</v>
      </c>
      <c r="S127" s="204" t="e">
        <f t="shared" si="6"/>
        <v>#NUM!</v>
      </c>
      <c r="T127" s="19" t="str">
        <f t="shared" si="7"/>
        <v>M</v>
      </c>
      <c r="U127" s="17" t="s">
        <v>2764</v>
      </c>
      <c r="V127" s="17" t="s">
        <v>499</v>
      </c>
      <c r="W127" s="17" t="s">
        <v>2765</v>
      </c>
      <c r="X127" s="17"/>
      <c r="Y127" s="17" t="s">
        <v>2807</v>
      </c>
      <c r="Z127" s="36"/>
      <c r="AA127" s="38" t="s">
        <v>2766</v>
      </c>
      <c r="AB127" s="62" t="s">
        <v>3190</v>
      </c>
      <c r="AC127" s="76"/>
      <c r="AD127" s="76"/>
      <c r="AE127" s="76"/>
      <c r="AF127" s="16"/>
      <c r="AG127" s="91"/>
      <c r="AH127" s="68"/>
      <c r="AI127" s="16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Z127" t="str">
        <f t="shared" si="8"/>
        <v>VLBCMT97M02H501B=i.valbonesi@ns12.it</v>
      </c>
    </row>
    <row r="128" spans="1:52" ht="15" customHeight="1" x14ac:dyDescent="0.2">
      <c r="A128" s="18" t="s">
        <v>2820</v>
      </c>
      <c r="B128" s="9" t="s">
        <v>509</v>
      </c>
      <c r="C128" s="37" t="s">
        <v>2767</v>
      </c>
      <c r="D128" s="37" t="s">
        <v>2768</v>
      </c>
      <c r="E128" s="31">
        <v>43388</v>
      </c>
      <c r="F128" s="40">
        <v>43570</v>
      </c>
      <c r="G128" s="232">
        <f t="shared" si="5"/>
        <v>6</v>
      </c>
      <c r="H128" s="12" t="s">
        <v>1684</v>
      </c>
      <c r="I128" s="12"/>
      <c r="J128" s="33" t="s">
        <v>638</v>
      </c>
      <c r="K128" s="10"/>
      <c r="L128" s="35"/>
      <c r="M128" s="35"/>
      <c r="N128" s="35"/>
      <c r="O128" s="63"/>
      <c r="P128" s="27" t="s">
        <v>2771</v>
      </c>
      <c r="Q128" s="17" t="s">
        <v>2769</v>
      </c>
      <c r="R128" s="19">
        <v>31711</v>
      </c>
      <c r="S128" s="204" t="e">
        <f t="shared" si="6"/>
        <v>#NUM!</v>
      </c>
      <c r="T128" s="19" t="str">
        <f t="shared" si="7"/>
        <v>F</v>
      </c>
      <c r="U128" s="17" t="s">
        <v>2770</v>
      </c>
      <c r="V128" s="17" t="s">
        <v>499</v>
      </c>
      <c r="W128" s="17" t="s">
        <v>2772</v>
      </c>
      <c r="X128" s="17"/>
      <c r="Y128" s="17">
        <v>3453214564</v>
      </c>
      <c r="Z128" s="36"/>
      <c r="AA128" s="38" t="s">
        <v>3228</v>
      </c>
      <c r="AB128" s="62" t="s">
        <v>3039</v>
      </c>
      <c r="AC128" s="76"/>
      <c r="AD128" s="76"/>
      <c r="AE128" s="76"/>
      <c r="AF128" s="16"/>
      <c r="AG128" s="91"/>
      <c r="AH128" s="68"/>
      <c r="AI128" s="16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Z128" t="str">
        <f t="shared" si="8"/>
        <v>LKCNNI86R66Z158H=n.lukic@ns12.it</v>
      </c>
    </row>
    <row r="129" spans="1:52" ht="15" customHeight="1" x14ac:dyDescent="0.2">
      <c r="A129" s="18">
        <v>278</v>
      </c>
      <c r="B129" s="9" t="s">
        <v>509</v>
      </c>
      <c r="C129" s="37" t="s">
        <v>2730</v>
      </c>
      <c r="D129" s="37" t="s">
        <v>1053</v>
      </c>
      <c r="E129" s="31">
        <v>43374</v>
      </c>
      <c r="F129" s="40">
        <v>43590</v>
      </c>
      <c r="G129" s="232">
        <f t="shared" si="5"/>
        <v>6</v>
      </c>
      <c r="H129" s="12" t="s">
        <v>634</v>
      </c>
      <c r="I129" s="12" t="s">
        <v>2461</v>
      </c>
      <c r="J129" s="33" t="s">
        <v>786</v>
      </c>
      <c r="K129" s="10" t="s">
        <v>482</v>
      </c>
      <c r="L129" s="35">
        <v>5</v>
      </c>
      <c r="M129" s="35" t="s">
        <v>511</v>
      </c>
      <c r="N129" s="35" t="s">
        <v>499</v>
      </c>
      <c r="O129" s="63" t="s">
        <v>1715</v>
      </c>
      <c r="P129" s="27"/>
      <c r="Q129" s="17" t="s">
        <v>499</v>
      </c>
      <c r="R129" s="19">
        <v>29461</v>
      </c>
      <c r="S129" s="204" t="e">
        <f t="shared" si="6"/>
        <v>#NUM!</v>
      </c>
      <c r="T129" s="19" t="str">
        <f t="shared" si="7"/>
        <v>F</v>
      </c>
      <c r="U129" s="17" t="s">
        <v>2731</v>
      </c>
      <c r="V129" s="17" t="s">
        <v>574</v>
      </c>
      <c r="W129" s="17" t="s">
        <v>3307</v>
      </c>
      <c r="X129" s="17"/>
      <c r="Y129" s="17"/>
      <c r="Z129" s="36"/>
      <c r="AA129" s="38" t="s">
        <v>2734</v>
      </c>
      <c r="AB129" s="62" t="s">
        <v>3034</v>
      </c>
      <c r="AC129" s="76" t="s">
        <v>2733</v>
      </c>
      <c r="AD129" s="76" t="s">
        <v>2732</v>
      </c>
      <c r="AE129" s="76" t="s">
        <v>1259</v>
      </c>
      <c r="AF129" s="16"/>
      <c r="AG129" s="91">
        <v>722</v>
      </c>
      <c r="AH129" s="68" t="s">
        <v>961</v>
      </c>
      <c r="AI129" s="16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Z129" t="str">
        <f t="shared" si="8"/>
        <v>TRPLTZ80M68H501K=l.trappetti@ns12.it</v>
      </c>
    </row>
    <row r="130" spans="1:52" ht="15" customHeight="1" x14ac:dyDescent="0.2">
      <c r="A130" s="18">
        <v>240</v>
      </c>
      <c r="B130" s="9" t="s">
        <v>509</v>
      </c>
      <c r="C130" s="37" t="s">
        <v>2353</v>
      </c>
      <c r="D130" s="37" t="s">
        <v>220</v>
      </c>
      <c r="E130" s="31">
        <v>42979</v>
      </c>
      <c r="F130" s="40">
        <v>43600</v>
      </c>
      <c r="G130" s="232">
        <f t="shared" si="5"/>
        <v>7</v>
      </c>
      <c r="H130" s="12" t="s">
        <v>634</v>
      </c>
      <c r="I130" s="12" t="s">
        <v>2462</v>
      </c>
      <c r="J130" s="33" t="s">
        <v>2172</v>
      </c>
      <c r="K130" s="10" t="s">
        <v>482</v>
      </c>
      <c r="L130" s="35">
        <v>5</v>
      </c>
      <c r="M130" s="35" t="s">
        <v>511</v>
      </c>
      <c r="N130" s="35" t="s">
        <v>499</v>
      </c>
      <c r="O130" s="63" t="s">
        <v>2209</v>
      </c>
      <c r="P130" s="27"/>
      <c r="Q130" s="17" t="s">
        <v>499</v>
      </c>
      <c r="R130" s="19">
        <v>30811</v>
      </c>
      <c r="S130" s="204" t="e">
        <f t="shared" si="6"/>
        <v>#NUM!</v>
      </c>
      <c r="T130" s="19" t="str">
        <f t="shared" si="7"/>
        <v>M</v>
      </c>
      <c r="U130" s="17" t="s">
        <v>2261</v>
      </c>
      <c r="V130" s="17" t="s">
        <v>499</v>
      </c>
      <c r="W130" s="17" t="s">
        <v>2720</v>
      </c>
      <c r="X130" s="17"/>
      <c r="Y130" s="17" t="s">
        <v>2801</v>
      </c>
      <c r="Z130" s="36"/>
      <c r="AA130" s="38" t="s">
        <v>3218</v>
      </c>
      <c r="AB130" s="62" t="s">
        <v>2407</v>
      </c>
      <c r="AC130" s="76"/>
      <c r="AD130" s="76"/>
      <c r="AE130" s="76"/>
      <c r="AF130" s="16"/>
      <c r="AG130" s="91"/>
      <c r="AH130" s="68"/>
      <c r="AI130" s="16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>
        <v>248.45</v>
      </c>
      <c r="AU130" s="79"/>
      <c r="AV130" s="79"/>
      <c r="AW130" s="79"/>
      <c r="AZ130" t="str">
        <f t="shared" si="8"/>
        <v>LPNNDR84E09H501T=a.lupino@ns12.it</v>
      </c>
    </row>
    <row r="131" spans="1:52" ht="15" customHeight="1" x14ac:dyDescent="0.2">
      <c r="A131" s="18">
        <v>195</v>
      </c>
      <c r="B131" s="9" t="s">
        <v>509</v>
      </c>
      <c r="C131" s="37" t="s">
        <v>2003</v>
      </c>
      <c r="D131" s="37" t="s">
        <v>2004</v>
      </c>
      <c r="E131" s="31">
        <v>43252</v>
      </c>
      <c r="F131" s="40">
        <v>43604</v>
      </c>
      <c r="G131" s="232">
        <f t="shared" si="5"/>
        <v>6</v>
      </c>
      <c r="H131" s="12" t="s">
        <v>634</v>
      </c>
      <c r="I131" s="12" t="s">
        <v>2461</v>
      </c>
      <c r="J131" s="33" t="s">
        <v>1220</v>
      </c>
      <c r="K131" s="10" t="s">
        <v>482</v>
      </c>
      <c r="L131" s="35">
        <v>6</v>
      </c>
      <c r="M131" s="35" t="s">
        <v>511</v>
      </c>
      <c r="N131" s="35" t="s">
        <v>499</v>
      </c>
      <c r="O131" s="63"/>
      <c r="P131" s="27" t="s">
        <v>1528</v>
      </c>
      <c r="Q131" s="17" t="s">
        <v>2005</v>
      </c>
      <c r="R131" s="19">
        <v>27632</v>
      </c>
      <c r="S131" s="204" t="e">
        <f t="shared" si="6"/>
        <v>#NUM!</v>
      </c>
      <c r="T131" s="19" t="str">
        <f t="shared" si="7"/>
        <v>F</v>
      </c>
      <c r="U131" s="17" t="s">
        <v>2006</v>
      </c>
      <c r="V131" s="17" t="s">
        <v>499</v>
      </c>
      <c r="W131" s="17" t="s">
        <v>2007</v>
      </c>
      <c r="X131" s="17"/>
      <c r="Y131" s="17" t="s">
        <v>2008</v>
      </c>
      <c r="Z131" s="36"/>
      <c r="AA131" s="38" t="s">
        <v>3219</v>
      </c>
      <c r="AB131" s="62" t="s">
        <v>2080</v>
      </c>
      <c r="AC131" s="76"/>
      <c r="AD131" s="76"/>
      <c r="AE131" s="76" t="s">
        <v>1259</v>
      </c>
      <c r="AF131" s="16"/>
      <c r="AG131" s="91">
        <v>722</v>
      </c>
      <c r="AH131" s="68" t="s">
        <v>816</v>
      </c>
      <c r="AI131" s="16"/>
      <c r="AJ131" s="79">
        <v>43150</v>
      </c>
      <c r="AK131" s="79">
        <v>44976</v>
      </c>
      <c r="AL131" s="79">
        <v>42285</v>
      </c>
      <c r="AM131" s="79">
        <v>44112</v>
      </c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Z131" t="str">
        <f t="shared" si="8"/>
        <v>GLSVLR75M66G482N=v.galasso@ns12.it</v>
      </c>
    </row>
    <row r="132" spans="1:52" ht="15" customHeight="1" x14ac:dyDescent="0.2">
      <c r="A132" s="18">
        <v>298</v>
      </c>
      <c r="B132" s="9" t="s">
        <v>509</v>
      </c>
      <c r="C132" s="37" t="s">
        <v>376</v>
      </c>
      <c r="D132" s="37" t="s">
        <v>377</v>
      </c>
      <c r="E132" s="31">
        <v>43435</v>
      </c>
      <c r="F132" s="40">
        <v>43616</v>
      </c>
      <c r="G132" s="232">
        <f t="shared" ref="G132:G195" si="9">DATEDIF(E132,$E$2,"Y")</f>
        <v>6</v>
      </c>
      <c r="H132" s="12" t="s">
        <v>634</v>
      </c>
      <c r="I132" s="12" t="s">
        <v>2461</v>
      </c>
      <c r="J132" s="33" t="s">
        <v>833</v>
      </c>
      <c r="K132" s="10" t="s">
        <v>482</v>
      </c>
      <c r="L132" s="35">
        <v>5</v>
      </c>
      <c r="M132" s="35" t="s">
        <v>2896</v>
      </c>
      <c r="N132" s="35" t="s">
        <v>499</v>
      </c>
      <c r="O132" s="63" t="s">
        <v>2897</v>
      </c>
      <c r="P132" s="27" t="s">
        <v>1450</v>
      </c>
      <c r="Q132" s="17" t="s">
        <v>1736</v>
      </c>
      <c r="R132" s="19">
        <v>27909</v>
      </c>
      <c r="S132" s="204" t="e">
        <f t="shared" ref="S132:S195" si="10">DATEDIF(R132,$R$2,"Y")</f>
        <v>#NUM!</v>
      </c>
      <c r="T132" s="19" t="str">
        <f t="shared" ref="T132:T195" si="11">IF(VALUE(MID(TRIM(U132),10,2))&gt;40,"F","M")</f>
        <v>F</v>
      </c>
      <c r="U132" s="17" t="s">
        <v>2898</v>
      </c>
      <c r="V132" s="17" t="s">
        <v>1736</v>
      </c>
      <c r="W132" s="17" t="s">
        <v>2899</v>
      </c>
      <c r="X132" s="17"/>
      <c r="Y132" s="17"/>
      <c r="Z132" s="36"/>
      <c r="AA132" s="38" t="s">
        <v>3247</v>
      </c>
      <c r="AB132" s="62" t="s">
        <v>3031</v>
      </c>
      <c r="AC132" s="76"/>
      <c r="AD132" s="76"/>
      <c r="AE132" s="76"/>
      <c r="AF132" s="16"/>
      <c r="AG132" s="91"/>
      <c r="AH132" s="68"/>
      <c r="AI132" s="16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Z132" t="str">
        <f t="shared" si="8"/>
        <v>PNZGVR76E69H501V=g.ponzdeleon@ns12.it</v>
      </c>
    </row>
    <row r="133" spans="1:52" ht="15" customHeight="1" x14ac:dyDescent="0.2">
      <c r="A133" s="18">
        <v>48</v>
      </c>
      <c r="B133" s="9" t="s">
        <v>509</v>
      </c>
      <c r="C133" s="37" t="s">
        <v>688</v>
      </c>
      <c r="D133" s="37" t="s">
        <v>563</v>
      </c>
      <c r="E133" s="31">
        <v>42156</v>
      </c>
      <c r="F133" s="40">
        <v>43620</v>
      </c>
      <c r="G133" s="232">
        <f t="shared" si="9"/>
        <v>9</v>
      </c>
      <c r="H133" s="12" t="s">
        <v>634</v>
      </c>
      <c r="I133" s="12" t="s">
        <v>2461</v>
      </c>
      <c r="J133" s="33" t="s">
        <v>638</v>
      </c>
      <c r="K133" s="10" t="s">
        <v>482</v>
      </c>
      <c r="L133" s="35">
        <v>6</v>
      </c>
      <c r="M133" s="35" t="s">
        <v>511</v>
      </c>
      <c r="N133" s="35" t="s">
        <v>499</v>
      </c>
      <c r="O133" s="63" t="s">
        <v>1500</v>
      </c>
      <c r="P133" s="27" t="s">
        <v>1280</v>
      </c>
      <c r="Q133" s="17" t="s">
        <v>689</v>
      </c>
      <c r="R133" s="19">
        <v>24536</v>
      </c>
      <c r="S133" s="204" t="e">
        <f t="shared" si="10"/>
        <v>#NUM!</v>
      </c>
      <c r="T133" s="19" t="str">
        <f t="shared" si="11"/>
        <v>M</v>
      </c>
      <c r="U133" s="17" t="s">
        <v>1066</v>
      </c>
      <c r="V133" s="17" t="s">
        <v>692</v>
      </c>
      <c r="W133" s="17" t="s">
        <v>691</v>
      </c>
      <c r="X133" s="17"/>
      <c r="Y133" s="17" t="s">
        <v>690</v>
      </c>
      <c r="Z133" s="36"/>
      <c r="AA133" s="38" t="s">
        <v>3240</v>
      </c>
      <c r="AB133" s="62" t="s">
        <v>1114</v>
      </c>
      <c r="AC133" s="76" t="s">
        <v>965</v>
      </c>
      <c r="AD133" s="76"/>
      <c r="AE133" s="76"/>
      <c r="AF133" s="16"/>
      <c r="AG133" s="91">
        <v>722</v>
      </c>
      <c r="AH133" s="68" t="s">
        <v>819</v>
      </c>
      <c r="AI133" s="16"/>
      <c r="AJ133" s="79">
        <v>43266</v>
      </c>
      <c r="AK133" s="79">
        <v>43997</v>
      </c>
      <c r="AL133" s="79">
        <v>42534</v>
      </c>
      <c r="AM133" s="79">
        <v>44360</v>
      </c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Z133" t="str">
        <f t="shared" si="8"/>
        <v>CRTCLL67C05D086Q=c.cariati@ns12.it</v>
      </c>
    </row>
    <row r="134" spans="1:52" ht="15" customHeight="1" x14ac:dyDescent="0.2">
      <c r="A134" s="18">
        <v>205</v>
      </c>
      <c r="B134" s="9" t="s">
        <v>509</v>
      </c>
      <c r="C134" s="37" t="s">
        <v>2114</v>
      </c>
      <c r="D134" s="37" t="s">
        <v>553</v>
      </c>
      <c r="E134" s="31">
        <v>43262</v>
      </c>
      <c r="F134" s="40">
        <v>43630</v>
      </c>
      <c r="G134" s="232">
        <f t="shared" si="9"/>
        <v>6</v>
      </c>
      <c r="H134" s="12" t="s">
        <v>634</v>
      </c>
      <c r="I134" s="12" t="s">
        <v>2461</v>
      </c>
      <c r="J134" s="33" t="s">
        <v>2115</v>
      </c>
      <c r="K134" s="10" t="s">
        <v>482</v>
      </c>
      <c r="L134" s="35">
        <v>5</v>
      </c>
      <c r="M134" s="35" t="s">
        <v>511</v>
      </c>
      <c r="N134" s="35" t="s">
        <v>499</v>
      </c>
      <c r="O134" s="63" t="s">
        <v>1928</v>
      </c>
      <c r="P134" s="27" t="s">
        <v>2116</v>
      </c>
      <c r="Q134" s="17" t="s">
        <v>2117</v>
      </c>
      <c r="R134" s="19">
        <v>27381</v>
      </c>
      <c r="S134" s="204" t="e">
        <f t="shared" si="10"/>
        <v>#NUM!</v>
      </c>
      <c r="T134" s="19" t="str">
        <f t="shared" si="11"/>
        <v>M</v>
      </c>
      <c r="U134" s="17" t="s">
        <v>2118</v>
      </c>
      <c r="V134" s="17" t="s">
        <v>499</v>
      </c>
      <c r="W134" s="17" t="s">
        <v>2119</v>
      </c>
      <c r="X134" s="17"/>
      <c r="Y134" s="17" t="s">
        <v>2120</v>
      </c>
      <c r="Z134" s="36"/>
      <c r="AA134" s="38" t="s">
        <v>2121</v>
      </c>
      <c r="AB134" s="62" t="s">
        <v>2125</v>
      </c>
      <c r="AC134" s="76"/>
      <c r="AD134" s="76" t="s">
        <v>2476</v>
      </c>
      <c r="AE134" s="76" t="s">
        <v>1259</v>
      </c>
      <c r="AF134" s="16"/>
      <c r="AG134" s="91">
        <v>722</v>
      </c>
      <c r="AH134" s="68" t="s">
        <v>816</v>
      </c>
      <c r="AI134" s="16"/>
      <c r="AJ134" s="79">
        <v>43266</v>
      </c>
      <c r="AK134" s="79">
        <v>45092</v>
      </c>
      <c r="AL134" s="79">
        <v>43266</v>
      </c>
      <c r="AM134" s="79">
        <v>45092</v>
      </c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Z134" t="str">
        <f t="shared" si="8"/>
        <v>CGGGLC74T18L885O=g.caggiano@ns12.it</v>
      </c>
    </row>
    <row r="135" spans="1:52" ht="15" customHeight="1" x14ac:dyDescent="0.2">
      <c r="A135" s="18">
        <v>220</v>
      </c>
      <c r="B135" s="9" t="s">
        <v>509</v>
      </c>
      <c r="C135" s="37" t="s">
        <v>2335</v>
      </c>
      <c r="D135" s="37" t="s">
        <v>987</v>
      </c>
      <c r="E135" s="31">
        <v>42263</v>
      </c>
      <c r="F135" s="40">
        <v>43641</v>
      </c>
      <c r="G135" s="232">
        <f t="shared" si="9"/>
        <v>9</v>
      </c>
      <c r="H135" s="12" t="s">
        <v>634</v>
      </c>
      <c r="I135" s="12" t="s">
        <v>2462</v>
      </c>
      <c r="J135" s="33" t="s">
        <v>786</v>
      </c>
      <c r="K135" s="10" t="s">
        <v>482</v>
      </c>
      <c r="L135" s="35">
        <v>5</v>
      </c>
      <c r="M135" s="35" t="s">
        <v>511</v>
      </c>
      <c r="N135" s="35" t="s">
        <v>499</v>
      </c>
      <c r="O135" s="63" t="s">
        <v>2209</v>
      </c>
      <c r="P135" s="27" t="s">
        <v>756</v>
      </c>
      <c r="Q135" s="17" t="s">
        <v>2207</v>
      </c>
      <c r="R135" s="19">
        <v>31941</v>
      </c>
      <c r="S135" s="204" t="e">
        <f t="shared" si="10"/>
        <v>#NUM!</v>
      </c>
      <c r="T135" s="19" t="str">
        <f t="shared" si="11"/>
        <v>M</v>
      </c>
      <c r="U135" s="17" t="s">
        <v>2208</v>
      </c>
      <c r="V135" s="17" t="s">
        <v>2207</v>
      </c>
      <c r="W135" s="17" t="s">
        <v>2206</v>
      </c>
      <c r="X135" s="17"/>
      <c r="Y135" s="17" t="s">
        <v>2919</v>
      </c>
      <c r="Z135" s="36"/>
      <c r="AA135" s="38" t="s">
        <v>2667</v>
      </c>
      <c r="AB135" s="62" t="s">
        <v>2387</v>
      </c>
      <c r="AC135" s="76"/>
      <c r="AD135" s="76"/>
      <c r="AE135" s="76"/>
      <c r="AF135" s="16"/>
      <c r="AG135" s="91"/>
      <c r="AH135" s="68"/>
      <c r="AI135" s="16"/>
      <c r="AJ135" s="79">
        <v>43545</v>
      </c>
      <c r="AK135" s="79"/>
      <c r="AL135" s="79">
        <v>43545</v>
      </c>
      <c r="AM135" s="79">
        <v>45371</v>
      </c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Z135" t="str">
        <f t="shared" si="8"/>
        <v>CRCSVR87H13D643W=s.curci@ns12.it</v>
      </c>
    </row>
    <row r="136" spans="1:52" ht="15" customHeight="1" x14ac:dyDescent="0.2">
      <c r="A136" s="18">
        <v>187</v>
      </c>
      <c r="B136" s="9" t="s">
        <v>509</v>
      </c>
      <c r="C136" s="37" t="s">
        <v>1960</v>
      </c>
      <c r="D136" s="37" t="s">
        <v>251</v>
      </c>
      <c r="E136" s="31">
        <v>43235</v>
      </c>
      <c r="F136" s="40">
        <v>43644</v>
      </c>
      <c r="G136" s="232">
        <f t="shared" si="9"/>
        <v>6</v>
      </c>
      <c r="H136" s="12" t="s">
        <v>1247</v>
      </c>
      <c r="I136" s="12" t="s">
        <v>2461</v>
      </c>
      <c r="J136" s="33" t="s">
        <v>1961</v>
      </c>
      <c r="K136" s="10" t="s">
        <v>482</v>
      </c>
      <c r="L136" s="35" t="s">
        <v>1589</v>
      </c>
      <c r="M136" s="35" t="s">
        <v>511</v>
      </c>
      <c r="N136" s="35" t="s">
        <v>755</v>
      </c>
      <c r="O136" s="63" t="s">
        <v>1204</v>
      </c>
      <c r="P136" s="27" t="s">
        <v>1445</v>
      </c>
      <c r="Q136" s="17" t="s">
        <v>1962</v>
      </c>
      <c r="R136" s="19">
        <v>25170</v>
      </c>
      <c r="S136" s="204" t="e">
        <f t="shared" si="10"/>
        <v>#NUM!</v>
      </c>
      <c r="T136" s="19" t="str">
        <f t="shared" si="11"/>
        <v>M</v>
      </c>
      <c r="U136" s="17" t="s">
        <v>1963</v>
      </c>
      <c r="V136" s="17" t="s">
        <v>1263</v>
      </c>
      <c r="W136" s="17" t="s">
        <v>1964</v>
      </c>
      <c r="X136" s="17"/>
      <c r="Y136" s="17" t="s">
        <v>1970</v>
      </c>
      <c r="Z136" s="36"/>
      <c r="AA136" s="38" t="s">
        <v>2092</v>
      </c>
      <c r="AB136" s="62" t="s">
        <v>1965</v>
      </c>
      <c r="AC136" s="76"/>
      <c r="AD136" s="76" t="s">
        <v>2531</v>
      </c>
      <c r="AE136" s="76" t="s">
        <v>1259</v>
      </c>
      <c r="AF136" s="16"/>
      <c r="AG136" s="91">
        <v>722</v>
      </c>
      <c r="AH136" s="68" t="s">
        <v>1413</v>
      </c>
      <c r="AI136" s="16"/>
      <c r="AJ136" s="79">
        <v>43399</v>
      </c>
      <c r="AK136" s="79">
        <v>44130</v>
      </c>
      <c r="AL136" s="79">
        <v>43399</v>
      </c>
      <c r="AM136" s="79">
        <v>45225</v>
      </c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Z136" t="str">
        <f t="shared" si="8"/>
        <v>VGNLRT68S28A944I=a.vignudelli@ns12.it</v>
      </c>
    </row>
    <row r="137" spans="1:52" ht="15" customHeight="1" x14ac:dyDescent="0.2">
      <c r="A137" s="18">
        <v>265</v>
      </c>
      <c r="B137" s="9" t="s">
        <v>509</v>
      </c>
      <c r="C137" s="37" t="s">
        <v>2453</v>
      </c>
      <c r="D137" s="37" t="s">
        <v>516</v>
      </c>
      <c r="E137" s="31">
        <v>43304</v>
      </c>
      <c r="F137" s="40">
        <v>43646</v>
      </c>
      <c r="G137" s="232">
        <f t="shared" si="9"/>
        <v>6</v>
      </c>
      <c r="H137" s="12" t="s">
        <v>637</v>
      </c>
      <c r="I137" s="12" t="s">
        <v>2461</v>
      </c>
      <c r="J137" s="33" t="s">
        <v>1218</v>
      </c>
      <c r="K137" s="10" t="s">
        <v>482</v>
      </c>
      <c r="L137" s="35">
        <v>2</v>
      </c>
      <c r="M137" s="35" t="s">
        <v>511</v>
      </c>
      <c r="N137" s="35" t="s">
        <v>499</v>
      </c>
      <c r="O137" s="63" t="s">
        <v>2454</v>
      </c>
      <c r="P137" s="27" t="s">
        <v>2455</v>
      </c>
      <c r="Q137" s="17" t="s">
        <v>499</v>
      </c>
      <c r="R137" s="19">
        <v>25232</v>
      </c>
      <c r="S137" s="204" t="e">
        <f t="shared" si="10"/>
        <v>#NUM!</v>
      </c>
      <c r="T137" s="19" t="str">
        <f t="shared" si="11"/>
        <v>M</v>
      </c>
      <c r="U137" s="17" t="s">
        <v>2456</v>
      </c>
      <c r="V137" s="17" t="s">
        <v>499</v>
      </c>
      <c r="W137" s="17" t="s">
        <v>2457</v>
      </c>
      <c r="X137" s="17"/>
      <c r="Y137" s="17" t="s">
        <v>2458</v>
      </c>
      <c r="Z137" s="36"/>
      <c r="AA137" s="38" t="s">
        <v>2459</v>
      </c>
      <c r="AB137" s="62" t="s">
        <v>3032</v>
      </c>
      <c r="AC137" s="76"/>
      <c r="AD137" s="76"/>
      <c r="AE137" s="76" t="s">
        <v>1259</v>
      </c>
      <c r="AF137" s="16" t="s">
        <v>2894</v>
      </c>
      <c r="AG137" s="91">
        <v>722</v>
      </c>
      <c r="AH137" s="68" t="s">
        <v>3221</v>
      </c>
      <c r="AI137" s="16"/>
      <c r="AJ137" s="79">
        <v>43550</v>
      </c>
      <c r="AK137" s="79"/>
      <c r="AL137" s="79">
        <v>43550</v>
      </c>
      <c r="AM137" s="79">
        <v>45376</v>
      </c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Z137" t="str">
        <f t="shared" si="8"/>
        <v>SNTFBA69A29H501I=f.santarelli@ns12.it</v>
      </c>
    </row>
    <row r="138" spans="1:52" ht="15" customHeight="1" x14ac:dyDescent="0.2">
      <c r="A138" s="18">
        <v>243</v>
      </c>
      <c r="B138" s="9" t="s">
        <v>509</v>
      </c>
      <c r="C138" s="37" t="s">
        <v>2356</v>
      </c>
      <c r="D138" s="37" t="s">
        <v>1637</v>
      </c>
      <c r="E138" s="31">
        <v>42158</v>
      </c>
      <c r="F138" s="40">
        <v>43646</v>
      </c>
      <c r="G138" s="232">
        <f t="shared" si="9"/>
        <v>9</v>
      </c>
      <c r="H138" s="12" t="s">
        <v>634</v>
      </c>
      <c r="I138" s="12" t="s">
        <v>2462</v>
      </c>
      <c r="J138" s="33" t="s">
        <v>2172</v>
      </c>
      <c r="K138" s="10" t="s">
        <v>482</v>
      </c>
      <c r="L138" s="35">
        <v>4</v>
      </c>
      <c r="M138" s="35" t="s">
        <v>511</v>
      </c>
      <c r="N138" s="35" t="s">
        <v>499</v>
      </c>
      <c r="O138" s="63" t="s">
        <v>2209</v>
      </c>
      <c r="P138" s="27"/>
      <c r="Q138" s="17" t="s">
        <v>2266</v>
      </c>
      <c r="R138" s="19">
        <v>28374</v>
      </c>
      <c r="S138" s="204" t="e">
        <f t="shared" si="10"/>
        <v>#NUM!</v>
      </c>
      <c r="T138" s="19" t="str">
        <f t="shared" si="11"/>
        <v>M</v>
      </c>
      <c r="U138" s="17" t="s">
        <v>2267</v>
      </c>
      <c r="V138" s="17" t="s">
        <v>2266</v>
      </c>
      <c r="W138" s="17" t="s">
        <v>2265</v>
      </c>
      <c r="X138" s="17"/>
      <c r="Y138" s="17" t="s">
        <v>2799</v>
      </c>
      <c r="Z138" s="36"/>
      <c r="AA138" s="38" t="s">
        <v>3288</v>
      </c>
      <c r="AB138" s="62" t="s">
        <v>2410</v>
      </c>
      <c r="AC138" s="76" t="s">
        <v>2508</v>
      </c>
      <c r="AD138" s="76" t="s">
        <v>2483</v>
      </c>
      <c r="AE138" s="76"/>
      <c r="AF138" s="16"/>
      <c r="AG138" s="91"/>
      <c r="AH138" s="68"/>
      <c r="AI138" s="16"/>
      <c r="AJ138" s="79">
        <v>43550</v>
      </c>
      <c r="AK138" s="79"/>
      <c r="AL138" s="79">
        <v>43545</v>
      </c>
      <c r="AM138" s="79">
        <v>45371</v>
      </c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Z138" t="str">
        <f t="shared" si="8"/>
        <v>MFFNTN77P06I073L=a.maffettone@ns12.it</v>
      </c>
    </row>
    <row r="139" spans="1:52" ht="15" customHeight="1" x14ac:dyDescent="0.2">
      <c r="A139" s="18">
        <v>36</v>
      </c>
      <c r="B139" s="9" t="s">
        <v>509</v>
      </c>
      <c r="C139" s="37" t="s">
        <v>570</v>
      </c>
      <c r="D139" s="37" t="s">
        <v>212</v>
      </c>
      <c r="E139" s="31">
        <v>39371</v>
      </c>
      <c r="F139" s="40">
        <v>43661</v>
      </c>
      <c r="G139" s="232">
        <f t="shared" si="9"/>
        <v>17</v>
      </c>
      <c r="H139" s="12" t="s">
        <v>634</v>
      </c>
      <c r="I139" s="12" t="s">
        <v>2461</v>
      </c>
      <c r="J139" s="33" t="s">
        <v>638</v>
      </c>
      <c r="K139" s="10" t="s">
        <v>482</v>
      </c>
      <c r="L139" s="35">
        <v>7</v>
      </c>
      <c r="M139" s="35" t="s">
        <v>511</v>
      </c>
      <c r="N139" s="35" t="s">
        <v>499</v>
      </c>
      <c r="O139" s="63" t="s">
        <v>1743</v>
      </c>
      <c r="P139" s="27" t="s">
        <v>1258</v>
      </c>
      <c r="Q139" s="17" t="s">
        <v>572</v>
      </c>
      <c r="R139" s="19">
        <v>24097</v>
      </c>
      <c r="S139" s="204" t="e">
        <f t="shared" si="10"/>
        <v>#NUM!</v>
      </c>
      <c r="T139" s="19" t="str">
        <f t="shared" si="11"/>
        <v>M</v>
      </c>
      <c r="U139" s="17" t="s">
        <v>571</v>
      </c>
      <c r="V139" s="17" t="s">
        <v>499</v>
      </c>
      <c r="W139" s="17" t="s">
        <v>1369</v>
      </c>
      <c r="X139" s="17"/>
      <c r="Y139" s="17" t="s">
        <v>2884</v>
      </c>
      <c r="Z139" s="36"/>
      <c r="AA139" s="38" t="s">
        <v>3287</v>
      </c>
      <c r="AB139" s="62" t="s">
        <v>1177</v>
      </c>
      <c r="AC139" s="76"/>
      <c r="AD139" s="76"/>
      <c r="AE139" s="76"/>
      <c r="AF139" s="16"/>
      <c r="AG139" s="91">
        <v>722</v>
      </c>
      <c r="AH139" s="68" t="s">
        <v>961</v>
      </c>
      <c r="AI139" s="16"/>
      <c r="AJ139" s="79">
        <v>43266</v>
      </c>
      <c r="AK139" s="79">
        <v>43997</v>
      </c>
      <c r="AL139" s="79">
        <v>42534</v>
      </c>
      <c r="AM139" s="79">
        <v>44360</v>
      </c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Z139" t="str">
        <f t="shared" si="8"/>
        <v>RSSLSN65T21C773N=a.russomando@ns12.it</v>
      </c>
    </row>
    <row r="140" spans="1:52" ht="15" customHeight="1" x14ac:dyDescent="0.2">
      <c r="A140" s="18" t="s">
        <v>3127</v>
      </c>
      <c r="B140" s="9" t="s">
        <v>509</v>
      </c>
      <c r="C140" s="37" t="s">
        <v>3001</v>
      </c>
      <c r="D140" s="37" t="s">
        <v>155</v>
      </c>
      <c r="E140" s="31">
        <v>43486</v>
      </c>
      <c r="F140" s="40">
        <v>43665</v>
      </c>
      <c r="G140" s="232">
        <f t="shared" si="9"/>
        <v>6</v>
      </c>
      <c r="H140" s="12" t="s">
        <v>1684</v>
      </c>
      <c r="I140" s="12"/>
      <c r="J140" s="33"/>
      <c r="K140" s="10"/>
      <c r="L140" s="35"/>
      <c r="M140" s="35"/>
      <c r="N140" s="35" t="s">
        <v>499</v>
      </c>
      <c r="O140" s="63" t="s">
        <v>1792</v>
      </c>
      <c r="P140" s="27" t="s">
        <v>794</v>
      </c>
      <c r="Q140" s="17" t="s">
        <v>3120</v>
      </c>
      <c r="R140" s="19">
        <v>33521</v>
      </c>
      <c r="S140" s="204" t="e">
        <f t="shared" si="10"/>
        <v>#NUM!</v>
      </c>
      <c r="T140" s="19" t="str">
        <f t="shared" si="11"/>
        <v>M</v>
      </c>
      <c r="U140" s="17" t="s">
        <v>3121</v>
      </c>
      <c r="V140" s="17" t="s">
        <v>3122</v>
      </c>
      <c r="W140" s="17" t="s">
        <v>3123</v>
      </c>
      <c r="X140" s="17" t="s">
        <v>3126</v>
      </c>
      <c r="Y140" s="17" t="s">
        <v>3124</v>
      </c>
      <c r="Z140" s="36"/>
      <c r="AA140" s="38" t="s">
        <v>3125</v>
      </c>
      <c r="AB140" s="62" t="s">
        <v>3036</v>
      </c>
      <c r="AC140" s="76"/>
      <c r="AD140" s="76" t="s">
        <v>3285</v>
      </c>
      <c r="AE140" s="76" t="s">
        <v>1259</v>
      </c>
      <c r="AF140" s="16"/>
      <c r="AG140" s="91"/>
      <c r="AH140" s="68"/>
      <c r="AI140" s="16"/>
      <c r="AJ140" s="79">
        <v>43545</v>
      </c>
      <c r="AK140" s="79"/>
      <c r="AL140" s="79">
        <v>43545</v>
      </c>
      <c r="AM140" s="79">
        <v>45371</v>
      </c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</row>
    <row r="141" spans="1:52" ht="15" customHeight="1" x14ac:dyDescent="0.2">
      <c r="A141" s="18">
        <v>209</v>
      </c>
      <c r="B141" s="9" t="s">
        <v>509</v>
      </c>
      <c r="C141" s="37" t="s">
        <v>2325</v>
      </c>
      <c r="D141" s="37" t="s">
        <v>212</v>
      </c>
      <c r="E141" s="31">
        <v>39479</v>
      </c>
      <c r="F141" s="40">
        <v>43688</v>
      </c>
      <c r="G141" s="232">
        <f t="shared" si="9"/>
        <v>17</v>
      </c>
      <c r="H141" s="12" t="s">
        <v>634</v>
      </c>
      <c r="I141" s="12" t="s">
        <v>2462</v>
      </c>
      <c r="J141" s="33" t="s">
        <v>102</v>
      </c>
      <c r="K141" s="10" t="s">
        <v>482</v>
      </c>
      <c r="L141" s="35">
        <v>1</v>
      </c>
      <c r="M141" s="35" t="s">
        <v>511</v>
      </c>
      <c r="N141" s="35" t="s">
        <v>499</v>
      </c>
      <c r="O141" s="63" t="s">
        <v>2175</v>
      </c>
      <c r="P141" s="27" t="s">
        <v>1436</v>
      </c>
      <c r="Q141" s="17" t="s">
        <v>499</v>
      </c>
      <c r="R141" s="19">
        <v>24081</v>
      </c>
      <c r="S141" s="204" t="e">
        <f t="shared" si="10"/>
        <v>#NUM!</v>
      </c>
      <c r="T141" s="19" t="str">
        <f t="shared" si="11"/>
        <v>M</v>
      </c>
      <c r="U141" s="17" t="s">
        <v>2174</v>
      </c>
      <c r="V141" s="17" t="s">
        <v>499</v>
      </c>
      <c r="W141" s="17" t="s">
        <v>2704</v>
      </c>
      <c r="X141" s="17"/>
      <c r="Y141" s="17" t="s">
        <v>3246</v>
      </c>
      <c r="Z141" s="36"/>
      <c r="AA141" s="38" t="s">
        <v>3314</v>
      </c>
      <c r="AB141" s="62" t="s">
        <v>2376</v>
      </c>
      <c r="AC141" s="76" t="s">
        <v>2428</v>
      </c>
      <c r="AD141" s="76"/>
      <c r="AE141" s="76"/>
      <c r="AF141" s="16"/>
      <c r="AG141" s="91"/>
      <c r="AH141" s="68"/>
      <c r="AI141" s="16"/>
      <c r="AJ141" s="79">
        <v>43550</v>
      </c>
      <c r="AK141" s="79"/>
      <c r="AL141" s="79">
        <v>43550</v>
      </c>
      <c r="AM141" s="79">
        <v>45376</v>
      </c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</row>
    <row r="142" spans="1:52" ht="15" customHeight="1" x14ac:dyDescent="0.2">
      <c r="A142" s="18">
        <v>276</v>
      </c>
      <c r="B142" s="9" t="s">
        <v>509</v>
      </c>
      <c r="C142" s="37" t="s">
        <v>2724</v>
      </c>
      <c r="D142" s="37" t="s">
        <v>220</v>
      </c>
      <c r="E142" s="31">
        <v>43361</v>
      </c>
      <c r="F142" s="40">
        <v>43707</v>
      </c>
      <c r="G142" s="232">
        <f t="shared" si="9"/>
        <v>6</v>
      </c>
      <c r="H142" s="12" t="s">
        <v>634</v>
      </c>
      <c r="I142" s="12" t="s">
        <v>2461</v>
      </c>
      <c r="J142" s="33" t="s">
        <v>642</v>
      </c>
      <c r="K142" s="10" t="s">
        <v>482</v>
      </c>
      <c r="L142" s="35">
        <v>5</v>
      </c>
      <c r="M142" s="35" t="s">
        <v>511</v>
      </c>
      <c r="N142" s="35" t="s">
        <v>499</v>
      </c>
      <c r="O142" s="63" t="s">
        <v>1242</v>
      </c>
      <c r="P142" s="27"/>
      <c r="Q142" s="17" t="s">
        <v>499</v>
      </c>
      <c r="R142" s="19">
        <v>26819</v>
      </c>
      <c r="S142" s="204" t="e">
        <f t="shared" si="10"/>
        <v>#NUM!</v>
      </c>
      <c r="T142" s="19" t="str">
        <f t="shared" si="11"/>
        <v>M</v>
      </c>
      <c r="U142" s="17" t="s">
        <v>2725</v>
      </c>
      <c r="V142" s="17" t="s">
        <v>591</v>
      </c>
      <c r="W142" s="17" t="s">
        <v>2726</v>
      </c>
      <c r="X142" s="17"/>
      <c r="Y142" s="17" t="s">
        <v>3215</v>
      </c>
      <c r="Z142" s="36"/>
      <c r="AA142" s="38" t="s">
        <v>2743</v>
      </c>
      <c r="AB142" s="62" t="s">
        <v>3029</v>
      </c>
      <c r="AC142" s="76"/>
      <c r="AD142" s="76" t="s">
        <v>2727</v>
      </c>
      <c r="AE142" s="76" t="s">
        <v>1259</v>
      </c>
      <c r="AF142" s="16"/>
      <c r="AG142" s="91">
        <v>722</v>
      </c>
      <c r="AH142" s="68" t="s">
        <v>961</v>
      </c>
      <c r="AI142" s="16"/>
      <c r="AJ142" s="79">
        <v>43550</v>
      </c>
      <c r="AK142" s="79"/>
      <c r="AL142" s="79">
        <v>43550</v>
      </c>
      <c r="AM142" s="79">
        <v>45376</v>
      </c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</row>
    <row r="143" spans="1:52" ht="15" customHeight="1" x14ac:dyDescent="0.2">
      <c r="A143" s="18">
        <v>308</v>
      </c>
      <c r="B143" s="9" t="s">
        <v>509</v>
      </c>
      <c r="C143" s="37" t="s">
        <v>2606</v>
      </c>
      <c r="D143" s="37" t="s">
        <v>1298</v>
      </c>
      <c r="E143" s="31">
        <v>43622</v>
      </c>
      <c r="F143" s="40">
        <v>43708</v>
      </c>
      <c r="G143" s="232">
        <f t="shared" si="9"/>
        <v>5</v>
      </c>
      <c r="H143" s="12" t="s">
        <v>637</v>
      </c>
      <c r="I143" s="12" t="s">
        <v>2461</v>
      </c>
      <c r="J143" s="33" t="s">
        <v>786</v>
      </c>
      <c r="K143" s="10" t="s">
        <v>482</v>
      </c>
      <c r="L143" s="35">
        <v>4</v>
      </c>
      <c r="M143" s="35" t="s">
        <v>511</v>
      </c>
      <c r="N143" s="35" t="s">
        <v>499</v>
      </c>
      <c r="O143" s="63" t="s">
        <v>2185</v>
      </c>
      <c r="P143" s="27" t="s">
        <v>1433</v>
      </c>
      <c r="Q143" s="17" t="s">
        <v>499</v>
      </c>
      <c r="R143" s="19">
        <v>27223</v>
      </c>
      <c r="S143" s="204" t="e">
        <f t="shared" si="10"/>
        <v>#NUM!</v>
      </c>
      <c r="T143" s="19" t="str">
        <f t="shared" si="11"/>
        <v>M</v>
      </c>
      <c r="U143" s="17" t="s">
        <v>2653</v>
      </c>
      <c r="V143" s="17" t="s">
        <v>568</v>
      </c>
      <c r="W143" s="17" t="s">
        <v>3237</v>
      </c>
      <c r="X143" s="17"/>
      <c r="Y143" s="17" t="s">
        <v>3238</v>
      </c>
      <c r="Z143" s="36"/>
      <c r="AA143" s="38" t="s">
        <v>3239</v>
      </c>
      <c r="AB143" s="62" t="s">
        <v>2760</v>
      </c>
      <c r="AC143" s="76"/>
      <c r="AD143" s="76" t="s">
        <v>1809</v>
      </c>
      <c r="AE143" s="76" t="s">
        <v>1259</v>
      </c>
      <c r="AF143" s="16"/>
      <c r="AG143" s="91">
        <v>722</v>
      </c>
      <c r="AH143" s="68"/>
      <c r="AI143" s="16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</row>
    <row r="144" spans="1:52" ht="15" customHeight="1" x14ac:dyDescent="0.2">
      <c r="A144" s="18">
        <v>307</v>
      </c>
      <c r="B144" s="9" t="s">
        <v>509</v>
      </c>
      <c r="C144" s="37" t="s">
        <v>2605</v>
      </c>
      <c r="D144" s="37" t="s">
        <v>2608</v>
      </c>
      <c r="E144" s="31">
        <v>43619</v>
      </c>
      <c r="F144" s="40">
        <v>43708</v>
      </c>
      <c r="G144" s="232">
        <f t="shared" si="9"/>
        <v>5</v>
      </c>
      <c r="H144" s="12" t="s">
        <v>637</v>
      </c>
      <c r="I144" s="12" t="s">
        <v>2461</v>
      </c>
      <c r="J144" s="33" t="s">
        <v>786</v>
      </c>
      <c r="K144" s="10" t="s">
        <v>482</v>
      </c>
      <c r="L144" s="35">
        <v>4</v>
      </c>
      <c r="M144" s="35" t="s">
        <v>511</v>
      </c>
      <c r="N144" s="35" t="s">
        <v>499</v>
      </c>
      <c r="O144" s="63" t="s">
        <v>2185</v>
      </c>
      <c r="P144" s="27" t="s">
        <v>3232</v>
      </c>
      <c r="Q144" s="17" t="s">
        <v>499</v>
      </c>
      <c r="R144" s="19">
        <v>28030</v>
      </c>
      <c r="S144" s="204" t="e">
        <f t="shared" si="10"/>
        <v>#NUM!</v>
      </c>
      <c r="T144" s="19" t="str">
        <f t="shared" si="11"/>
        <v>M</v>
      </c>
      <c r="U144" s="17" t="s">
        <v>2651</v>
      </c>
      <c r="V144" s="17" t="s">
        <v>499</v>
      </c>
      <c r="W144" s="17" t="s">
        <v>3230</v>
      </c>
      <c r="X144" s="17"/>
      <c r="Y144" s="17" t="s">
        <v>3236</v>
      </c>
      <c r="Z144" s="36"/>
      <c r="AA144" s="38" t="s">
        <v>3231</v>
      </c>
      <c r="AB144" s="62" t="s">
        <v>2759</v>
      </c>
      <c r="AC144" s="76"/>
      <c r="AD144" s="76" t="s">
        <v>3229</v>
      </c>
      <c r="AE144" s="76" t="s">
        <v>1259</v>
      </c>
      <c r="AF144" s="16"/>
      <c r="AG144" s="91">
        <v>722</v>
      </c>
      <c r="AH144" s="68"/>
      <c r="AI144" s="16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</row>
    <row r="145" spans="1:49" ht="15" customHeight="1" x14ac:dyDescent="0.2">
      <c r="A145" s="18">
        <v>306</v>
      </c>
      <c r="B145" s="9" t="s">
        <v>509</v>
      </c>
      <c r="C145" s="37" t="s">
        <v>2604</v>
      </c>
      <c r="D145" s="37" t="s">
        <v>434</v>
      </c>
      <c r="E145" s="31">
        <v>43619</v>
      </c>
      <c r="F145" s="40">
        <v>43708</v>
      </c>
      <c r="G145" s="232">
        <f t="shared" si="9"/>
        <v>5</v>
      </c>
      <c r="H145" s="12" t="s">
        <v>637</v>
      </c>
      <c r="I145" s="12" t="s">
        <v>2461</v>
      </c>
      <c r="J145" s="33" t="s">
        <v>786</v>
      </c>
      <c r="K145" s="10" t="s">
        <v>482</v>
      </c>
      <c r="L145" s="35">
        <v>3</v>
      </c>
      <c r="M145" s="35" t="s">
        <v>511</v>
      </c>
      <c r="N145" s="35" t="s">
        <v>499</v>
      </c>
      <c r="O145" s="63" t="s">
        <v>2185</v>
      </c>
      <c r="P145" s="27" t="s">
        <v>782</v>
      </c>
      <c r="Q145" s="17" t="s">
        <v>710</v>
      </c>
      <c r="R145" s="19">
        <v>26152</v>
      </c>
      <c r="S145" s="204" t="e">
        <f t="shared" si="10"/>
        <v>#NUM!</v>
      </c>
      <c r="T145" s="19" t="str">
        <f t="shared" si="11"/>
        <v>M</v>
      </c>
      <c r="U145" s="17" t="s">
        <v>2646</v>
      </c>
      <c r="V145" s="17" t="s">
        <v>710</v>
      </c>
      <c r="W145" s="17" t="s">
        <v>3233</v>
      </c>
      <c r="X145" s="17"/>
      <c r="Y145" s="17" t="s">
        <v>3234</v>
      </c>
      <c r="Z145" s="36"/>
      <c r="AA145" s="38" t="s">
        <v>3235</v>
      </c>
      <c r="AB145" s="62" t="s">
        <v>2758</v>
      </c>
      <c r="AC145" s="76"/>
      <c r="AD145" s="76" t="s">
        <v>2470</v>
      </c>
      <c r="AE145" s="76" t="s">
        <v>1259</v>
      </c>
      <c r="AF145" s="16"/>
      <c r="AG145" s="91">
        <v>722</v>
      </c>
      <c r="AH145" s="68"/>
      <c r="AI145" s="16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</row>
    <row r="146" spans="1:49" ht="15" customHeight="1" x14ac:dyDescent="0.2">
      <c r="A146" s="18">
        <v>108</v>
      </c>
      <c r="B146" s="9" t="s">
        <v>509</v>
      </c>
      <c r="C146" s="37" t="s">
        <v>1018</v>
      </c>
      <c r="D146" s="37" t="s">
        <v>293</v>
      </c>
      <c r="E146" s="31">
        <v>40946</v>
      </c>
      <c r="F146" s="40">
        <v>43709</v>
      </c>
      <c r="G146" s="232">
        <f t="shared" si="9"/>
        <v>13</v>
      </c>
      <c r="H146" s="12" t="s">
        <v>634</v>
      </c>
      <c r="I146" s="12" t="s">
        <v>2461</v>
      </c>
      <c r="J146" s="33" t="s">
        <v>642</v>
      </c>
      <c r="K146" s="10" t="s">
        <v>482</v>
      </c>
      <c r="L146" s="35">
        <v>5</v>
      </c>
      <c r="M146" s="35" t="s">
        <v>511</v>
      </c>
      <c r="N146" s="35" t="s">
        <v>499</v>
      </c>
      <c r="O146" s="63" t="s">
        <v>1792</v>
      </c>
      <c r="P146" s="27" t="s">
        <v>1452</v>
      </c>
      <c r="Q146" s="17" t="s">
        <v>1019</v>
      </c>
      <c r="R146" s="19">
        <v>28611</v>
      </c>
      <c r="S146" s="204" t="e">
        <f t="shared" si="10"/>
        <v>#NUM!</v>
      </c>
      <c r="T146" s="19" t="str">
        <f t="shared" si="11"/>
        <v>M</v>
      </c>
      <c r="U146" s="17" t="s">
        <v>1020</v>
      </c>
      <c r="V146" s="17" t="s">
        <v>499</v>
      </c>
      <c r="W146" s="17" t="s">
        <v>1541</v>
      </c>
      <c r="X146" s="17" t="s">
        <v>1542</v>
      </c>
      <c r="Y146" s="17" t="s">
        <v>1021</v>
      </c>
      <c r="Z146" s="36"/>
      <c r="AA146" s="38" t="s">
        <v>3306</v>
      </c>
      <c r="AB146" s="62" t="s">
        <v>1181</v>
      </c>
      <c r="AC146" s="76"/>
      <c r="AD146" s="76" t="s">
        <v>1022</v>
      </c>
      <c r="AE146" s="76"/>
      <c r="AF146" s="16"/>
      <c r="AG146" s="91">
        <v>722</v>
      </c>
      <c r="AH146" s="68" t="s">
        <v>961</v>
      </c>
      <c r="AI146" s="16"/>
      <c r="AJ146" s="79">
        <v>42534</v>
      </c>
      <c r="AK146" s="79">
        <v>44360</v>
      </c>
      <c r="AL146" s="79">
        <v>42534</v>
      </c>
      <c r="AM146" s="79">
        <v>44360</v>
      </c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</row>
    <row r="147" spans="1:49" ht="15" customHeight="1" x14ac:dyDescent="0.2">
      <c r="A147" s="18" t="s">
        <v>3216</v>
      </c>
      <c r="B147" s="9" t="s">
        <v>509</v>
      </c>
      <c r="C147" s="37" t="s">
        <v>3203</v>
      </c>
      <c r="D147" s="37" t="s">
        <v>184</v>
      </c>
      <c r="E147" s="31">
        <v>43593</v>
      </c>
      <c r="F147" s="40">
        <v>43721</v>
      </c>
      <c r="G147" s="232">
        <f t="shared" si="9"/>
        <v>5</v>
      </c>
      <c r="H147" s="12" t="s">
        <v>1684</v>
      </c>
      <c r="I147" s="12"/>
      <c r="J147" s="33" t="s">
        <v>3210</v>
      </c>
      <c r="K147" s="10"/>
      <c r="L147" s="35"/>
      <c r="M147" s="35"/>
      <c r="N147" s="35" t="s">
        <v>499</v>
      </c>
      <c r="O147" s="63" t="s">
        <v>3204</v>
      </c>
      <c r="P147" s="27" t="s">
        <v>3209</v>
      </c>
      <c r="Q147" s="17" t="s">
        <v>499</v>
      </c>
      <c r="R147" s="19">
        <v>33812</v>
      </c>
      <c r="S147" s="204" t="e">
        <f t="shared" si="10"/>
        <v>#NUM!</v>
      </c>
      <c r="T147" s="19" t="str">
        <f t="shared" si="11"/>
        <v>M</v>
      </c>
      <c r="U147" s="17" t="s">
        <v>3205</v>
      </c>
      <c r="V147" s="17" t="s">
        <v>499</v>
      </c>
      <c r="W147" s="17" t="s">
        <v>3206</v>
      </c>
      <c r="X147" s="17"/>
      <c r="Y147" s="17" t="s">
        <v>3207</v>
      </c>
      <c r="Z147" s="36"/>
      <c r="AA147" s="38" t="s">
        <v>3208</v>
      </c>
      <c r="AB147" s="62" t="s">
        <v>3227</v>
      </c>
      <c r="AC147" s="76"/>
      <c r="AD147" s="76" t="s">
        <v>3286</v>
      </c>
      <c r="AE147" s="76" t="s">
        <v>1259</v>
      </c>
      <c r="AF147" s="16" t="s">
        <v>3350</v>
      </c>
      <c r="AG147" s="91"/>
      <c r="AH147" s="68"/>
      <c r="AI147" s="16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</row>
    <row r="148" spans="1:49" ht="15" customHeight="1" x14ac:dyDescent="0.2">
      <c r="A148" s="18">
        <v>157</v>
      </c>
      <c r="B148" s="9" t="s">
        <v>509</v>
      </c>
      <c r="C148" s="37" t="s">
        <v>1680</v>
      </c>
      <c r="D148" s="37" t="s">
        <v>1075</v>
      </c>
      <c r="E148" s="31">
        <v>43070</v>
      </c>
      <c r="F148" s="40">
        <v>43738</v>
      </c>
      <c r="G148" s="232">
        <f t="shared" si="9"/>
        <v>7</v>
      </c>
      <c r="H148" s="12" t="s">
        <v>637</v>
      </c>
      <c r="I148" s="12" t="s">
        <v>2461</v>
      </c>
      <c r="J148" s="33" t="s">
        <v>1218</v>
      </c>
      <c r="K148" s="10" t="s">
        <v>482</v>
      </c>
      <c r="L148" s="35">
        <v>5</v>
      </c>
      <c r="M148" s="35" t="s">
        <v>1670</v>
      </c>
      <c r="N148" s="35" t="s">
        <v>755</v>
      </c>
      <c r="O148" s="63" t="s">
        <v>2124</v>
      </c>
      <c r="P148" s="27" t="s">
        <v>1671</v>
      </c>
      <c r="Q148" s="17" t="s">
        <v>1271</v>
      </c>
      <c r="R148" s="19">
        <v>30796</v>
      </c>
      <c r="S148" s="204" t="e">
        <f t="shared" si="10"/>
        <v>#NUM!</v>
      </c>
      <c r="T148" s="19" t="str">
        <f t="shared" si="11"/>
        <v>M</v>
      </c>
      <c r="U148" s="17" t="s">
        <v>1672</v>
      </c>
      <c r="V148" s="17" t="s">
        <v>1673</v>
      </c>
      <c r="W148" s="17" t="s">
        <v>1674</v>
      </c>
      <c r="X148" s="17"/>
      <c r="Y148" s="17" t="s">
        <v>1675</v>
      </c>
      <c r="Z148" s="36"/>
      <c r="AA148" s="38" t="s">
        <v>1699</v>
      </c>
      <c r="AB148" s="62" t="s">
        <v>1676</v>
      </c>
      <c r="AC148" s="76"/>
      <c r="AD148" s="76"/>
      <c r="AE148" s="76" t="s">
        <v>1259</v>
      </c>
      <c r="AF148" s="16"/>
      <c r="AG148" s="91">
        <v>722</v>
      </c>
      <c r="AH148" s="68" t="s">
        <v>818</v>
      </c>
      <c r="AI148" s="16"/>
      <c r="AJ148" s="79">
        <v>43399</v>
      </c>
      <c r="AK148" s="79">
        <v>45225</v>
      </c>
      <c r="AL148" s="79">
        <v>42901</v>
      </c>
      <c r="AM148" s="79">
        <v>44726</v>
      </c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</row>
    <row r="149" spans="1:49" ht="15" customHeight="1" x14ac:dyDescent="0.2">
      <c r="A149" s="18">
        <v>297</v>
      </c>
      <c r="B149" s="9" t="s">
        <v>509</v>
      </c>
      <c r="C149" s="37" t="s">
        <v>2933</v>
      </c>
      <c r="D149" s="37" t="s">
        <v>262</v>
      </c>
      <c r="E149" s="31">
        <v>43480</v>
      </c>
      <c r="F149" s="40">
        <v>43750</v>
      </c>
      <c r="G149" s="232">
        <f t="shared" si="9"/>
        <v>6</v>
      </c>
      <c r="H149" s="12" t="s">
        <v>634</v>
      </c>
      <c r="I149" s="12" t="s">
        <v>2461</v>
      </c>
      <c r="J149" s="33" t="s">
        <v>638</v>
      </c>
      <c r="K149" s="10" t="s">
        <v>482</v>
      </c>
      <c r="L149" s="35">
        <v>7</v>
      </c>
      <c r="M149" s="35" t="s">
        <v>511</v>
      </c>
      <c r="N149" s="35" t="s">
        <v>499</v>
      </c>
      <c r="O149" s="63" t="s">
        <v>2934</v>
      </c>
      <c r="P149" s="27" t="s">
        <v>1280</v>
      </c>
      <c r="Q149" s="17" t="s">
        <v>2935</v>
      </c>
      <c r="R149" s="19">
        <v>30147</v>
      </c>
      <c r="S149" s="204" t="e">
        <f t="shared" si="10"/>
        <v>#NUM!</v>
      </c>
      <c r="T149" s="19" t="str">
        <f t="shared" si="11"/>
        <v>F</v>
      </c>
      <c r="U149" s="17" t="s">
        <v>2936</v>
      </c>
      <c r="V149" s="17" t="s">
        <v>2937</v>
      </c>
      <c r="W149" s="17" t="s">
        <v>2938</v>
      </c>
      <c r="X149" s="17"/>
      <c r="Y149" s="17" t="s">
        <v>2939</v>
      </c>
      <c r="Z149" s="36"/>
      <c r="AA149" s="38" t="s">
        <v>2940</v>
      </c>
      <c r="AB149" s="62" t="s">
        <v>2958</v>
      </c>
      <c r="AC149" s="76" t="s">
        <v>2941</v>
      </c>
      <c r="AD149" s="76" t="s">
        <v>2942</v>
      </c>
      <c r="AE149" s="76" t="s">
        <v>1259</v>
      </c>
      <c r="AF149" s="16"/>
      <c r="AG149" s="91">
        <v>722</v>
      </c>
      <c r="AH149" s="68" t="s">
        <v>816</v>
      </c>
      <c r="AI149" s="16"/>
      <c r="AJ149" s="79">
        <v>43550</v>
      </c>
      <c r="AK149" s="79">
        <v>45377</v>
      </c>
      <c r="AL149" s="79">
        <v>43550</v>
      </c>
      <c r="AM149" s="79">
        <v>45376</v>
      </c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</row>
    <row r="150" spans="1:49" ht="15" customHeight="1" x14ac:dyDescent="0.2">
      <c r="A150" s="18">
        <v>151</v>
      </c>
      <c r="B150" s="9" t="s">
        <v>509</v>
      </c>
      <c r="C150" s="37" t="s">
        <v>1629</v>
      </c>
      <c r="D150" s="37" t="s">
        <v>1630</v>
      </c>
      <c r="E150" s="31">
        <v>43035</v>
      </c>
      <c r="F150" s="40">
        <v>43754</v>
      </c>
      <c r="G150" s="232">
        <f t="shared" si="9"/>
        <v>7</v>
      </c>
      <c r="H150" s="12" t="s">
        <v>634</v>
      </c>
      <c r="I150" s="12" t="s">
        <v>2461</v>
      </c>
      <c r="J150" s="33" t="s">
        <v>3397</v>
      </c>
      <c r="K150" s="10" t="s">
        <v>482</v>
      </c>
      <c r="L150" s="35">
        <v>5</v>
      </c>
      <c r="M150" s="35" t="s">
        <v>511</v>
      </c>
      <c r="N150" s="35" t="s">
        <v>499</v>
      </c>
      <c r="O150" s="63" t="s">
        <v>1210</v>
      </c>
      <c r="P150" s="27" t="s">
        <v>794</v>
      </c>
      <c r="Q150" s="17" t="s">
        <v>1704</v>
      </c>
      <c r="R150" s="19">
        <v>32634</v>
      </c>
      <c r="S150" s="204" t="e">
        <f t="shared" si="10"/>
        <v>#NUM!</v>
      </c>
      <c r="T150" s="19" t="str">
        <f t="shared" si="11"/>
        <v>F</v>
      </c>
      <c r="U150" s="17" t="s">
        <v>1631</v>
      </c>
      <c r="V150" s="17" t="s">
        <v>1632</v>
      </c>
      <c r="W150" s="17" t="s">
        <v>1633</v>
      </c>
      <c r="X150" s="17" t="s">
        <v>1636</v>
      </c>
      <c r="Y150" s="17" t="s">
        <v>1634</v>
      </c>
      <c r="Z150" s="36"/>
      <c r="AA150" s="38" t="s">
        <v>3427</v>
      </c>
      <c r="AB150" s="62" t="s">
        <v>1635</v>
      </c>
      <c r="AC150" s="76"/>
      <c r="AD150" s="76" t="s">
        <v>2868</v>
      </c>
      <c r="AE150" s="76" t="s">
        <v>1259</v>
      </c>
      <c r="AF150" s="16"/>
      <c r="AG150" s="91">
        <v>722</v>
      </c>
      <c r="AH150" s="68" t="s">
        <v>961</v>
      </c>
      <c r="AI150" s="16" t="s">
        <v>1255</v>
      </c>
      <c r="AJ150" s="79">
        <v>43550</v>
      </c>
      <c r="AK150" s="79">
        <v>45377</v>
      </c>
      <c r="AL150" s="79">
        <v>43550</v>
      </c>
      <c r="AM150" s="79">
        <v>45376</v>
      </c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</row>
    <row r="151" spans="1:49" ht="15" customHeight="1" x14ac:dyDescent="0.2">
      <c r="A151" s="18">
        <v>282</v>
      </c>
      <c r="B151" s="9" t="s">
        <v>509</v>
      </c>
      <c r="C151" s="37" t="s">
        <v>2792</v>
      </c>
      <c r="D151" s="37" t="s">
        <v>299</v>
      </c>
      <c r="E151" s="31">
        <v>43409</v>
      </c>
      <c r="F151" s="40">
        <v>43773</v>
      </c>
      <c r="G151" s="232">
        <f t="shared" si="9"/>
        <v>6</v>
      </c>
      <c r="H151" s="12" t="s">
        <v>637</v>
      </c>
      <c r="I151" s="12" t="s">
        <v>2461</v>
      </c>
      <c r="J151" s="33" t="s">
        <v>1218</v>
      </c>
      <c r="K151" s="10" t="s">
        <v>482</v>
      </c>
      <c r="L151" s="35" t="s">
        <v>934</v>
      </c>
      <c r="M151" s="35" t="s">
        <v>511</v>
      </c>
      <c r="N151" s="35" t="s">
        <v>499</v>
      </c>
      <c r="O151" s="63" t="s">
        <v>1792</v>
      </c>
      <c r="P151" s="27" t="s">
        <v>2793</v>
      </c>
      <c r="Q151" s="17" t="s">
        <v>2794</v>
      </c>
      <c r="R151" s="19">
        <v>32728</v>
      </c>
      <c r="S151" s="204" t="e">
        <f t="shared" si="10"/>
        <v>#NUM!</v>
      </c>
      <c r="T151" s="19" t="str">
        <f t="shared" si="11"/>
        <v>F</v>
      </c>
      <c r="U151" s="17" t="s">
        <v>2795</v>
      </c>
      <c r="V151" s="17" t="s">
        <v>2796</v>
      </c>
      <c r="W151" s="17" t="s">
        <v>2797</v>
      </c>
      <c r="X151" s="17" t="s">
        <v>2798</v>
      </c>
      <c r="Y151" s="17" t="s">
        <v>2832</v>
      </c>
      <c r="Z151" s="36"/>
      <c r="AA151" s="38" t="s">
        <v>2834</v>
      </c>
      <c r="AB151" s="62" t="s">
        <v>2833</v>
      </c>
      <c r="AC151" s="76"/>
      <c r="AD151" s="76"/>
      <c r="AE151" s="76" t="s">
        <v>1259</v>
      </c>
      <c r="AF151" s="16"/>
      <c r="AG151" s="91">
        <v>722</v>
      </c>
      <c r="AH151" s="68" t="s">
        <v>818</v>
      </c>
      <c r="AI151" s="16"/>
      <c r="AJ151" s="79">
        <v>43546</v>
      </c>
      <c r="AK151" s="79">
        <v>45373</v>
      </c>
      <c r="AL151" s="79">
        <v>43546</v>
      </c>
      <c r="AM151" s="79">
        <v>45372</v>
      </c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</row>
    <row r="152" spans="1:49" ht="15" customHeight="1" x14ac:dyDescent="0.2">
      <c r="A152" s="18" t="s">
        <v>3217</v>
      </c>
      <c r="B152" s="9" t="s">
        <v>509</v>
      </c>
      <c r="C152" s="37" t="s">
        <v>3197</v>
      </c>
      <c r="D152" s="37" t="s">
        <v>516</v>
      </c>
      <c r="E152" s="31">
        <v>43591</v>
      </c>
      <c r="F152" s="40">
        <v>43774</v>
      </c>
      <c r="G152" s="232">
        <f t="shared" si="9"/>
        <v>5</v>
      </c>
      <c r="H152" s="12" t="s">
        <v>1684</v>
      </c>
      <c r="I152" s="12"/>
      <c r="J152" s="33" t="s">
        <v>3211</v>
      </c>
      <c r="K152" s="10"/>
      <c r="L152" s="35"/>
      <c r="M152" s="35"/>
      <c r="N152" s="35" t="s">
        <v>499</v>
      </c>
      <c r="O152" s="63"/>
      <c r="P152" s="27"/>
      <c r="Q152" s="17" t="s">
        <v>499</v>
      </c>
      <c r="R152" s="19">
        <v>35135</v>
      </c>
      <c r="S152" s="204" t="e">
        <f t="shared" si="10"/>
        <v>#NUM!</v>
      </c>
      <c r="T152" s="19" t="str">
        <f t="shared" si="11"/>
        <v>M</v>
      </c>
      <c r="U152" s="17" t="s">
        <v>3199</v>
      </c>
      <c r="V152" s="17" t="s">
        <v>499</v>
      </c>
      <c r="W152" s="17" t="s">
        <v>3198</v>
      </c>
      <c r="X152" s="17"/>
      <c r="Y152" s="17" t="s">
        <v>3200</v>
      </c>
      <c r="Z152" s="36"/>
      <c r="AA152" s="38" t="s">
        <v>3201</v>
      </c>
      <c r="AB152" s="62" t="s">
        <v>3226</v>
      </c>
      <c r="AC152" s="76"/>
      <c r="AD152" s="76" t="s">
        <v>3202</v>
      </c>
      <c r="AE152" s="76" t="s">
        <v>1259</v>
      </c>
      <c r="AF152" s="16"/>
      <c r="AG152" s="91">
        <v>722</v>
      </c>
      <c r="AH152" s="68" t="s">
        <v>961</v>
      </c>
      <c r="AI152" s="16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</row>
    <row r="153" spans="1:49" ht="15" customHeight="1" x14ac:dyDescent="0.2">
      <c r="A153" s="18">
        <v>284</v>
      </c>
      <c r="B153" s="9" t="s">
        <v>509</v>
      </c>
      <c r="C153" s="37" t="s">
        <v>2828</v>
      </c>
      <c r="D153" s="37" t="s">
        <v>212</v>
      </c>
      <c r="E153" s="31">
        <v>43425</v>
      </c>
      <c r="F153" s="40">
        <v>43797</v>
      </c>
      <c r="G153" s="232">
        <f t="shared" si="9"/>
        <v>6</v>
      </c>
      <c r="H153" s="12" t="s">
        <v>634</v>
      </c>
      <c r="I153" s="12" t="s">
        <v>2461</v>
      </c>
      <c r="J153" s="33" t="s">
        <v>638</v>
      </c>
      <c r="K153" s="10" t="s">
        <v>482</v>
      </c>
      <c r="L153" s="35">
        <v>6</v>
      </c>
      <c r="M153" s="35" t="s">
        <v>511</v>
      </c>
      <c r="N153" s="35" t="s">
        <v>499</v>
      </c>
      <c r="O153" s="63" t="s">
        <v>1207</v>
      </c>
      <c r="P153" s="27" t="s">
        <v>1280</v>
      </c>
      <c r="Q153" s="17" t="s">
        <v>499</v>
      </c>
      <c r="R153" s="19">
        <v>31068</v>
      </c>
      <c r="S153" s="204" t="e">
        <f t="shared" si="10"/>
        <v>#NUM!</v>
      </c>
      <c r="T153" s="19" t="str">
        <f t="shared" si="11"/>
        <v>M</v>
      </c>
      <c r="U153" s="17" t="s">
        <v>2835</v>
      </c>
      <c r="V153" s="17" t="s">
        <v>3361</v>
      </c>
      <c r="W153" s="17" t="s">
        <v>2836</v>
      </c>
      <c r="X153" s="17"/>
      <c r="Y153" s="17" t="s">
        <v>2837</v>
      </c>
      <c r="Z153" s="36"/>
      <c r="AA153" s="38" t="s">
        <v>2838</v>
      </c>
      <c r="AB153" s="62" t="s">
        <v>3027</v>
      </c>
      <c r="AC153" s="76" t="s">
        <v>2839</v>
      </c>
      <c r="AD153" s="76"/>
      <c r="AE153" s="76"/>
      <c r="AF153" s="16"/>
      <c r="AG153" s="91">
        <v>722</v>
      </c>
      <c r="AH153" s="68" t="s">
        <v>816</v>
      </c>
      <c r="AI153" s="16"/>
      <c r="AJ153" s="79">
        <v>43550</v>
      </c>
      <c r="AK153" s="79">
        <v>45377</v>
      </c>
      <c r="AL153" s="79">
        <v>43550</v>
      </c>
      <c r="AM153" s="79">
        <v>45376</v>
      </c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</row>
    <row r="154" spans="1:49" ht="15" customHeight="1" x14ac:dyDescent="0.2">
      <c r="A154" s="18">
        <v>317</v>
      </c>
      <c r="B154" s="9" t="s">
        <v>509</v>
      </c>
      <c r="C154" s="37" t="s">
        <v>3398</v>
      </c>
      <c r="D154" s="37" t="s">
        <v>42</v>
      </c>
      <c r="E154" s="31">
        <v>43753</v>
      </c>
      <c r="F154" s="40">
        <v>43798</v>
      </c>
      <c r="G154" s="232">
        <f t="shared" si="9"/>
        <v>5</v>
      </c>
      <c r="H154" s="12" t="s">
        <v>634</v>
      </c>
      <c r="I154" s="12" t="s">
        <v>2461</v>
      </c>
      <c r="J154" s="33" t="s">
        <v>3399</v>
      </c>
      <c r="K154" s="10" t="s">
        <v>482</v>
      </c>
      <c r="L154" s="35">
        <v>2</v>
      </c>
      <c r="M154" s="35" t="s">
        <v>3404</v>
      </c>
      <c r="N154" s="35" t="s">
        <v>499</v>
      </c>
      <c r="O154" s="63"/>
      <c r="P154" s="27" t="s">
        <v>2099</v>
      </c>
      <c r="Q154" s="17" t="s">
        <v>499</v>
      </c>
      <c r="R154" s="19">
        <v>36616</v>
      </c>
      <c r="S154" s="204" t="e">
        <f t="shared" si="10"/>
        <v>#NUM!</v>
      </c>
      <c r="T154" s="19" t="str">
        <f t="shared" si="11"/>
        <v>M</v>
      </c>
      <c r="U154" s="17" t="s">
        <v>3400</v>
      </c>
      <c r="V154" s="17" t="s">
        <v>499</v>
      </c>
      <c r="W154" s="17" t="s">
        <v>3401</v>
      </c>
      <c r="X154" s="17"/>
      <c r="Y154" s="17" t="s">
        <v>3402</v>
      </c>
      <c r="Z154" s="36"/>
      <c r="AA154" s="38" t="s">
        <v>3411</v>
      </c>
      <c r="AB154" s="62" t="s">
        <v>3410</v>
      </c>
      <c r="AC154" s="76"/>
      <c r="AD154" s="76"/>
      <c r="AE154" s="76" t="s">
        <v>1259</v>
      </c>
      <c r="AF154" s="16"/>
      <c r="AG154" s="91">
        <v>722</v>
      </c>
      <c r="AH154" s="68" t="s">
        <v>3403</v>
      </c>
      <c r="AI154" s="16"/>
      <c r="AJ154" s="79">
        <v>43781</v>
      </c>
      <c r="AK154" s="79"/>
      <c r="AL154" s="79">
        <v>43781</v>
      </c>
      <c r="AM154" s="79">
        <v>45607</v>
      </c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</row>
    <row r="155" spans="1:49" ht="15" customHeight="1" x14ac:dyDescent="0.2">
      <c r="A155" s="18">
        <v>319</v>
      </c>
      <c r="B155" s="9" t="s">
        <v>509</v>
      </c>
      <c r="C155" s="37" t="s">
        <v>3415</v>
      </c>
      <c r="D155" s="37" t="s">
        <v>296</v>
      </c>
      <c r="E155" s="31">
        <v>43761</v>
      </c>
      <c r="F155" s="40">
        <v>43804</v>
      </c>
      <c r="G155" s="232">
        <f t="shared" si="9"/>
        <v>5</v>
      </c>
      <c r="H155" s="12" t="s">
        <v>634</v>
      </c>
      <c r="I155" s="12" t="s">
        <v>2461</v>
      </c>
      <c r="J155" s="33" t="s">
        <v>3399</v>
      </c>
      <c r="K155" s="10" t="s">
        <v>482</v>
      </c>
      <c r="L155" s="35">
        <v>2</v>
      </c>
      <c r="M155" s="35" t="s">
        <v>3404</v>
      </c>
      <c r="N155" s="35" t="s">
        <v>499</v>
      </c>
      <c r="O155" s="63" t="s">
        <v>2238</v>
      </c>
      <c r="P155" s="27" t="s">
        <v>3425</v>
      </c>
      <c r="Q155" s="17" t="s">
        <v>499</v>
      </c>
      <c r="R155" s="19">
        <v>31916</v>
      </c>
      <c r="S155" s="204" t="e">
        <f t="shared" si="10"/>
        <v>#NUM!</v>
      </c>
      <c r="T155" s="19" t="str">
        <f t="shared" si="11"/>
        <v>M</v>
      </c>
      <c r="U155" s="17" t="s">
        <v>3424</v>
      </c>
      <c r="V155" s="17" t="s">
        <v>499</v>
      </c>
      <c r="W155" s="17" t="s">
        <v>3423</v>
      </c>
      <c r="X155" s="17"/>
      <c r="Y155" s="17">
        <v>3408472672</v>
      </c>
      <c r="Z155" s="36"/>
      <c r="AA155" s="38" t="s">
        <v>3422</v>
      </c>
      <c r="AB155" s="62" t="s">
        <v>3421</v>
      </c>
      <c r="AC155" s="76"/>
      <c r="AD155" s="76"/>
      <c r="AE155" s="76" t="s">
        <v>1259</v>
      </c>
      <c r="AF155" s="16"/>
      <c r="AG155" s="91">
        <v>722</v>
      </c>
      <c r="AH155" s="68" t="s">
        <v>3420</v>
      </c>
      <c r="AI155" s="16"/>
      <c r="AJ155" s="79">
        <v>43781</v>
      </c>
      <c r="AK155" s="79"/>
      <c r="AL155" s="79">
        <v>43781</v>
      </c>
      <c r="AM155" s="79">
        <v>45607</v>
      </c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</row>
    <row r="156" spans="1:49" ht="15" customHeight="1" x14ac:dyDescent="0.2">
      <c r="A156" s="18">
        <v>301</v>
      </c>
      <c r="B156" s="9" t="s">
        <v>509</v>
      </c>
      <c r="C156" s="37" t="s">
        <v>3139</v>
      </c>
      <c r="D156" s="37" t="s">
        <v>418</v>
      </c>
      <c r="E156" s="31">
        <v>43542</v>
      </c>
      <c r="F156" s="40">
        <v>43811</v>
      </c>
      <c r="G156" s="232">
        <f t="shared" si="9"/>
        <v>6</v>
      </c>
      <c r="H156" s="12" t="s">
        <v>1247</v>
      </c>
      <c r="I156" s="12" t="s">
        <v>2461</v>
      </c>
      <c r="J156" s="33" t="s">
        <v>642</v>
      </c>
      <c r="K156" s="10" t="s">
        <v>482</v>
      </c>
      <c r="L156" s="35" t="s">
        <v>1589</v>
      </c>
      <c r="M156" s="35" t="s">
        <v>511</v>
      </c>
      <c r="N156" s="35" t="s">
        <v>755</v>
      </c>
      <c r="O156" s="63" t="s">
        <v>3331</v>
      </c>
      <c r="P156" s="27" t="s">
        <v>3164</v>
      </c>
      <c r="Q156" s="17" t="s">
        <v>3140</v>
      </c>
      <c r="R156" s="19">
        <v>32858</v>
      </c>
      <c r="S156" s="204" t="e">
        <f t="shared" si="10"/>
        <v>#NUM!</v>
      </c>
      <c r="T156" s="19" t="str">
        <f t="shared" si="11"/>
        <v>M</v>
      </c>
      <c r="U156" s="17" t="s">
        <v>3141</v>
      </c>
      <c r="V156" s="17" t="s">
        <v>3142</v>
      </c>
      <c r="W156" s="17" t="s">
        <v>3294</v>
      </c>
      <c r="X156" s="17"/>
      <c r="Y156" s="17" t="s">
        <v>3165</v>
      </c>
      <c r="Z156" s="36"/>
      <c r="AA156" s="38" t="s">
        <v>3166</v>
      </c>
      <c r="AB156" s="62" t="s">
        <v>3156</v>
      </c>
      <c r="AC156" s="76"/>
      <c r="AD156" s="76"/>
      <c r="AE156" s="76"/>
      <c r="AF156" s="16"/>
      <c r="AG156" s="91">
        <v>722</v>
      </c>
      <c r="AH156" s="68" t="s">
        <v>1413</v>
      </c>
      <c r="AI156" s="16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</row>
    <row r="157" spans="1:49" ht="15" customHeight="1" x14ac:dyDescent="0.2">
      <c r="A157" s="18">
        <v>311</v>
      </c>
      <c r="B157" s="9" t="s">
        <v>509</v>
      </c>
      <c r="C157" s="37" t="s">
        <v>3309</v>
      </c>
      <c r="D157" s="37" t="s">
        <v>235</v>
      </c>
      <c r="E157" s="31">
        <v>43713</v>
      </c>
      <c r="F157" s="40">
        <v>43830</v>
      </c>
      <c r="G157" s="232">
        <f t="shared" si="9"/>
        <v>5</v>
      </c>
      <c r="H157" s="12" t="s">
        <v>637</v>
      </c>
      <c r="I157" s="12" t="s">
        <v>2461</v>
      </c>
      <c r="J157" s="33" t="s">
        <v>1218</v>
      </c>
      <c r="K157" s="10" t="s">
        <v>482</v>
      </c>
      <c r="L157" s="35">
        <v>2</v>
      </c>
      <c r="M157" s="35" t="s">
        <v>511</v>
      </c>
      <c r="N157" s="35" t="s">
        <v>755</v>
      </c>
      <c r="O157" s="63" t="s">
        <v>3014</v>
      </c>
      <c r="P157" s="27" t="s">
        <v>756</v>
      </c>
      <c r="Q157" s="17" t="s">
        <v>774</v>
      </c>
      <c r="R157" s="19">
        <v>27707</v>
      </c>
      <c r="S157" s="204" t="e">
        <f t="shared" si="10"/>
        <v>#NUM!</v>
      </c>
      <c r="T157" s="19" t="str">
        <f t="shared" si="11"/>
        <v>M</v>
      </c>
      <c r="U157" s="17" t="s">
        <v>3076</v>
      </c>
      <c r="V157" s="17" t="s">
        <v>774</v>
      </c>
      <c r="W157" s="17" t="s">
        <v>3311</v>
      </c>
      <c r="X157" s="17"/>
      <c r="Y157" s="17" t="s">
        <v>3316</v>
      </c>
      <c r="Z157" s="36"/>
      <c r="AA157" s="38" t="s">
        <v>3312</v>
      </c>
      <c r="AB157" s="62" t="s">
        <v>3087</v>
      </c>
      <c r="AC157" s="76"/>
      <c r="AD157" s="76"/>
      <c r="AE157" s="76" t="s">
        <v>1259</v>
      </c>
      <c r="AF157" s="16"/>
      <c r="AG157" s="91">
        <v>722</v>
      </c>
      <c r="AH157" s="68" t="s">
        <v>818</v>
      </c>
      <c r="AI157" s="16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</row>
    <row r="158" spans="1:49" ht="15" customHeight="1" x14ac:dyDescent="0.2">
      <c r="A158" s="18">
        <v>295</v>
      </c>
      <c r="B158" s="9" t="s">
        <v>509</v>
      </c>
      <c r="C158" s="37" t="s">
        <v>2943</v>
      </c>
      <c r="D158" s="37" t="s">
        <v>155</v>
      </c>
      <c r="E158" s="31">
        <v>43467</v>
      </c>
      <c r="F158" s="40">
        <v>43830</v>
      </c>
      <c r="G158" s="232">
        <f t="shared" si="9"/>
        <v>6</v>
      </c>
      <c r="H158" s="12" t="s">
        <v>637</v>
      </c>
      <c r="I158" s="12" t="s">
        <v>2461</v>
      </c>
      <c r="J158" s="33" t="s">
        <v>1218</v>
      </c>
      <c r="K158" s="10" t="s">
        <v>482</v>
      </c>
      <c r="L158" s="35">
        <v>2</v>
      </c>
      <c r="M158" s="35" t="s">
        <v>511</v>
      </c>
      <c r="N158" s="35" t="s">
        <v>755</v>
      </c>
      <c r="O158" s="63" t="s">
        <v>2944</v>
      </c>
      <c r="P158" s="27"/>
      <c r="Q158" s="17" t="s">
        <v>2945</v>
      </c>
      <c r="R158" s="19">
        <v>22274</v>
      </c>
      <c r="S158" s="204" t="e">
        <f t="shared" si="10"/>
        <v>#NUM!</v>
      </c>
      <c r="T158" s="19" t="str">
        <f t="shared" si="11"/>
        <v>M</v>
      </c>
      <c r="U158" s="17" t="s">
        <v>2946</v>
      </c>
      <c r="V158" s="17" t="s">
        <v>2947</v>
      </c>
      <c r="W158" s="17" t="s">
        <v>2948</v>
      </c>
      <c r="X158" s="17"/>
      <c r="Y158" s="17" t="s">
        <v>3412</v>
      </c>
      <c r="Z158" s="36"/>
      <c r="AA158" s="38" t="s">
        <v>2949</v>
      </c>
      <c r="AB158" s="62" t="s">
        <v>3033</v>
      </c>
      <c r="AC158" s="76"/>
      <c r="AD158" s="76"/>
      <c r="AE158" s="76" t="s">
        <v>1259</v>
      </c>
      <c r="AF158" s="16" t="s">
        <v>3133</v>
      </c>
      <c r="AG158" s="91">
        <v>722</v>
      </c>
      <c r="AH158" s="68" t="s">
        <v>818</v>
      </c>
      <c r="AI158" s="16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</row>
    <row r="159" spans="1:49" ht="15" customHeight="1" x14ac:dyDescent="0.2">
      <c r="A159" s="18">
        <v>305</v>
      </c>
      <c r="B159" s="9" t="s">
        <v>509</v>
      </c>
      <c r="C159" s="37" t="s">
        <v>2762</v>
      </c>
      <c r="D159" s="37" t="s">
        <v>2763</v>
      </c>
      <c r="E159" s="31">
        <v>43570</v>
      </c>
      <c r="F159" s="40">
        <v>43835</v>
      </c>
      <c r="G159" s="232">
        <f t="shared" si="9"/>
        <v>5</v>
      </c>
      <c r="H159" s="12" t="s">
        <v>634</v>
      </c>
      <c r="I159" s="12" t="s">
        <v>2461</v>
      </c>
      <c r="J159" s="33" t="s">
        <v>3194</v>
      </c>
      <c r="K159" s="10" t="s">
        <v>482</v>
      </c>
      <c r="L159" s="35">
        <v>2</v>
      </c>
      <c r="M159" s="35" t="s">
        <v>511</v>
      </c>
      <c r="N159" s="35" t="s">
        <v>499</v>
      </c>
      <c r="O159" s="63" t="s">
        <v>3384</v>
      </c>
      <c r="P159" s="27" t="s">
        <v>756</v>
      </c>
      <c r="Q159" s="17" t="s">
        <v>499</v>
      </c>
      <c r="R159" s="19">
        <v>35644</v>
      </c>
      <c r="S159" s="204" t="e">
        <f t="shared" si="10"/>
        <v>#NUM!</v>
      </c>
      <c r="T159" s="19" t="str">
        <f t="shared" si="11"/>
        <v>M</v>
      </c>
      <c r="U159" s="17" t="s">
        <v>2764</v>
      </c>
      <c r="V159" s="17" t="s">
        <v>499</v>
      </c>
      <c r="W159" s="17" t="s">
        <v>2765</v>
      </c>
      <c r="X159" s="17"/>
      <c r="Y159" s="17" t="s">
        <v>3446</v>
      </c>
      <c r="Z159" s="36"/>
      <c r="AA159" s="38" t="s">
        <v>2766</v>
      </c>
      <c r="AB159" s="62" t="s">
        <v>3190</v>
      </c>
      <c r="AC159" s="76"/>
      <c r="AD159" s="76"/>
      <c r="AE159" s="76"/>
      <c r="AF159" s="16"/>
      <c r="AG159" s="91">
        <v>722</v>
      </c>
      <c r="AH159" s="68" t="s">
        <v>1912</v>
      </c>
      <c r="AI159" s="16"/>
      <c r="AJ159" s="79">
        <v>43781</v>
      </c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</row>
    <row r="160" spans="1:49" ht="15" customHeight="1" x14ac:dyDescent="0.2">
      <c r="A160" s="18">
        <v>200</v>
      </c>
      <c r="B160" s="9" t="s">
        <v>509</v>
      </c>
      <c r="C160" s="37" t="s">
        <v>1986</v>
      </c>
      <c r="D160" s="37" t="s">
        <v>1987</v>
      </c>
      <c r="E160" s="31">
        <v>43252</v>
      </c>
      <c r="F160" s="40">
        <v>43839</v>
      </c>
      <c r="G160" s="232">
        <f t="shared" si="9"/>
        <v>6</v>
      </c>
      <c r="H160" s="12" t="s">
        <v>634</v>
      </c>
      <c r="I160" s="12" t="s">
        <v>2461</v>
      </c>
      <c r="J160" s="33" t="s">
        <v>1218</v>
      </c>
      <c r="K160" s="10" t="s">
        <v>482</v>
      </c>
      <c r="L160" s="35">
        <v>4</v>
      </c>
      <c r="M160" s="35" t="s">
        <v>511</v>
      </c>
      <c r="N160" s="35" t="s">
        <v>755</v>
      </c>
      <c r="O160" s="63" t="s">
        <v>2009</v>
      </c>
      <c r="P160" s="27" t="s">
        <v>1439</v>
      </c>
      <c r="Q160" s="17" t="s">
        <v>2029</v>
      </c>
      <c r="R160" s="19">
        <v>29346</v>
      </c>
      <c r="S160" s="204" t="e">
        <f t="shared" si="10"/>
        <v>#NUM!</v>
      </c>
      <c r="T160" s="19" t="str">
        <f t="shared" si="11"/>
        <v>M</v>
      </c>
      <c r="U160" s="17" t="s">
        <v>2030</v>
      </c>
      <c r="V160" s="17" t="s">
        <v>2031</v>
      </c>
      <c r="W160" s="17" t="s">
        <v>2105</v>
      </c>
      <c r="X160" s="17"/>
      <c r="Y160" s="17" t="s">
        <v>2032</v>
      </c>
      <c r="Z160" s="36"/>
      <c r="AA160" s="38" t="s">
        <v>2033</v>
      </c>
      <c r="AB160" s="62" t="s">
        <v>2087</v>
      </c>
      <c r="AC160" s="76"/>
      <c r="AD160" s="76"/>
      <c r="AE160" s="76" t="s">
        <v>1259</v>
      </c>
      <c r="AF160" s="16"/>
      <c r="AG160" s="91">
        <v>722</v>
      </c>
      <c r="AH160" s="68" t="s">
        <v>961</v>
      </c>
      <c r="AI160" s="16"/>
      <c r="AJ160" s="79">
        <v>43399</v>
      </c>
      <c r="AK160" s="79">
        <v>45225</v>
      </c>
      <c r="AL160" s="79">
        <v>43399</v>
      </c>
      <c r="AM160" s="79">
        <v>45225</v>
      </c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</row>
    <row r="161" spans="1:49" ht="15" customHeight="1" x14ac:dyDescent="0.2">
      <c r="A161" s="18">
        <v>154</v>
      </c>
      <c r="B161" s="9" t="s">
        <v>509</v>
      </c>
      <c r="C161" s="37" t="s">
        <v>1651</v>
      </c>
      <c r="D161" s="37" t="s">
        <v>1652</v>
      </c>
      <c r="E161" s="31">
        <v>43062</v>
      </c>
      <c r="F161" s="40">
        <v>43842</v>
      </c>
      <c r="G161" s="232">
        <f t="shared" si="9"/>
        <v>7</v>
      </c>
      <c r="H161" s="12" t="s">
        <v>634</v>
      </c>
      <c r="I161" s="12" t="s">
        <v>2461</v>
      </c>
      <c r="J161" s="33" t="s">
        <v>1653</v>
      </c>
      <c r="K161" s="10" t="s">
        <v>482</v>
      </c>
      <c r="L161" s="35">
        <v>5</v>
      </c>
      <c r="M161" s="35" t="s">
        <v>511</v>
      </c>
      <c r="N161" s="35" t="s">
        <v>499</v>
      </c>
      <c r="O161" s="63" t="s">
        <v>2179</v>
      </c>
      <c r="P161" s="27" t="s">
        <v>756</v>
      </c>
      <c r="Q161" s="17" t="s">
        <v>499</v>
      </c>
      <c r="R161" s="19">
        <v>26919</v>
      </c>
      <c r="S161" s="204" t="e">
        <f t="shared" si="10"/>
        <v>#NUM!</v>
      </c>
      <c r="T161" s="19" t="str">
        <f t="shared" si="11"/>
        <v>M</v>
      </c>
      <c r="U161" s="17" t="s">
        <v>1654</v>
      </c>
      <c r="V161" s="17" t="s">
        <v>591</v>
      </c>
      <c r="W161" s="17" t="s">
        <v>1655</v>
      </c>
      <c r="X161" s="17"/>
      <c r="Y161" s="17" t="s">
        <v>1656</v>
      </c>
      <c r="Z161" s="36"/>
      <c r="AA161" s="38" t="s">
        <v>1657</v>
      </c>
      <c r="AB161" s="62" t="s">
        <v>1766</v>
      </c>
      <c r="AC161" s="76"/>
      <c r="AD161" s="76" t="s">
        <v>2513</v>
      </c>
      <c r="AE161" s="76" t="s">
        <v>1259</v>
      </c>
      <c r="AF161" s="16"/>
      <c r="AG161" s="91">
        <v>722</v>
      </c>
      <c r="AH161" s="68" t="s">
        <v>961</v>
      </c>
      <c r="AI161" s="16"/>
      <c r="AJ161" s="79">
        <v>43550</v>
      </c>
      <c r="AK161" s="79">
        <v>44281</v>
      </c>
      <c r="AL161" s="79">
        <v>43550</v>
      </c>
      <c r="AM161" s="79">
        <v>45376</v>
      </c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</row>
    <row r="162" spans="1:49" ht="15" customHeight="1" x14ac:dyDescent="0.2">
      <c r="A162" s="18" t="s">
        <v>3259</v>
      </c>
      <c r="B162" s="9" t="s">
        <v>509</v>
      </c>
      <c r="C162" s="37" t="s">
        <v>3291</v>
      </c>
      <c r="D162" s="37" t="s">
        <v>3261</v>
      </c>
      <c r="E162" s="31">
        <v>43647</v>
      </c>
      <c r="F162" s="40">
        <v>43845</v>
      </c>
      <c r="G162" s="232">
        <f t="shared" si="9"/>
        <v>5</v>
      </c>
      <c r="H162" s="12" t="s">
        <v>1684</v>
      </c>
      <c r="I162" s="12"/>
      <c r="J162" s="33" t="s">
        <v>3262</v>
      </c>
      <c r="K162" s="10"/>
      <c r="L162" s="35"/>
      <c r="M162" s="35"/>
      <c r="N162" s="35"/>
      <c r="O162" s="63" t="s">
        <v>3278</v>
      </c>
      <c r="P162" s="27" t="s">
        <v>3254</v>
      </c>
      <c r="Q162" s="17" t="s">
        <v>3263</v>
      </c>
      <c r="R162" s="19">
        <v>32835</v>
      </c>
      <c r="S162" s="204" t="e">
        <f t="shared" si="10"/>
        <v>#NUM!</v>
      </c>
      <c r="T162" s="19" t="str">
        <f t="shared" si="11"/>
        <v>F</v>
      </c>
      <c r="U162" s="17" t="s">
        <v>3264</v>
      </c>
      <c r="V162" s="17" t="s">
        <v>3265</v>
      </c>
      <c r="W162" s="17" t="s">
        <v>3266</v>
      </c>
      <c r="X162" s="17" t="s">
        <v>3267</v>
      </c>
      <c r="Y162" s="17" t="s">
        <v>3268</v>
      </c>
      <c r="Z162" s="36"/>
      <c r="AA162" s="38" t="s">
        <v>3269</v>
      </c>
      <c r="AB162" s="62" t="s">
        <v>3290</v>
      </c>
      <c r="AC162" s="76"/>
      <c r="AD162" s="76" t="s">
        <v>3285</v>
      </c>
      <c r="AE162" s="76" t="s">
        <v>1259</v>
      </c>
      <c r="AF162" s="16"/>
      <c r="AG162" s="91">
        <v>722</v>
      </c>
      <c r="AH162" s="68" t="s">
        <v>3270</v>
      </c>
      <c r="AI162" s="16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</row>
    <row r="163" spans="1:49" ht="15" customHeight="1" x14ac:dyDescent="0.2">
      <c r="A163" s="18">
        <v>249</v>
      </c>
      <c r="B163" s="9" t="s">
        <v>509</v>
      </c>
      <c r="C163" s="37" t="s">
        <v>2362</v>
      </c>
      <c r="D163" s="37" t="s">
        <v>553</v>
      </c>
      <c r="E163" s="31">
        <v>42458</v>
      </c>
      <c r="F163" s="40">
        <v>43860</v>
      </c>
      <c r="G163" s="232">
        <f t="shared" si="9"/>
        <v>8</v>
      </c>
      <c r="H163" s="12" t="s">
        <v>634</v>
      </c>
      <c r="I163" s="12" t="s">
        <v>2462</v>
      </c>
      <c r="J163" s="33" t="s">
        <v>2172</v>
      </c>
      <c r="K163" s="10" t="s">
        <v>482</v>
      </c>
      <c r="L163" s="35">
        <v>4</v>
      </c>
      <c r="M163" s="35" t="s">
        <v>511</v>
      </c>
      <c r="N163" s="35" t="s">
        <v>499</v>
      </c>
      <c r="O163" s="63" t="s">
        <v>3318</v>
      </c>
      <c r="P163" s="27"/>
      <c r="Q163" s="17" t="s">
        <v>2996</v>
      </c>
      <c r="R163" s="19">
        <v>27774</v>
      </c>
      <c r="S163" s="204" t="e">
        <f t="shared" si="10"/>
        <v>#NUM!</v>
      </c>
      <c r="T163" s="19" t="str">
        <f t="shared" si="11"/>
        <v>M</v>
      </c>
      <c r="U163" s="17" t="s">
        <v>2283</v>
      </c>
      <c r="V163" s="17" t="s">
        <v>2282</v>
      </c>
      <c r="W163" s="17" t="s">
        <v>2281</v>
      </c>
      <c r="X163" s="17"/>
      <c r="Y163" s="17" t="s">
        <v>2872</v>
      </c>
      <c r="Z163" s="36"/>
      <c r="AA163" s="38" t="s">
        <v>3537</v>
      </c>
      <c r="AB163" s="62" t="s">
        <v>2415</v>
      </c>
      <c r="AC163" s="76" t="s">
        <v>2515</v>
      </c>
      <c r="AD163" s="76" t="s">
        <v>2509</v>
      </c>
      <c r="AE163" s="76"/>
      <c r="AF163" s="16"/>
      <c r="AG163" s="91">
        <v>722</v>
      </c>
      <c r="AH163" s="68" t="s">
        <v>961</v>
      </c>
      <c r="AI163" s="16"/>
      <c r="AJ163" s="79">
        <v>43550</v>
      </c>
      <c r="AK163" s="79">
        <v>45377</v>
      </c>
      <c r="AL163" s="79">
        <v>43550</v>
      </c>
      <c r="AM163" s="79">
        <v>45376</v>
      </c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</row>
    <row r="164" spans="1:49" ht="15" customHeight="1" x14ac:dyDescent="0.2">
      <c r="A164" s="18" t="s">
        <v>3260</v>
      </c>
      <c r="B164" s="9" t="s">
        <v>509</v>
      </c>
      <c r="C164" s="37" t="s">
        <v>3272</v>
      </c>
      <c r="D164" s="37" t="s">
        <v>3273</v>
      </c>
      <c r="E164" s="31">
        <v>43650</v>
      </c>
      <c r="F164" s="40">
        <v>43864</v>
      </c>
      <c r="G164" s="232">
        <f t="shared" si="9"/>
        <v>5</v>
      </c>
      <c r="H164" s="12" t="s">
        <v>1684</v>
      </c>
      <c r="I164" s="12"/>
      <c r="J164" s="33" t="s">
        <v>3210</v>
      </c>
      <c r="K164" s="10"/>
      <c r="L164" s="35"/>
      <c r="M164" s="35"/>
      <c r="N164" s="35" t="s">
        <v>499</v>
      </c>
      <c r="O164" s="63" t="s">
        <v>3330</v>
      </c>
      <c r="P164" s="27" t="s">
        <v>1447</v>
      </c>
      <c r="Q164" s="17" t="s">
        <v>499</v>
      </c>
      <c r="R164" s="19">
        <v>34037</v>
      </c>
      <c r="S164" s="204" t="e">
        <f t="shared" si="10"/>
        <v>#NUM!</v>
      </c>
      <c r="T164" s="19" t="str">
        <f t="shared" si="11"/>
        <v>M</v>
      </c>
      <c r="U164" s="17" t="s">
        <v>3315</v>
      </c>
      <c r="V164" s="17" t="s">
        <v>2186</v>
      </c>
      <c r="W164" s="17" t="s">
        <v>3274</v>
      </c>
      <c r="X164" s="17"/>
      <c r="Y164" s="17" t="s">
        <v>3275</v>
      </c>
      <c r="Z164" s="36"/>
      <c r="AA164" s="38" t="s">
        <v>3276</v>
      </c>
      <c r="AB164" s="62" t="s">
        <v>3277</v>
      </c>
      <c r="AC164" s="76"/>
      <c r="AD164" s="76" t="s">
        <v>3286</v>
      </c>
      <c r="AE164" s="76" t="s">
        <v>1259</v>
      </c>
      <c r="AF164" s="16"/>
      <c r="AG164" s="91">
        <v>722</v>
      </c>
      <c r="AH164" s="68" t="s">
        <v>3271</v>
      </c>
      <c r="AI164" s="16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</row>
    <row r="165" spans="1:49" ht="15" customHeight="1" x14ac:dyDescent="0.2">
      <c r="A165" s="18">
        <v>191</v>
      </c>
      <c r="B165" s="9" t="s">
        <v>509</v>
      </c>
      <c r="C165" s="37" t="s">
        <v>1993</v>
      </c>
      <c r="D165" s="37" t="s">
        <v>1994</v>
      </c>
      <c r="E165" s="31">
        <v>43252</v>
      </c>
      <c r="F165" s="40">
        <v>43869</v>
      </c>
      <c r="G165" s="232">
        <f t="shared" si="9"/>
        <v>6</v>
      </c>
      <c r="H165" s="12" t="s">
        <v>634</v>
      </c>
      <c r="I165" s="12" t="s">
        <v>2461</v>
      </c>
      <c r="J165" s="33" t="s">
        <v>1218</v>
      </c>
      <c r="K165" s="10" t="s">
        <v>482</v>
      </c>
      <c r="L165" s="35">
        <v>2</v>
      </c>
      <c r="M165" s="35" t="s">
        <v>511</v>
      </c>
      <c r="N165" s="35" t="s">
        <v>755</v>
      </c>
      <c r="O165" s="63" t="s">
        <v>2009</v>
      </c>
      <c r="P165" s="27" t="s">
        <v>2056</v>
      </c>
      <c r="Q165" s="17" t="s">
        <v>2035</v>
      </c>
      <c r="R165" s="19">
        <v>26339</v>
      </c>
      <c r="S165" s="204" t="e">
        <f t="shared" si="10"/>
        <v>#NUM!</v>
      </c>
      <c r="T165" s="19" t="str">
        <f t="shared" si="11"/>
        <v>M</v>
      </c>
      <c r="U165" s="17" t="s">
        <v>2034</v>
      </c>
      <c r="V165" s="17" t="s">
        <v>2070</v>
      </c>
      <c r="W165" s="17" t="s">
        <v>2057</v>
      </c>
      <c r="X165" s="17"/>
      <c r="Y165" s="17" t="s">
        <v>2036</v>
      </c>
      <c r="Z165" s="36"/>
      <c r="AA165" s="38" t="s">
        <v>2037</v>
      </c>
      <c r="AB165" s="62" t="s">
        <v>2078</v>
      </c>
      <c r="AC165" s="76"/>
      <c r="AD165" s="76" t="s">
        <v>2473</v>
      </c>
      <c r="AE165" s="76" t="s">
        <v>1259</v>
      </c>
      <c r="AF165" s="16"/>
      <c r="AG165" s="91">
        <v>722</v>
      </c>
      <c r="AH165" s="68" t="s">
        <v>3220</v>
      </c>
      <c r="AI165" s="16"/>
      <c r="AJ165" s="79">
        <v>43399</v>
      </c>
      <c r="AK165" s="79">
        <v>44130</v>
      </c>
      <c r="AL165" s="79">
        <v>43399</v>
      </c>
      <c r="AM165" s="79">
        <v>45225</v>
      </c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</row>
    <row r="166" spans="1:49" ht="15" customHeight="1" x14ac:dyDescent="0.2">
      <c r="A166" s="18">
        <v>202</v>
      </c>
      <c r="B166" s="9" t="s">
        <v>509</v>
      </c>
      <c r="C166" s="37" t="s">
        <v>2051</v>
      </c>
      <c r="D166" s="37" t="s">
        <v>169</v>
      </c>
      <c r="E166" s="31">
        <v>43270</v>
      </c>
      <c r="F166" s="40">
        <v>43870</v>
      </c>
      <c r="G166" s="232">
        <f t="shared" si="9"/>
        <v>6</v>
      </c>
      <c r="H166" s="12" t="s">
        <v>634</v>
      </c>
      <c r="I166" s="12" t="s">
        <v>2461</v>
      </c>
      <c r="J166" s="33" t="s">
        <v>642</v>
      </c>
      <c r="K166" s="10" t="s">
        <v>482</v>
      </c>
      <c r="L166" s="35">
        <v>5</v>
      </c>
      <c r="M166" s="35" t="s">
        <v>511</v>
      </c>
      <c r="N166" s="35" t="s">
        <v>755</v>
      </c>
      <c r="O166" s="63" t="s">
        <v>1207</v>
      </c>
      <c r="P166" s="27" t="s">
        <v>2109</v>
      </c>
      <c r="Q166" s="17" t="s">
        <v>2052</v>
      </c>
      <c r="R166" s="19">
        <v>32636</v>
      </c>
      <c r="S166" s="204" t="e">
        <f t="shared" si="10"/>
        <v>#NUM!</v>
      </c>
      <c r="T166" s="19" t="str">
        <f t="shared" si="11"/>
        <v>M</v>
      </c>
      <c r="U166" s="17" t="s">
        <v>2053</v>
      </c>
      <c r="V166" s="17" t="s">
        <v>2054</v>
      </c>
      <c r="W166" s="17" t="s">
        <v>2110</v>
      </c>
      <c r="X166" s="17"/>
      <c r="Y166" s="17" t="s">
        <v>2111</v>
      </c>
      <c r="Z166" s="36"/>
      <c r="AA166" s="38" t="s">
        <v>2055</v>
      </c>
      <c r="AB166" s="62" t="s">
        <v>2089</v>
      </c>
      <c r="AC166" s="76"/>
      <c r="AD166" s="76" t="s">
        <v>2514</v>
      </c>
      <c r="AE166" s="76" t="s">
        <v>1259</v>
      </c>
      <c r="AF166" s="16"/>
      <c r="AG166" s="91">
        <v>722</v>
      </c>
      <c r="AH166" s="68" t="s">
        <v>816</v>
      </c>
      <c r="AI166" s="16"/>
      <c r="AJ166" s="79">
        <v>43550</v>
      </c>
      <c r="AK166" s="79">
        <v>45225</v>
      </c>
      <c r="AL166" s="79">
        <v>43399</v>
      </c>
      <c r="AM166" s="79">
        <v>45225</v>
      </c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</row>
    <row r="167" spans="1:49" ht="15" customHeight="1" x14ac:dyDescent="0.2">
      <c r="A167" s="18">
        <v>139</v>
      </c>
      <c r="B167" s="9" t="s">
        <v>509</v>
      </c>
      <c r="C167" s="37" t="s">
        <v>1494</v>
      </c>
      <c r="D167" s="37" t="s">
        <v>127</v>
      </c>
      <c r="E167" s="31">
        <v>42828</v>
      </c>
      <c r="F167" s="40">
        <v>43875</v>
      </c>
      <c r="G167" s="232">
        <f t="shared" si="9"/>
        <v>7</v>
      </c>
      <c r="H167" s="12" t="s">
        <v>634</v>
      </c>
      <c r="I167" s="12" t="s">
        <v>2461</v>
      </c>
      <c r="J167" s="33" t="s">
        <v>1218</v>
      </c>
      <c r="K167" s="10" t="s">
        <v>482</v>
      </c>
      <c r="L167" s="35">
        <v>3</v>
      </c>
      <c r="M167" s="35" t="s">
        <v>511</v>
      </c>
      <c r="N167" s="35" t="s">
        <v>499</v>
      </c>
      <c r="O167" s="63" t="s">
        <v>3319</v>
      </c>
      <c r="P167" s="27" t="s">
        <v>1495</v>
      </c>
      <c r="Q167" s="17" t="s">
        <v>499</v>
      </c>
      <c r="R167" s="19">
        <v>32162</v>
      </c>
      <c r="S167" s="204" t="e">
        <f t="shared" si="10"/>
        <v>#NUM!</v>
      </c>
      <c r="T167" s="19" t="str">
        <f t="shared" si="11"/>
        <v>F</v>
      </c>
      <c r="U167" s="17" t="s">
        <v>1496</v>
      </c>
      <c r="V167" s="17" t="s">
        <v>499</v>
      </c>
      <c r="W167" s="17" t="s">
        <v>1497</v>
      </c>
      <c r="X167" s="17"/>
      <c r="Y167" s="17" t="s">
        <v>1498</v>
      </c>
      <c r="Z167" s="36"/>
      <c r="AA167" s="38" t="s">
        <v>3550</v>
      </c>
      <c r="AB167" s="62" t="s">
        <v>1499</v>
      </c>
      <c r="AC167" s="76"/>
      <c r="AD167" s="76" t="s">
        <v>2877</v>
      </c>
      <c r="AE167" s="76" t="s">
        <v>1259</v>
      </c>
      <c r="AF167" s="16"/>
      <c r="AG167" s="91">
        <v>722</v>
      </c>
      <c r="AH167" s="68" t="s">
        <v>2878</v>
      </c>
      <c r="AI167" s="16"/>
      <c r="AJ167" s="79">
        <v>43781</v>
      </c>
      <c r="AK167" s="79"/>
      <c r="AL167" s="79">
        <v>43266</v>
      </c>
      <c r="AM167" s="79">
        <v>45092</v>
      </c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</row>
    <row r="168" spans="1:49" ht="15" customHeight="1" x14ac:dyDescent="0.2">
      <c r="A168" s="18">
        <v>216</v>
      </c>
      <c r="B168" s="9" t="s">
        <v>509</v>
      </c>
      <c r="C168" s="37" t="s">
        <v>179</v>
      </c>
      <c r="D168" s="37" t="s">
        <v>717</v>
      </c>
      <c r="E168" s="31">
        <v>42548</v>
      </c>
      <c r="F168" s="40">
        <v>43876</v>
      </c>
      <c r="G168" s="232">
        <f t="shared" si="9"/>
        <v>8</v>
      </c>
      <c r="H168" s="12" t="s">
        <v>634</v>
      </c>
      <c r="I168" s="12" t="s">
        <v>2462</v>
      </c>
      <c r="J168" s="33" t="s">
        <v>2194</v>
      </c>
      <c r="K168" s="10" t="s">
        <v>482</v>
      </c>
      <c r="L168" s="35">
        <v>5</v>
      </c>
      <c r="M168" s="35" t="s">
        <v>511</v>
      </c>
      <c r="N168" s="35" t="s">
        <v>499</v>
      </c>
      <c r="O168" s="63" t="s">
        <v>2195</v>
      </c>
      <c r="P168" s="27"/>
      <c r="Q168" s="17" t="s">
        <v>2192</v>
      </c>
      <c r="R168" s="19">
        <v>32562</v>
      </c>
      <c r="S168" s="204" t="e">
        <f t="shared" si="10"/>
        <v>#NUM!</v>
      </c>
      <c r="T168" s="19" t="str">
        <f t="shared" si="11"/>
        <v>M</v>
      </c>
      <c r="U168" s="17" t="s">
        <v>2193</v>
      </c>
      <c r="V168" s="17" t="s">
        <v>2192</v>
      </c>
      <c r="W168" s="17" t="s">
        <v>2191</v>
      </c>
      <c r="X168" s="17"/>
      <c r="Y168" s="17" t="s">
        <v>2917</v>
      </c>
      <c r="Z168" s="36"/>
      <c r="AA168" s="38" t="s">
        <v>3676</v>
      </c>
      <c r="AB168" s="62" t="s">
        <v>2383</v>
      </c>
      <c r="AC168" s="76"/>
      <c r="AD168" s="76" t="s">
        <v>2869</v>
      </c>
      <c r="AE168" s="76"/>
      <c r="AF168" s="16"/>
      <c r="AG168" s="91">
        <v>722</v>
      </c>
      <c r="AH168" s="68" t="s">
        <v>961</v>
      </c>
      <c r="AI168" s="16"/>
      <c r="AJ168" s="79">
        <v>43545</v>
      </c>
      <c r="AK168" s="79">
        <v>45372</v>
      </c>
      <c r="AL168" s="79">
        <v>43545</v>
      </c>
      <c r="AM168" s="79">
        <v>45371</v>
      </c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</row>
    <row r="169" spans="1:49" ht="15" customHeight="1" x14ac:dyDescent="0.2">
      <c r="A169" s="18">
        <v>244</v>
      </c>
      <c r="B169" s="9" t="s">
        <v>509</v>
      </c>
      <c r="C169" s="37" t="s">
        <v>2357</v>
      </c>
      <c r="D169" s="37" t="s">
        <v>989</v>
      </c>
      <c r="E169" s="31">
        <v>42774</v>
      </c>
      <c r="F169" s="40">
        <v>43881</v>
      </c>
      <c r="G169" s="232">
        <f t="shared" si="9"/>
        <v>8</v>
      </c>
      <c r="H169" s="12" t="s">
        <v>634</v>
      </c>
      <c r="I169" s="12" t="s">
        <v>2462</v>
      </c>
      <c r="J169" s="33" t="s">
        <v>2270</v>
      </c>
      <c r="K169" s="10" t="s">
        <v>482</v>
      </c>
      <c r="L169" s="35">
        <v>3</v>
      </c>
      <c r="M169" s="35" t="s">
        <v>511</v>
      </c>
      <c r="N169" s="35" t="s">
        <v>499</v>
      </c>
      <c r="O169" s="63" t="s">
        <v>2189</v>
      </c>
      <c r="P169" s="27" t="s">
        <v>756</v>
      </c>
      <c r="Q169" s="17" t="s">
        <v>2268</v>
      </c>
      <c r="R169" s="19">
        <v>34564</v>
      </c>
      <c r="S169" s="204" t="e">
        <f t="shared" si="10"/>
        <v>#NUM!</v>
      </c>
      <c r="T169" s="19" t="str">
        <f t="shared" si="11"/>
        <v>M</v>
      </c>
      <c r="U169" s="17" t="s">
        <v>2269</v>
      </c>
      <c r="V169" s="17" t="s">
        <v>2268</v>
      </c>
      <c r="W169" s="17" t="s">
        <v>3339</v>
      </c>
      <c r="X169" s="17"/>
      <c r="Y169" s="17" t="s">
        <v>2703</v>
      </c>
      <c r="Z169" s="36"/>
      <c r="AA169" s="38" t="s">
        <v>2686</v>
      </c>
      <c r="AB169" s="62" t="s">
        <v>2411</v>
      </c>
      <c r="AC169" s="76"/>
      <c r="AD169" s="76"/>
      <c r="AE169" s="76"/>
      <c r="AF169" s="16" t="s">
        <v>3454</v>
      </c>
      <c r="AG169" s="91">
        <v>722</v>
      </c>
      <c r="AH169" s="68" t="s">
        <v>961</v>
      </c>
      <c r="AI169" s="16"/>
      <c r="AJ169" s="79">
        <v>43546</v>
      </c>
      <c r="AK169" s="79">
        <v>45373</v>
      </c>
      <c r="AL169" s="79">
        <v>43546</v>
      </c>
      <c r="AM169" s="79">
        <v>45372</v>
      </c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</row>
    <row r="170" spans="1:49" ht="15" customHeight="1" x14ac:dyDescent="0.2">
      <c r="A170" s="18">
        <v>304</v>
      </c>
      <c r="B170" s="9" t="s">
        <v>509</v>
      </c>
      <c r="C170" s="37" t="s">
        <v>3167</v>
      </c>
      <c r="D170" s="37" t="s">
        <v>97</v>
      </c>
      <c r="E170" s="31">
        <v>43549</v>
      </c>
      <c r="F170" s="40">
        <v>43914</v>
      </c>
      <c r="G170" s="232">
        <f t="shared" si="9"/>
        <v>5</v>
      </c>
      <c r="H170" s="12" t="s">
        <v>637</v>
      </c>
      <c r="I170" s="12" t="s">
        <v>2461</v>
      </c>
      <c r="J170" s="33" t="s">
        <v>129</v>
      </c>
      <c r="K170" s="10" t="s">
        <v>482</v>
      </c>
      <c r="L170" s="35">
        <v>2</v>
      </c>
      <c r="M170" s="35" t="s">
        <v>511</v>
      </c>
      <c r="N170" s="35" t="s">
        <v>755</v>
      </c>
      <c r="O170" s="63" t="s">
        <v>1070</v>
      </c>
      <c r="P170" s="27" t="s">
        <v>794</v>
      </c>
      <c r="Q170" s="17" t="s">
        <v>1265</v>
      </c>
      <c r="R170" s="19">
        <v>29928</v>
      </c>
      <c r="S170" s="204" t="e">
        <f t="shared" si="10"/>
        <v>#NUM!</v>
      </c>
      <c r="T170" s="19" t="str">
        <f t="shared" si="11"/>
        <v>M</v>
      </c>
      <c r="U170" s="17" t="s">
        <v>3169</v>
      </c>
      <c r="V170" s="17" t="s">
        <v>1265</v>
      </c>
      <c r="W170" s="17" t="s">
        <v>3185</v>
      </c>
      <c r="X170" s="17" t="s">
        <v>3186</v>
      </c>
      <c r="Y170" s="17"/>
      <c r="Z170" s="36"/>
      <c r="AA170" s="38" t="s">
        <v>3170</v>
      </c>
      <c r="AB170" s="62" t="s">
        <v>3187</v>
      </c>
      <c r="AC170" s="76" t="s">
        <v>3171</v>
      </c>
      <c r="AD170" s="76" t="s">
        <v>1259</v>
      </c>
      <c r="AE170" s="76" t="s">
        <v>3456</v>
      </c>
      <c r="AF170" s="16">
        <v>722</v>
      </c>
      <c r="AG170" s="91" t="s">
        <v>818</v>
      </c>
      <c r="AH170" s="68"/>
      <c r="AI170" s="16">
        <v>43881</v>
      </c>
      <c r="AJ170" s="79">
        <v>45708</v>
      </c>
      <c r="AK170" s="79">
        <v>43881</v>
      </c>
      <c r="AL170" s="79">
        <v>45708</v>
      </c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</row>
    <row r="171" spans="1:49" ht="15" customHeight="1" x14ac:dyDescent="0.2">
      <c r="A171" s="18">
        <v>326</v>
      </c>
      <c r="B171" s="9" t="s">
        <v>509</v>
      </c>
      <c r="C171" s="37" t="s">
        <v>3551</v>
      </c>
      <c r="D171" s="37" t="s">
        <v>3552</v>
      </c>
      <c r="E171" s="31">
        <v>43882</v>
      </c>
      <c r="F171" s="40">
        <v>43924</v>
      </c>
      <c r="G171" s="232">
        <f t="shared" si="9"/>
        <v>5</v>
      </c>
      <c r="H171" s="12" t="s">
        <v>1247</v>
      </c>
      <c r="I171" s="12" t="s">
        <v>2461</v>
      </c>
      <c r="J171" s="33" t="s">
        <v>1218</v>
      </c>
      <c r="K171" s="10" t="s">
        <v>482</v>
      </c>
      <c r="L171" s="35" t="s">
        <v>1589</v>
      </c>
      <c r="M171" s="35" t="s">
        <v>511</v>
      </c>
      <c r="N171" s="35" t="s">
        <v>755</v>
      </c>
      <c r="O171" s="63" t="s">
        <v>3570</v>
      </c>
      <c r="P171" s="27" t="s">
        <v>794</v>
      </c>
      <c r="Q171" s="17" t="s">
        <v>1261</v>
      </c>
      <c r="R171" s="19">
        <v>36612</v>
      </c>
      <c r="S171" s="204" t="e">
        <f t="shared" si="10"/>
        <v>#NUM!</v>
      </c>
      <c r="T171" s="19" t="str">
        <f t="shared" si="11"/>
        <v>M</v>
      </c>
      <c r="U171" s="17" t="s">
        <v>3553</v>
      </c>
      <c r="V171" s="17" t="s">
        <v>3554</v>
      </c>
      <c r="W171" s="17" t="s">
        <v>3566</v>
      </c>
      <c r="X171" s="17" t="s">
        <v>3567</v>
      </c>
      <c r="Y171" s="17"/>
      <c r="Z171" s="36"/>
      <c r="AA171" s="38" t="s">
        <v>3573</v>
      </c>
      <c r="AB171" s="62" t="s">
        <v>3568</v>
      </c>
      <c r="AC171" s="76"/>
      <c r="AD171" s="76" t="s">
        <v>1259</v>
      </c>
      <c r="AE171" s="76"/>
      <c r="AF171" s="16"/>
      <c r="AG171" s="91" t="s">
        <v>3569</v>
      </c>
      <c r="AH171" s="68"/>
      <c r="AI171" s="16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</row>
    <row r="172" spans="1:49" ht="15" customHeight="1" x14ac:dyDescent="0.2">
      <c r="A172" s="18">
        <v>281</v>
      </c>
      <c r="B172" s="9" t="s">
        <v>509</v>
      </c>
      <c r="C172" s="37" t="s">
        <v>2782</v>
      </c>
      <c r="D172" s="37" t="s">
        <v>2783</v>
      </c>
      <c r="E172" s="31">
        <v>43405</v>
      </c>
      <c r="F172" s="40">
        <v>43943</v>
      </c>
      <c r="G172" s="232">
        <f t="shared" si="9"/>
        <v>6</v>
      </c>
      <c r="H172" s="12" t="s">
        <v>634</v>
      </c>
      <c r="I172" s="12" t="s">
        <v>2461</v>
      </c>
      <c r="J172" s="33" t="s">
        <v>786</v>
      </c>
      <c r="K172" s="10" t="s">
        <v>482</v>
      </c>
      <c r="L172" s="35">
        <v>5</v>
      </c>
      <c r="M172" s="35" t="s">
        <v>511</v>
      </c>
      <c r="N172" s="35" t="s">
        <v>499</v>
      </c>
      <c r="O172" s="63" t="s">
        <v>2819</v>
      </c>
      <c r="P172" s="27" t="s">
        <v>2784</v>
      </c>
      <c r="Q172" s="17" t="s">
        <v>2785</v>
      </c>
      <c r="R172" s="19">
        <v>27462</v>
      </c>
      <c r="S172" s="204" t="e">
        <f t="shared" si="10"/>
        <v>#NUM!</v>
      </c>
      <c r="T172" s="19" t="str">
        <f t="shared" si="11"/>
        <v>F</v>
      </c>
      <c r="U172" s="17" t="s">
        <v>2786</v>
      </c>
      <c r="V172" s="17" t="s">
        <v>568</v>
      </c>
      <c r="W172" s="17" t="s">
        <v>2787</v>
      </c>
      <c r="X172" s="17"/>
      <c r="Y172" s="17" t="s">
        <v>2788</v>
      </c>
      <c r="Z172" s="36"/>
      <c r="AA172" s="38" t="s">
        <v>2789</v>
      </c>
      <c r="AB172" s="62" t="s">
        <v>2790</v>
      </c>
      <c r="AC172" s="76"/>
      <c r="AD172" s="76" t="s">
        <v>2732</v>
      </c>
      <c r="AE172" s="76" t="s">
        <v>1259</v>
      </c>
      <c r="AF172" s="16"/>
      <c r="AG172" s="91">
        <v>722</v>
      </c>
      <c r="AH172" s="68" t="s">
        <v>2791</v>
      </c>
      <c r="AI172" s="16"/>
      <c r="AJ172" s="79">
        <v>43550</v>
      </c>
      <c r="AK172" s="79">
        <v>44281</v>
      </c>
      <c r="AL172" s="79">
        <v>43550</v>
      </c>
      <c r="AM172" s="79">
        <v>45376</v>
      </c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</row>
    <row r="173" spans="1:49" ht="15" customHeight="1" x14ac:dyDescent="0.2">
      <c r="A173" s="18">
        <v>113</v>
      </c>
      <c r="B173" s="9" t="s">
        <v>509</v>
      </c>
      <c r="C173" s="37" t="s">
        <v>1514</v>
      </c>
      <c r="D173" s="37" t="s">
        <v>1069</v>
      </c>
      <c r="E173" s="31">
        <v>42471</v>
      </c>
      <c r="F173" s="40">
        <v>43951</v>
      </c>
      <c r="G173" s="232">
        <f t="shared" si="9"/>
        <v>8</v>
      </c>
      <c r="H173" s="12" t="s">
        <v>634</v>
      </c>
      <c r="I173" s="12" t="s">
        <v>2461</v>
      </c>
      <c r="J173" s="33" t="s">
        <v>786</v>
      </c>
      <c r="K173" s="10" t="s">
        <v>482</v>
      </c>
      <c r="L173" s="35">
        <v>5</v>
      </c>
      <c r="M173" s="35" t="s">
        <v>511</v>
      </c>
      <c r="N173" s="35" t="s">
        <v>755</v>
      </c>
      <c r="O173" s="63" t="s">
        <v>1070</v>
      </c>
      <c r="P173" s="27" t="s">
        <v>1434</v>
      </c>
      <c r="Q173" s="17" t="s">
        <v>941</v>
      </c>
      <c r="R173" s="19">
        <v>27867</v>
      </c>
      <c r="S173" s="204" t="e">
        <f t="shared" si="10"/>
        <v>#NUM!</v>
      </c>
      <c r="T173" s="19" t="str">
        <f t="shared" si="11"/>
        <v>M</v>
      </c>
      <c r="U173" s="17" t="s">
        <v>1071</v>
      </c>
      <c r="V173" s="17" t="s">
        <v>1268</v>
      </c>
      <c r="W173" s="17" t="s">
        <v>1359</v>
      </c>
      <c r="X173" s="17"/>
      <c r="Y173" s="17" t="s">
        <v>1295</v>
      </c>
      <c r="Z173" s="36"/>
      <c r="AA173" s="38" t="s">
        <v>3673</v>
      </c>
      <c r="AB173" s="62" t="s">
        <v>1118</v>
      </c>
      <c r="AC173" s="76"/>
      <c r="AD173" s="76" t="s">
        <v>2479</v>
      </c>
      <c r="AE173" s="76" t="s">
        <v>1259</v>
      </c>
      <c r="AF173" s="16"/>
      <c r="AG173" s="91">
        <v>6563</v>
      </c>
      <c r="AH173" s="68" t="s">
        <v>1360</v>
      </c>
      <c r="AI173" s="16"/>
      <c r="AJ173" s="79">
        <v>43545</v>
      </c>
      <c r="AK173" s="79">
        <v>45371</v>
      </c>
      <c r="AL173" s="79">
        <v>42649</v>
      </c>
      <c r="AM173" s="79">
        <v>44475</v>
      </c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</row>
    <row r="174" spans="1:49" ht="15" customHeight="1" x14ac:dyDescent="0.2">
      <c r="A174" s="18">
        <v>262</v>
      </c>
      <c r="B174" s="9" t="s">
        <v>509</v>
      </c>
      <c r="C174" s="37" t="s">
        <v>2169</v>
      </c>
      <c r="D174" s="37" t="s">
        <v>2170</v>
      </c>
      <c r="E174" s="31">
        <v>43282</v>
      </c>
      <c r="F174" s="40">
        <v>43951</v>
      </c>
      <c r="G174" s="232">
        <f t="shared" si="9"/>
        <v>6</v>
      </c>
      <c r="H174" s="12" t="s">
        <v>634</v>
      </c>
      <c r="I174" s="12" t="s">
        <v>2461</v>
      </c>
      <c r="J174" s="33" t="s">
        <v>1218</v>
      </c>
      <c r="K174" s="10" t="s">
        <v>482</v>
      </c>
      <c r="L174" s="35">
        <v>2</v>
      </c>
      <c r="M174" s="35" t="s">
        <v>511</v>
      </c>
      <c r="N174" s="35" t="s">
        <v>755</v>
      </c>
      <c r="O174" s="63" t="s">
        <v>1070</v>
      </c>
      <c r="P174" s="27" t="s">
        <v>794</v>
      </c>
      <c r="Q174" s="17" t="s">
        <v>2164</v>
      </c>
      <c r="R174" s="19">
        <v>27073</v>
      </c>
      <c r="S174" s="204" t="e">
        <f t="shared" si="10"/>
        <v>#NUM!</v>
      </c>
      <c r="T174" s="19" t="str">
        <f t="shared" si="11"/>
        <v>M</v>
      </c>
      <c r="U174" s="17" t="s">
        <v>2165</v>
      </c>
      <c r="V174" s="17" t="s">
        <v>1268</v>
      </c>
      <c r="W174" s="17" t="s">
        <v>2166</v>
      </c>
      <c r="X174" s="17"/>
      <c r="Y174" s="17" t="s">
        <v>2167</v>
      </c>
      <c r="Z174" s="36"/>
      <c r="AA174" s="38" t="s">
        <v>2438</v>
      </c>
      <c r="AB174" s="62" t="s">
        <v>2168</v>
      </c>
      <c r="AC174" s="76"/>
      <c r="AD174" s="76" t="s">
        <v>3257</v>
      </c>
      <c r="AE174" s="76"/>
      <c r="AF174" s="16"/>
      <c r="AG174" s="91">
        <v>6563</v>
      </c>
      <c r="AH174" s="68" t="s">
        <v>816</v>
      </c>
      <c r="AI174" s="16"/>
      <c r="AJ174" s="79">
        <v>43545</v>
      </c>
      <c r="AK174" s="79">
        <v>44130</v>
      </c>
      <c r="AL174" s="79">
        <v>42872</v>
      </c>
      <c r="AM174" s="79">
        <v>44697</v>
      </c>
      <c r="AN174" s="79"/>
      <c r="AO174" s="79"/>
      <c r="AP174" s="79"/>
      <c r="AQ174" s="79"/>
      <c r="AR174" s="79"/>
      <c r="AS174" s="79"/>
      <c r="AT174" s="79"/>
      <c r="AU174" s="79">
        <v>45431</v>
      </c>
      <c r="AV174" s="79"/>
      <c r="AW174" s="79"/>
    </row>
    <row r="175" spans="1:49" ht="15" customHeight="1" x14ac:dyDescent="0.2">
      <c r="A175" s="18">
        <v>213</v>
      </c>
      <c r="B175" s="9" t="s">
        <v>509</v>
      </c>
      <c r="C175" s="37" t="s">
        <v>2329</v>
      </c>
      <c r="D175" s="37" t="s">
        <v>1459</v>
      </c>
      <c r="E175" s="31">
        <v>42996</v>
      </c>
      <c r="F175" s="40">
        <v>43955</v>
      </c>
      <c r="G175" s="232">
        <f t="shared" si="9"/>
        <v>7</v>
      </c>
      <c r="H175" s="12" t="s">
        <v>634</v>
      </c>
      <c r="I175" s="12" t="s">
        <v>2462</v>
      </c>
      <c r="J175" s="33" t="s">
        <v>786</v>
      </c>
      <c r="K175" s="10" t="s">
        <v>482</v>
      </c>
      <c r="L175" s="35">
        <v>2</v>
      </c>
      <c r="M175" s="35" t="s">
        <v>511</v>
      </c>
      <c r="N175" s="35" t="s">
        <v>499</v>
      </c>
      <c r="O175" s="63" t="s">
        <v>3318</v>
      </c>
      <c r="P175" s="27" t="s">
        <v>2677</v>
      </c>
      <c r="Q175" s="17" t="s">
        <v>499</v>
      </c>
      <c r="R175" s="19">
        <v>28956</v>
      </c>
      <c r="S175" s="204" t="e">
        <f t="shared" si="10"/>
        <v>#NUM!</v>
      </c>
      <c r="T175" s="19" t="str">
        <f t="shared" si="11"/>
        <v>M</v>
      </c>
      <c r="U175" s="17" t="s">
        <v>2184</v>
      </c>
      <c r="V175" s="17" t="s">
        <v>499</v>
      </c>
      <c r="W175" s="17" t="s">
        <v>3452</v>
      </c>
      <c r="X175" s="17" t="s">
        <v>3453</v>
      </c>
      <c r="Y175" s="17">
        <v>3496906264</v>
      </c>
      <c r="Z175" s="36"/>
      <c r="AA175" s="38" t="s">
        <v>2678</v>
      </c>
      <c r="AB175" s="62" t="s">
        <v>2380</v>
      </c>
      <c r="AC175" s="76" t="s">
        <v>2430</v>
      </c>
      <c r="AD175" s="76"/>
      <c r="AE175" s="76"/>
      <c r="AF175" s="16"/>
      <c r="AG175" s="91">
        <v>722</v>
      </c>
      <c r="AH175" s="68" t="s">
        <v>961</v>
      </c>
      <c r="AI175" s="16"/>
      <c r="AJ175" s="79">
        <v>43545</v>
      </c>
      <c r="AK175" s="79">
        <v>45375</v>
      </c>
      <c r="AL175" s="79">
        <v>43545</v>
      </c>
      <c r="AM175" s="79">
        <v>45371</v>
      </c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</row>
    <row r="176" spans="1:49" ht="15" customHeight="1" x14ac:dyDescent="0.2">
      <c r="A176" s="18" t="s">
        <v>3434</v>
      </c>
      <c r="B176" s="9" t="s">
        <v>509</v>
      </c>
      <c r="C176" s="37" t="s">
        <v>3432</v>
      </c>
      <c r="D176" s="37" t="s">
        <v>3433</v>
      </c>
      <c r="E176" s="31">
        <v>43773</v>
      </c>
      <c r="F176" s="40">
        <v>43966</v>
      </c>
      <c r="G176" s="232">
        <f t="shared" si="9"/>
        <v>5</v>
      </c>
      <c r="H176" s="12" t="s">
        <v>1684</v>
      </c>
      <c r="I176" s="12"/>
      <c r="J176" s="33"/>
      <c r="K176" s="10"/>
      <c r="L176" s="35"/>
      <c r="M176" s="35"/>
      <c r="N176" s="35" t="s">
        <v>499</v>
      </c>
      <c r="O176" s="63" t="s">
        <v>3155</v>
      </c>
      <c r="P176" s="27" t="s">
        <v>3577</v>
      </c>
      <c r="Q176" s="17" t="s">
        <v>3574</v>
      </c>
      <c r="R176" s="19">
        <v>34895</v>
      </c>
      <c r="S176" s="204" t="e">
        <f t="shared" si="10"/>
        <v>#NUM!</v>
      </c>
      <c r="T176" s="19" t="str">
        <f t="shared" si="11"/>
        <v>M</v>
      </c>
      <c r="U176" s="17" t="s">
        <v>3450</v>
      </c>
      <c r="V176" s="17" t="s">
        <v>3574</v>
      </c>
      <c r="W176" s="17" t="s">
        <v>3575</v>
      </c>
      <c r="X176" s="17"/>
      <c r="Y176" s="17" t="s">
        <v>3576</v>
      </c>
      <c r="Z176" s="36"/>
      <c r="AA176" s="38" t="s">
        <v>3436</v>
      </c>
      <c r="AB176" s="62" t="s">
        <v>3449</v>
      </c>
      <c r="AC176" s="76"/>
      <c r="AD176" s="76" t="s">
        <v>3435</v>
      </c>
      <c r="AE176" s="76" t="s">
        <v>1259</v>
      </c>
      <c r="AF176" s="16"/>
      <c r="AG176" s="91"/>
      <c r="AH176" s="68"/>
      <c r="AI176" s="16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</row>
    <row r="177" spans="1:49" ht="15" customHeight="1" x14ac:dyDescent="0.2">
      <c r="A177" s="18">
        <v>246</v>
      </c>
      <c r="B177" s="9" t="s">
        <v>509</v>
      </c>
      <c r="C177" s="37" t="s">
        <v>2359</v>
      </c>
      <c r="D177" s="37" t="s">
        <v>299</v>
      </c>
      <c r="E177" s="31">
        <v>33420</v>
      </c>
      <c r="F177" s="40">
        <v>43998</v>
      </c>
      <c r="G177" s="232">
        <f t="shared" si="9"/>
        <v>33</v>
      </c>
      <c r="H177" s="12" t="s">
        <v>634</v>
      </c>
      <c r="I177" s="12" t="s">
        <v>2462</v>
      </c>
      <c r="J177" s="33" t="s">
        <v>2275</v>
      </c>
      <c r="K177" s="10" t="s">
        <v>482</v>
      </c>
      <c r="L177" s="35" t="s">
        <v>2232</v>
      </c>
      <c r="M177" s="35" t="s">
        <v>511</v>
      </c>
      <c r="N177" s="35" t="s">
        <v>499</v>
      </c>
      <c r="O177" s="63" t="s">
        <v>2179</v>
      </c>
      <c r="P177" s="27"/>
      <c r="Q177" s="17" t="s">
        <v>499</v>
      </c>
      <c r="R177" s="19">
        <v>24973</v>
      </c>
      <c r="S177" s="204" t="e">
        <f t="shared" si="10"/>
        <v>#NUM!</v>
      </c>
      <c r="T177" s="19" t="str">
        <f t="shared" si="11"/>
        <v>F</v>
      </c>
      <c r="U177" s="17" t="s">
        <v>2274</v>
      </c>
      <c r="V177" s="17" t="s">
        <v>499</v>
      </c>
      <c r="W177" s="17" t="s">
        <v>3572</v>
      </c>
      <c r="X177" s="17"/>
      <c r="Y177" s="17" t="s">
        <v>3292</v>
      </c>
      <c r="Z177" s="36"/>
      <c r="AA177" s="38" t="s">
        <v>3716</v>
      </c>
      <c r="AB177" s="62" t="s">
        <v>2413</v>
      </c>
      <c r="AC177" s="76"/>
      <c r="AD177" s="76" t="s">
        <v>2437</v>
      </c>
      <c r="AE177" s="76"/>
      <c r="AF177" s="16"/>
      <c r="AG177" s="91">
        <v>722</v>
      </c>
      <c r="AH177" s="68" t="s">
        <v>961</v>
      </c>
      <c r="AI177" s="16"/>
      <c r="AJ177" s="79">
        <v>43550</v>
      </c>
      <c r="AK177" s="79">
        <v>44281</v>
      </c>
      <c r="AL177" s="79">
        <v>43550</v>
      </c>
      <c r="AM177" s="79">
        <v>45376</v>
      </c>
      <c r="AN177" s="79"/>
      <c r="AO177" s="79"/>
      <c r="AP177" s="79"/>
      <c r="AQ177" s="79"/>
      <c r="AR177" s="79">
        <v>43122</v>
      </c>
      <c r="AS177" s="79">
        <v>44218</v>
      </c>
      <c r="AT177" s="79">
        <v>43123</v>
      </c>
      <c r="AU177" s="79"/>
      <c r="AV177" s="79"/>
      <c r="AW177" s="79"/>
    </row>
    <row r="178" spans="1:49" ht="15" customHeight="1" x14ac:dyDescent="0.2">
      <c r="A178" s="18">
        <v>63</v>
      </c>
      <c r="B178" s="9" t="s">
        <v>509</v>
      </c>
      <c r="C178" s="37" t="s">
        <v>256</v>
      </c>
      <c r="D178" s="37" t="s">
        <v>257</v>
      </c>
      <c r="E178" s="31">
        <v>42233</v>
      </c>
      <c r="F178" s="40">
        <v>44012</v>
      </c>
      <c r="G178" s="232">
        <f t="shared" si="9"/>
        <v>9</v>
      </c>
      <c r="H178" s="12" t="s">
        <v>634</v>
      </c>
      <c r="I178" s="12" t="s">
        <v>2461</v>
      </c>
      <c r="J178" s="33" t="s">
        <v>773</v>
      </c>
      <c r="K178" s="10" t="s">
        <v>482</v>
      </c>
      <c r="L178" s="35">
        <v>9</v>
      </c>
      <c r="M178" s="35" t="s">
        <v>511</v>
      </c>
      <c r="N178" s="35" t="s">
        <v>499</v>
      </c>
      <c r="O178" s="63" t="s">
        <v>3328</v>
      </c>
      <c r="P178" s="27" t="s">
        <v>1076</v>
      </c>
      <c r="Q178" s="17" t="s">
        <v>774</v>
      </c>
      <c r="R178" s="19">
        <v>20212</v>
      </c>
      <c r="S178" s="204" t="e">
        <f t="shared" si="10"/>
        <v>#NUM!</v>
      </c>
      <c r="T178" s="19" t="str">
        <f t="shared" si="11"/>
        <v>M</v>
      </c>
      <c r="U178" s="17" t="s">
        <v>775</v>
      </c>
      <c r="V178" s="17" t="s">
        <v>3213</v>
      </c>
      <c r="W178" s="17" t="s">
        <v>3214</v>
      </c>
      <c r="X178" s="17" t="s">
        <v>3212</v>
      </c>
      <c r="Y178" s="17" t="s">
        <v>776</v>
      </c>
      <c r="Z178" s="36"/>
      <c r="AA178" s="38" t="s">
        <v>3717</v>
      </c>
      <c r="AB178" s="62" t="s">
        <v>1140</v>
      </c>
      <c r="AC178" s="76"/>
      <c r="AD178" s="76" t="s">
        <v>2501</v>
      </c>
      <c r="AE178" s="76"/>
      <c r="AF178" s="16" t="s">
        <v>2502</v>
      </c>
      <c r="AG178" s="91">
        <v>722</v>
      </c>
      <c r="AH178" s="68" t="s">
        <v>3188</v>
      </c>
      <c r="AI178" s="16"/>
      <c r="AJ178" s="79">
        <v>43266</v>
      </c>
      <c r="AK178" s="79">
        <v>43997</v>
      </c>
      <c r="AL178" s="79">
        <v>42535</v>
      </c>
      <c r="AM178" s="79">
        <v>44361</v>
      </c>
      <c r="AN178" s="79"/>
      <c r="AO178" s="79"/>
      <c r="AP178" s="79"/>
      <c r="AQ178" s="79"/>
      <c r="AR178" s="79">
        <v>42536</v>
      </c>
      <c r="AS178" s="79">
        <v>43631</v>
      </c>
      <c r="AT178" s="79"/>
      <c r="AU178" s="79"/>
      <c r="AV178" s="79"/>
      <c r="AW178" s="79"/>
    </row>
    <row r="179" spans="1:49" ht="15" customHeight="1" x14ac:dyDescent="0.2">
      <c r="A179" s="18">
        <v>119</v>
      </c>
      <c r="B179" s="9" t="s">
        <v>509</v>
      </c>
      <c r="C179" s="37" t="s">
        <v>1279</v>
      </c>
      <c r="D179" s="37" t="s">
        <v>277</v>
      </c>
      <c r="E179" s="31">
        <v>42528</v>
      </c>
      <c r="F179" s="40">
        <v>44043</v>
      </c>
      <c r="G179" s="232">
        <f t="shared" si="9"/>
        <v>8</v>
      </c>
      <c r="H179" s="12" t="s">
        <v>634</v>
      </c>
      <c r="I179" s="12" t="s">
        <v>2461</v>
      </c>
      <c r="J179" s="33" t="s">
        <v>638</v>
      </c>
      <c r="K179" s="10" t="s">
        <v>482</v>
      </c>
      <c r="L179" s="35">
        <v>5</v>
      </c>
      <c r="M179" s="35" t="s">
        <v>511</v>
      </c>
      <c r="N179" s="35" t="s">
        <v>499</v>
      </c>
      <c r="O179" s="63" t="s">
        <v>1792</v>
      </c>
      <c r="P179" s="27" t="s">
        <v>1280</v>
      </c>
      <c r="Q179" s="17" t="s">
        <v>1281</v>
      </c>
      <c r="R179" s="19">
        <v>32707</v>
      </c>
      <c r="S179" s="204" t="e">
        <f t="shared" si="10"/>
        <v>#NUM!</v>
      </c>
      <c r="T179" s="19" t="str">
        <f t="shared" si="11"/>
        <v>F</v>
      </c>
      <c r="U179" s="17" t="s">
        <v>1282</v>
      </c>
      <c r="V179" s="17" t="s">
        <v>1283</v>
      </c>
      <c r="W179" s="17" t="s">
        <v>1284</v>
      </c>
      <c r="X179" s="17" t="s">
        <v>3391</v>
      </c>
      <c r="Y179" s="17" t="s">
        <v>1285</v>
      </c>
      <c r="Z179" s="36" t="s">
        <v>3738</v>
      </c>
      <c r="AA179" s="38" t="s">
        <v>1290</v>
      </c>
      <c r="AB179" s="62"/>
      <c r="AC179" s="76"/>
      <c r="AD179" s="76"/>
      <c r="AE179" s="76"/>
      <c r="AF179" s="16"/>
      <c r="AG179" s="91">
        <v>722</v>
      </c>
      <c r="AH179" s="68" t="s">
        <v>1245</v>
      </c>
      <c r="AI179" s="16" t="s">
        <v>1255</v>
      </c>
      <c r="AJ179" s="79">
        <v>42535</v>
      </c>
      <c r="AK179" s="79">
        <v>44361</v>
      </c>
      <c r="AL179" s="79">
        <v>42535</v>
      </c>
      <c r="AM179" s="79">
        <v>44361</v>
      </c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</row>
    <row r="180" spans="1:49" ht="15" customHeight="1" x14ac:dyDescent="0.2">
      <c r="A180" s="18">
        <v>325</v>
      </c>
      <c r="B180" s="9" t="s">
        <v>509</v>
      </c>
      <c r="C180" s="37" t="s">
        <v>3544</v>
      </c>
      <c r="D180" s="37" t="s">
        <v>3545</v>
      </c>
      <c r="E180" s="31">
        <v>43878</v>
      </c>
      <c r="F180" s="40">
        <v>44059</v>
      </c>
      <c r="G180" s="232">
        <f t="shared" si="9"/>
        <v>5</v>
      </c>
      <c r="H180" s="12" t="s">
        <v>637</v>
      </c>
      <c r="I180" s="12" t="s">
        <v>2461</v>
      </c>
      <c r="J180" s="33" t="s">
        <v>3546</v>
      </c>
      <c r="K180" s="10" t="s">
        <v>482</v>
      </c>
      <c r="L180" s="35">
        <v>4</v>
      </c>
      <c r="M180" s="35" t="s">
        <v>511</v>
      </c>
      <c r="N180" s="35" t="s">
        <v>499</v>
      </c>
      <c r="O180" s="63" t="s">
        <v>3547</v>
      </c>
      <c r="P180" s="27"/>
      <c r="Q180" s="17" t="s">
        <v>3549</v>
      </c>
      <c r="R180" s="19">
        <v>33478</v>
      </c>
      <c r="S180" s="204" t="e">
        <f t="shared" si="10"/>
        <v>#NUM!</v>
      </c>
      <c r="T180" s="19" t="str">
        <f t="shared" si="11"/>
        <v>F</v>
      </c>
      <c r="U180" s="17" t="s">
        <v>3548</v>
      </c>
      <c r="V180" s="17" t="s">
        <v>499</v>
      </c>
      <c r="W180" s="17" t="s">
        <v>3808</v>
      </c>
      <c r="X180" s="17"/>
      <c r="Y180" s="17"/>
      <c r="Z180" s="36"/>
      <c r="AA180" s="38" t="s">
        <v>3571</v>
      </c>
      <c r="AB180" s="62"/>
      <c r="AC180" s="76"/>
      <c r="AD180" s="76"/>
      <c r="AE180" s="76"/>
      <c r="AF180" s="16"/>
      <c r="AG180" s="91">
        <v>722</v>
      </c>
      <c r="AH180" s="68" t="s">
        <v>818</v>
      </c>
      <c r="AI180" s="16"/>
      <c r="AJ180" s="79">
        <v>44027</v>
      </c>
      <c r="AK180" s="79">
        <v>44757</v>
      </c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</row>
    <row r="181" spans="1:49" ht="15" customHeight="1" x14ac:dyDescent="0.2">
      <c r="A181" s="18">
        <v>218</v>
      </c>
      <c r="B181" s="9" t="s">
        <v>509</v>
      </c>
      <c r="C181" s="37" t="s">
        <v>2333</v>
      </c>
      <c r="D181" s="37" t="s">
        <v>330</v>
      </c>
      <c r="E181" s="31">
        <v>42735</v>
      </c>
      <c r="F181" s="40">
        <v>44103</v>
      </c>
      <c r="G181" s="232">
        <f t="shared" si="9"/>
        <v>8</v>
      </c>
      <c r="H181" s="12" t="s">
        <v>634</v>
      </c>
      <c r="I181" s="12" t="s">
        <v>2462</v>
      </c>
      <c r="J181" s="33" t="s">
        <v>2200</v>
      </c>
      <c r="K181" s="10" t="s">
        <v>482</v>
      </c>
      <c r="L181" s="35">
        <v>3</v>
      </c>
      <c r="M181" s="35" t="s">
        <v>511</v>
      </c>
      <c r="N181" s="35" t="s">
        <v>499</v>
      </c>
      <c r="O181" s="63" t="s">
        <v>2179</v>
      </c>
      <c r="P181" s="27" t="s">
        <v>2661</v>
      </c>
      <c r="Q181" s="17" t="s">
        <v>2198</v>
      </c>
      <c r="R181" s="19">
        <v>25170</v>
      </c>
      <c r="S181" s="204" t="e">
        <f t="shared" si="10"/>
        <v>#NUM!</v>
      </c>
      <c r="T181" s="19" t="str">
        <f t="shared" si="11"/>
        <v>M</v>
      </c>
      <c r="U181" s="17" t="s">
        <v>2199</v>
      </c>
      <c r="V181" s="17" t="s">
        <v>2198</v>
      </c>
      <c r="W181" s="17" t="s">
        <v>2909</v>
      </c>
      <c r="X181" s="17"/>
      <c r="Y181" s="17" t="s">
        <v>2918</v>
      </c>
      <c r="Z181" s="36" t="s">
        <v>2680</v>
      </c>
      <c r="AA181" s="38" t="s">
        <v>2385</v>
      </c>
      <c r="AB181" s="62"/>
      <c r="AC181" s="76"/>
      <c r="AD181" s="76" t="s">
        <v>2970</v>
      </c>
      <c r="AE181" s="76"/>
      <c r="AF181" s="16" t="s">
        <v>3110</v>
      </c>
      <c r="AG181" s="91">
        <v>722</v>
      </c>
      <c r="AH181" s="68" t="s">
        <v>961</v>
      </c>
      <c r="AI181" s="16"/>
      <c r="AJ181" s="79">
        <v>43545</v>
      </c>
      <c r="AK181" s="79">
        <v>44276</v>
      </c>
      <c r="AL181" s="79">
        <v>43545</v>
      </c>
      <c r="AM181" s="79">
        <v>45371</v>
      </c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</row>
    <row r="182" spans="1:49" ht="15" customHeight="1" x14ac:dyDescent="0.2">
      <c r="A182" s="18">
        <v>290</v>
      </c>
      <c r="B182" s="9" t="s">
        <v>509</v>
      </c>
      <c r="C182" s="37" t="s">
        <v>2363</v>
      </c>
      <c r="D182" s="37" t="s">
        <v>220</v>
      </c>
      <c r="E182" s="31">
        <v>43437</v>
      </c>
      <c r="F182" s="40">
        <v>44104</v>
      </c>
      <c r="G182" s="232">
        <f t="shared" si="9"/>
        <v>6</v>
      </c>
      <c r="H182" s="12" t="s">
        <v>634</v>
      </c>
      <c r="I182" s="12" t="s">
        <v>2461</v>
      </c>
      <c r="J182" s="33" t="s">
        <v>2287</v>
      </c>
      <c r="K182" s="10" t="s">
        <v>482</v>
      </c>
      <c r="L182" s="35">
        <v>4</v>
      </c>
      <c r="M182" s="35" t="s">
        <v>511</v>
      </c>
      <c r="N182" s="35" t="s">
        <v>499</v>
      </c>
      <c r="O182" s="63" t="s">
        <v>2179</v>
      </c>
      <c r="P182" s="27" t="s">
        <v>3279</v>
      </c>
      <c r="Q182" s="17" t="s">
        <v>499</v>
      </c>
      <c r="R182" s="19">
        <v>34536</v>
      </c>
      <c r="S182" s="204" t="e">
        <f t="shared" si="10"/>
        <v>#NUM!</v>
      </c>
      <c r="T182" s="19" t="str">
        <f t="shared" si="11"/>
        <v>M</v>
      </c>
      <c r="U182" s="17" t="s">
        <v>2286</v>
      </c>
      <c r="V182" s="17" t="s">
        <v>499</v>
      </c>
      <c r="W182" s="17" t="s">
        <v>2284</v>
      </c>
      <c r="X182" s="17"/>
      <c r="Y182" s="17" t="s">
        <v>2870</v>
      </c>
      <c r="Z182" s="36" t="s">
        <v>2871</v>
      </c>
      <c r="AA182" s="38" t="s">
        <v>2416</v>
      </c>
      <c r="AB182" s="62"/>
      <c r="AC182" s="76"/>
      <c r="AD182" s="76"/>
      <c r="AE182" s="76"/>
      <c r="AF182" s="16"/>
      <c r="AG182" s="91">
        <v>722</v>
      </c>
      <c r="AH182" s="68" t="s">
        <v>961</v>
      </c>
      <c r="AI182" s="16"/>
      <c r="AJ182" s="79">
        <v>43550</v>
      </c>
      <c r="AK182" s="79">
        <v>45377</v>
      </c>
      <c r="AL182" s="79">
        <v>43550</v>
      </c>
      <c r="AM182" s="79">
        <v>45376</v>
      </c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</row>
    <row r="183" spans="1:49" ht="15" customHeight="1" x14ac:dyDescent="0.2">
      <c r="A183" s="18"/>
      <c r="B183" s="9" t="s">
        <v>509</v>
      </c>
      <c r="C183" s="37" t="s">
        <v>3718</v>
      </c>
      <c r="D183" s="37" t="s">
        <v>3719</v>
      </c>
      <c r="E183" s="31">
        <v>44013</v>
      </c>
      <c r="F183" s="40">
        <v>44104</v>
      </c>
      <c r="G183" s="232">
        <f t="shared" si="9"/>
        <v>4</v>
      </c>
      <c r="H183" s="12" t="s">
        <v>1684</v>
      </c>
      <c r="I183" s="12"/>
      <c r="J183" s="33" t="s">
        <v>3720</v>
      </c>
      <c r="K183" s="10"/>
      <c r="L183" s="35"/>
      <c r="M183" s="35"/>
      <c r="N183" s="35" t="s">
        <v>499</v>
      </c>
      <c r="O183" s="63" t="s">
        <v>3729</v>
      </c>
      <c r="P183" s="27" t="s">
        <v>3721</v>
      </c>
      <c r="Q183" s="17" t="s">
        <v>3723</v>
      </c>
      <c r="R183" s="19">
        <v>31486</v>
      </c>
      <c r="S183" s="204" t="e">
        <f t="shared" si="10"/>
        <v>#NUM!</v>
      </c>
      <c r="T183" s="19" t="str">
        <f t="shared" si="11"/>
        <v>F</v>
      </c>
      <c r="U183" s="17" t="s">
        <v>3724</v>
      </c>
      <c r="V183" s="17" t="s">
        <v>3725</v>
      </c>
      <c r="W183" s="17" t="s">
        <v>3726</v>
      </c>
      <c r="X183" s="17"/>
      <c r="Y183" s="17"/>
      <c r="Z183" s="36" t="s">
        <v>3727</v>
      </c>
      <c r="AA183" s="38" t="s">
        <v>3728</v>
      </c>
      <c r="AB183" s="62"/>
      <c r="AC183" s="76"/>
      <c r="AD183" s="76" t="s">
        <v>3730</v>
      </c>
      <c r="AE183" s="76"/>
      <c r="AF183" s="16"/>
      <c r="AG183" s="91"/>
      <c r="AH183" s="68"/>
      <c r="AI183" s="16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</row>
    <row r="184" spans="1:49" ht="15" customHeight="1" x14ac:dyDescent="0.2">
      <c r="A184" s="18">
        <v>159</v>
      </c>
      <c r="B184" s="9" t="s">
        <v>509</v>
      </c>
      <c r="C184" s="37" t="s">
        <v>966</v>
      </c>
      <c r="D184" s="37" t="s">
        <v>1691</v>
      </c>
      <c r="E184" s="31">
        <v>43084</v>
      </c>
      <c r="F184" s="40">
        <v>44107</v>
      </c>
      <c r="G184" s="232">
        <f t="shared" si="9"/>
        <v>7</v>
      </c>
      <c r="H184" s="12" t="s">
        <v>634</v>
      </c>
      <c r="I184" s="12" t="s">
        <v>2461</v>
      </c>
      <c r="J184" s="33" t="s">
        <v>642</v>
      </c>
      <c r="K184" s="10" t="s">
        <v>482</v>
      </c>
      <c r="L184" s="35">
        <v>5</v>
      </c>
      <c r="M184" s="35" t="s">
        <v>511</v>
      </c>
      <c r="N184" s="35" t="s">
        <v>499</v>
      </c>
      <c r="O184" s="63" t="s">
        <v>2179</v>
      </c>
      <c r="P184" s="27" t="s">
        <v>794</v>
      </c>
      <c r="Q184" s="17" t="s">
        <v>497</v>
      </c>
      <c r="R184" s="19">
        <v>30485</v>
      </c>
      <c r="S184" s="204" t="e">
        <f t="shared" si="10"/>
        <v>#NUM!</v>
      </c>
      <c r="T184" s="19" t="str">
        <f t="shared" si="11"/>
        <v>M</v>
      </c>
      <c r="U184" s="17" t="s">
        <v>1769</v>
      </c>
      <c r="V184" s="17" t="s">
        <v>1702</v>
      </c>
      <c r="W184" s="17" t="s">
        <v>1692</v>
      </c>
      <c r="X184" s="17" t="s">
        <v>3601</v>
      </c>
      <c r="Y184" s="17" t="s">
        <v>1693</v>
      </c>
      <c r="Z184" s="36" t="s">
        <v>1756</v>
      </c>
      <c r="AA184" s="38" t="s">
        <v>1755</v>
      </c>
      <c r="AB184" s="62"/>
      <c r="AC184" s="76"/>
      <c r="AD184" s="76" t="s">
        <v>2472</v>
      </c>
      <c r="AE184" s="76" t="s">
        <v>1259</v>
      </c>
      <c r="AF184" s="16"/>
      <c r="AG184" s="91">
        <v>722</v>
      </c>
      <c r="AH184" s="68" t="s">
        <v>816</v>
      </c>
      <c r="AI184" s="16"/>
      <c r="AJ184" s="79">
        <v>43266</v>
      </c>
      <c r="AK184" s="79">
        <v>45092</v>
      </c>
      <c r="AL184" s="79">
        <v>43266</v>
      </c>
      <c r="AM184" s="79">
        <v>45092</v>
      </c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</row>
    <row r="185" spans="1:49" ht="15" customHeight="1" x14ac:dyDescent="0.2">
      <c r="A185" s="18">
        <v>190</v>
      </c>
      <c r="B185" s="9" t="s">
        <v>509</v>
      </c>
      <c r="C185" s="37" t="s">
        <v>1983</v>
      </c>
      <c r="D185" s="37" t="s">
        <v>1995</v>
      </c>
      <c r="E185" s="31">
        <v>43252</v>
      </c>
      <c r="F185" s="40">
        <v>44108</v>
      </c>
      <c r="G185" s="232">
        <f t="shared" si="9"/>
        <v>6</v>
      </c>
      <c r="H185" s="12" t="s">
        <v>634</v>
      </c>
      <c r="I185" s="12" t="s">
        <v>2461</v>
      </c>
      <c r="J185" s="33" t="s">
        <v>1218</v>
      </c>
      <c r="K185" s="10" t="s">
        <v>482</v>
      </c>
      <c r="L185" s="35">
        <v>3</v>
      </c>
      <c r="M185" s="35" t="s">
        <v>511</v>
      </c>
      <c r="N185" s="35" t="s">
        <v>755</v>
      </c>
      <c r="O185" s="63" t="s">
        <v>2009</v>
      </c>
      <c r="P185" s="27" t="s">
        <v>1556</v>
      </c>
      <c r="Q185" s="17" t="s">
        <v>2045</v>
      </c>
      <c r="R185" s="19">
        <v>30929</v>
      </c>
      <c r="S185" s="204" t="e">
        <f t="shared" si="10"/>
        <v>#NUM!</v>
      </c>
      <c r="T185" s="19" t="str">
        <f t="shared" si="11"/>
        <v>M</v>
      </c>
      <c r="U185" s="17" t="s">
        <v>2058</v>
      </c>
      <c r="V185" s="17" t="s">
        <v>2045</v>
      </c>
      <c r="W185" s="17" t="s">
        <v>2046</v>
      </c>
      <c r="X185" s="17"/>
      <c r="Y185" s="17" t="s">
        <v>2047</v>
      </c>
      <c r="Z185" s="36" t="s">
        <v>2048</v>
      </c>
      <c r="AA185" s="38" t="s">
        <v>2077</v>
      </c>
      <c r="AB185" s="62"/>
      <c r="AC185" s="76"/>
      <c r="AD185" s="76" t="s">
        <v>2470</v>
      </c>
      <c r="AE185" s="76" t="s">
        <v>1259</v>
      </c>
      <c r="AF185" s="16"/>
      <c r="AG185" s="91">
        <v>722</v>
      </c>
      <c r="AH185" s="68" t="s">
        <v>816</v>
      </c>
      <c r="AI185" s="16"/>
      <c r="AJ185" s="79">
        <v>43399</v>
      </c>
      <c r="AK185" s="79">
        <v>45225</v>
      </c>
      <c r="AL185" s="79">
        <v>43399</v>
      </c>
      <c r="AM185" s="79">
        <v>45225</v>
      </c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</row>
    <row r="186" spans="1:49" ht="15" customHeight="1" x14ac:dyDescent="0.2">
      <c r="A186" s="18">
        <v>51</v>
      </c>
      <c r="B186" s="9" t="s">
        <v>509</v>
      </c>
      <c r="C186" s="37" t="s">
        <v>769</v>
      </c>
      <c r="D186" s="37" t="s">
        <v>100</v>
      </c>
      <c r="E186" s="31">
        <v>42186</v>
      </c>
      <c r="F186" s="40">
        <v>44119</v>
      </c>
      <c r="G186" s="232">
        <f t="shared" si="9"/>
        <v>9</v>
      </c>
      <c r="H186" s="12" t="s">
        <v>634</v>
      </c>
      <c r="I186" s="12" t="s">
        <v>2461</v>
      </c>
      <c r="J186" s="33" t="s">
        <v>642</v>
      </c>
      <c r="K186" s="10" t="s">
        <v>482</v>
      </c>
      <c r="L186" s="35">
        <v>5</v>
      </c>
      <c r="M186" s="35" t="s">
        <v>511</v>
      </c>
      <c r="N186" s="35" t="s">
        <v>755</v>
      </c>
      <c r="O186" s="63" t="s">
        <v>3529</v>
      </c>
      <c r="P186" s="27" t="s">
        <v>782</v>
      </c>
      <c r="Q186" s="17" t="s">
        <v>703</v>
      </c>
      <c r="R186" s="19">
        <v>29298</v>
      </c>
      <c r="S186" s="204" t="e">
        <f t="shared" si="10"/>
        <v>#NUM!</v>
      </c>
      <c r="T186" s="19" t="str">
        <f t="shared" si="11"/>
        <v>M</v>
      </c>
      <c r="U186" s="17" t="s">
        <v>706</v>
      </c>
      <c r="V186" s="17" t="s">
        <v>704</v>
      </c>
      <c r="W186" s="17" t="s">
        <v>705</v>
      </c>
      <c r="X186" s="17"/>
      <c r="Y186" s="17" t="s">
        <v>3439</v>
      </c>
      <c r="Z186" s="36" t="s">
        <v>3938</v>
      </c>
      <c r="AA186" s="38" t="s">
        <v>1116</v>
      </c>
      <c r="AB186" s="62"/>
      <c r="AC186" s="76" t="s">
        <v>856</v>
      </c>
      <c r="AD186" s="76" t="s">
        <v>3447</v>
      </c>
      <c r="AE186" s="76"/>
      <c r="AF186" s="16"/>
      <c r="AG186" s="91">
        <v>722</v>
      </c>
      <c r="AH186" s="68" t="s">
        <v>819</v>
      </c>
      <c r="AI186" s="16"/>
      <c r="AJ186" s="79">
        <v>42535</v>
      </c>
      <c r="AK186" s="79">
        <v>44361</v>
      </c>
      <c r="AL186" s="79">
        <v>42535</v>
      </c>
      <c r="AM186" s="79">
        <v>44361</v>
      </c>
      <c r="AN186" s="79"/>
      <c r="AO186" s="79"/>
      <c r="AP186" s="79"/>
      <c r="AQ186" s="79"/>
      <c r="AR186" s="79">
        <v>42536</v>
      </c>
      <c r="AS186" s="79">
        <v>43631</v>
      </c>
      <c r="AT186" s="79"/>
      <c r="AU186" s="79"/>
      <c r="AV186" s="79"/>
      <c r="AW186" s="79"/>
    </row>
    <row r="187" spans="1:49" ht="15" customHeight="1" x14ac:dyDescent="0.2">
      <c r="A187" s="18" t="s">
        <v>3434</v>
      </c>
      <c r="B187" s="9" t="s">
        <v>509</v>
      </c>
      <c r="C187" s="37" t="s">
        <v>3555</v>
      </c>
      <c r="D187" s="37" t="s">
        <v>985</v>
      </c>
      <c r="E187" s="31">
        <v>43892</v>
      </c>
      <c r="F187" s="40">
        <v>44134</v>
      </c>
      <c r="G187" s="232">
        <f t="shared" si="9"/>
        <v>5</v>
      </c>
      <c r="H187" s="12" t="s">
        <v>1684</v>
      </c>
      <c r="I187" s="12"/>
      <c r="J187" s="33" t="s">
        <v>638</v>
      </c>
      <c r="K187" s="10"/>
      <c r="L187" s="35"/>
      <c r="M187" s="35"/>
      <c r="N187" s="35" t="s">
        <v>499</v>
      </c>
      <c r="O187" s="63" t="s">
        <v>1207</v>
      </c>
      <c r="P187" s="27"/>
      <c r="Q187" s="17" t="s">
        <v>3556</v>
      </c>
      <c r="R187" s="19">
        <v>33660</v>
      </c>
      <c r="S187" s="204" t="e">
        <f t="shared" si="10"/>
        <v>#NUM!</v>
      </c>
      <c r="T187" s="19" t="str">
        <f t="shared" si="11"/>
        <v>M</v>
      </c>
      <c r="U187" s="17" t="s">
        <v>3557</v>
      </c>
      <c r="V187" s="17" t="s">
        <v>3556</v>
      </c>
      <c r="W187" s="17" t="s">
        <v>3558</v>
      </c>
      <c r="X187" s="17"/>
      <c r="Y187" s="17" t="s">
        <v>3559</v>
      </c>
      <c r="Z187" s="36" t="s">
        <v>3560</v>
      </c>
      <c r="AA187" s="38" t="s">
        <v>3578</v>
      </c>
      <c r="AB187" s="62"/>
      <c r="AC187" s="76"/>
      <c r="AD187" s="76" t="s">
        <v>3561</v>
      </c>
      <c r="AE187" s="76" t="s">
        <v>1259</v>
      </c>
      <c r="AF187" s="16" t="s">
        <v>3741</v>
      </c>
      <c r="AG187" s="91"/>
      <c r="AH187" s="68"/>
      <c r="AI187" s="16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</row>
    <row r="188" spans="1:49" ht="15" customHeight="1" x14ac:dyDescent="0.2">
      <c r="A188" s="18">
        <v>225</v>
      </c>
      <c r="B188" s="9" t="s">
        <v>509</v>
      </c>
      <c r="C188" s="37" t="s">
        <v>3850</v>
      </c>
      <c r="D188" s="37" t="s">
        <v>212</v>
      </c>
      <c r="E188" s="31">
        <v>41071</v>
      </c>
      <c r="F188" s="40">
        <v>44136</v>
      </c>
      <c r="G188" s="232">
        <f t="shared" si="9"/>
        <v>12</v>
      </c>
      <c r="H188" s="12" t="s">
        <v>634</v>
      </c>
      <c r="I188" s="12" t="s">
        <v>2462</v>
      </c>
      <c r="J188" s="33" t="s">
        <v>2194</v>
      </c>
      <c r="K188" s="10" t="s">
        <v>482</v>
      </c>
      <c r="L188" s="35">
        <v>3</v>
      </c>
      <c r="M188" s="35" t="s">
        <v>511</v>
      </c>
      <c r="N188" s="35" t="s">
        <v>499</v>
      </c>
      <c r="O188" s="63" t="s">
        <v>2195</v>
      </c>
      <c r="P188" s="27"/>
      <c r="Q188" s="17" t="s">
        <v>499</v>
      </c>
      <c r="R188" s="19">
        <v>27354</v>
      </c>
      <c r="S188" s="204" t="e">
        <f t="shared" si="10"/>
        <v>#NUM!</v>
      </c>
      <c r="T188" s="19" t="str">
        <f t="shared" si="11"/>
        <v>M</v>
      </c>
      <c r="U188" s="17" t="s">
        <v>2219</v>
      </c>
      <c r="V188" s="17" t="s">
        <v>499</v>
      </c>
      <c r="W188" s="17" t="s">
        <v>2218</v>
      </c>
      <c r="X188" s="17"/>
      <c r="Y188" s="17" t="s">
        <v>3875</v>
      </c>
      <c r="Z188" s="36" t="s">
        <v>3769</v>
      </c>
      <c r="AA188" s="38" t="s">
        <v>2392</v>
      </c>
      <c r="AB188" s="62"/>
      <c r="AC188" s="76" t="s">
        <v>3112</v>
      </c>
      <c r="AD188" s="76" t="s">
        <v>2433</v>
      </c>
      <c r="AE188" s="76"/>
      <c r="AF188" s="16" t="s">
        <v>3111</v>
      </c>
      <c r="AG188" s="91">
        <v>722</v>
      </c>
      <c r="AH188" s="68" t="s">
        <v>961</v>
      </c>
      <c r="AI188" s="16"/>
      <c r="AJ188" s="79">
        <v>43546</v>
      </c>
      <c r="AK188" s="79">
        <v>44277</v>
      </c>
      <c r="AL188" s="79">
        <v>43546</v>
      </c>
      <c r="AM188" s="79">
        <v>45372</v>
      </c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</row>
    <row r="189" spans="1:49" ht="15" customHeight="1" x14ac:dyDescent="0.2">
      <c r="A189" s="18">
        <v>324</v>
      </c>
      <c r="B189" s="9" t="s">
        <v>509</v>
      </c>
      <c r="C189" s="37" t="s">
        <v>3531</v>
      </c>
      <c r="D189" s="37" t="s">
        <v>3532</v>
      </c>
      <c r="E189" s="31">
        <v>43871</v>
      </c>
      <c r="F189" s="40">
        <v>44143</v>
      </c>
      <c r="G189" s="232">
        <f t="shared" si="9"/>
        <v>5</v>
      </c>
      <c r="H189" s="12" t="s">
        <v>634</v>
      </c>
      <c r="I189" s="12" t="s">
        <v>2461</v>
      </c>
      <c r="J189" s="33" t="s">
        <v>638</v>
      </c>
      <c r="K189" s="10" t="s">
        <v>482</v>
      </c>
      <c r="L189" s="35">
        <v>5</v>
      </c>
      <c r="M189" s="35" t="s">
        <v>511</v>
      </c>
      <c r="N189" s="35" t="s">
        <v>499</v>
      </c>
      <c r="O189" s="63" t="s">
        <v>1207</v>
      </c>
      <c r="P189" s="27" t="s">
        <v>3539</v>
      </c>
      <c r="Q189" s="17" t="s">
        <v>710</v>
      </c>
      <c r="R189" s="19">
        <v>27774</v>
      </c>
      <c r="S189" s="204" t="e">
        <f t="shared" si="10"/>
        <v>#NUM!</v>
      </c>
      <c r="T189" s="19" t="str">
        <f t="shared" si="11"/>
        <v>M</v>
      </c>
      <c r="U189" s="17" t="s">
        <v>3533</v>
      </c>
      <c r="V189" s="17" t="s">
        <v>3739</v>
      </c>
      <c r="W189" s="17" t="s">
        <v>3740</v>
      </c>
      <c r="X189" s="17"/>
      <c r="Y189" s="17" t="s">
        <v>3540</v>
      </c>
      <c r="Z189" s="36" t="s">
        <v>3534</v>
      </c>
      <c r="AA189" s="38" t="s">
        <v>3541</v>
      </c>
      <c r="AB189" s="62"/>
      <c r="AC189" s="76" t="s">
        <v>3542</v>
      </c>
      <c r="AD189" s="76" t="s">
        <v>3543</v>
      </c>
      <c r="AE189" s="76" t="s">
        <v>1259</v>
      </c>
      <c r="AF189" s="16"/>
      <c r="AG189" s="91">
        <v>722</v>
      </c>
      <c r="AH189" s="68" t="s">
        <v>816</v>
      </c>
      <c r="AI189" s="16"/>
      <c r="AJ189" s="79">
        <v>44027</v>
      </c>
      <c r="AK189" s="79">
        <v>44757</v>
      </c>
      <c r="AL189" s="79">
        <v>44032</v>
      </c>
      <c r="AM189" s="79">
        <v>45858</v>
      </c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</row>
    <row r="190" spans="1:49" ht="15" customHeight="1" x14ac:dyDescent="0.2">
      <c r="A190" s="18">
        <v>182</v>
      </c>
      <c r="B190" s="9" t="s">
        <v>509</v>
      </c>
      <c r="C190" s="37" t="s">
        <v>1837</v>
      </c>
      <c r="D190" s="37" t="s">
        <v>220</v>
      </c>
      <c r="E190" s="31">
        <v>43223</v>
      </c>
      <c r="F190" s="40">
        <v>44150</v>
      </c>
      <c r="G190" s="232">
        <f t="shared" si="9"/>
        <v>6</v>
      </c>
      <c r="H190" s="12" t="s">
        <v>634</v>
      </c>
      <c r="I190" s="12" t="s">
        <v>2461</v>
      </c>
      <c r="J190" s="33" t="s">
        <v>786</v>
      </c>
      <c r="K190" s="10" t="s">
        <v>482</v>
      </c>
      <c r="L190" s="35">
        <v>6</v>
      </c>
      <c r="M190" s="35" t="s">
        <v>511</v>
      </c>
      <c r="N190" s="35" t="s">
        <v>499</v>
      </c>
      <c r="O190" s="63" t="s">
        <v>1928</v>
      </c>
      <c r="P190" s="27" t="s">
        <v>794</v>
      </c>
      <c r="Q190" s="17" t="s">
        <v>1838</v>
      </c>
      <c r="R190" s="19">
        <v>33790</v>
      </c>
      <c r="S190" s="204" t="e">
        <f t="shared" si="10"/>
        <v>#NUM!</v>
      </c>
      <c r="T190" s="19" t="str">
        <f t="shared" si="11"/>
        <v>M</v>
      </c>
      <c r="U190" s="17" t="s">
        <v>1839</v>
      </c>
      <c r="V190" s="17" t="s">
        <v>1838</v>
      </c>
      <c r="W190" s="17" t="s">
        <v>1840</v>
      </c>
      <c r="X190" s="17" t="s">
        <v>3663</v>
      </c>
      <c r="Y190" s="17" t="s">
        <v>1841</v>
      </c>
      <c r="Z190" s="36" t="s">
        <v>3844</v>
      </c>
      <c r="AA190" s="38" t="s">
        <v>1842</v>
      </c>
      <c r="AB190" s="62"/>
      <c r="AC190" s="76"/>
      <c r="AD190" s="76"/>
      <c r="AE190" s="76"/>
      <c r="AF190" s="16"/>
      <c r="AG190" s="91">
        <v>722</v>
      </c>
      <c r="AH190" s="68" t="s">
        <v>3457</v>
      </c>
      <c r="AI190" s="16"/>
      <c r="AJ190" s="79">
        <v>43266</v>
      </c>
      <c r="AK190" s="79">
        <v>45092</v>
      </c>
      <c r="AL190" s="79">
        <v>43266</v>
      </c>
      <c r="AM190" s="79">
        <v>45092</v>
      </c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</row>
    <row r="191" spans="1:49" ht="15" customHeight="1" x14ac:dyDescent="0.2">
      <c r="A191" s="18">
        <v>322</v>
      </c>
      <c r="B191" s="9" t="s">
        <v>509</v>
      </c>
      <c r="C191" s="37" t="s">
        <v>3504</v>
      </c>
      <c r="D191" s="37" t="s">
        <v>169</v>
      </c>
      <c r="E191" s="31">
        <v>43832</v>
      </c>
      <c r="F191" s="40">
        <v>44165</v>
      </c>
      <c r="G191" s="232">
        <f t="shared" si="9"/>
        <v>5</v>
      </c>
      <c r="H191" s="12" t="s">
        <v>637</v>
      </c>
      <c r="I191" s="12" t="s">
        <v>2461</v>
      </c>
      <c r="J191" s="33" t="s">
        <v>658</v>
      </c>
      <c r="K191" s="10" t="s">
        <v>482</v>
      </c>
      <c r="L191" s="35">
        <v>6</v>
      </c>
      <c r="M191" s="35" t="s">
        <v>511</v>
      </c>
      <c r="N191" s="35" t="s">
        <v>499</v>
      </c>
      <c r="O191" s="63" t="s">
        <v>2189</v>
      </c>
      <c r="P191" s="27" t="s">
        <v>1439</v>
      </c>
      <c r="Q191" s="17" t="s">
        <v>499</v>
      </c>
      <c r="R191" s="19">
        <v>23922</v>
      </c>
      <c r="S191" s="204" t="e">
        <f t="shared" si="10"/>
        <v>#NUM!</v>
      </c>
      <c r="T191" s="19" t="str">
        <f t="shared" si="11"/>
        <v>M</v>
      </c>
      <c r="U191" s="17" t="s">
        <v>3505</v>
      </c>
      <c r="V191" s="17" t="s">
        <v>499</v>
      </c>
      <c r="W191" s="17" t="s">
        <v>3510</v>
      </c>
      <c r="X191" s="17"/>
      <c r="Y191" s="17" t="s">
        <v>3506</v>
      </c>
      <c r="Z191" s="36" t="s">
        <v>3507</v>
      </c>
      <c r="AA191" s="38" t="s">
        <v>3524</v>
      </c>
      <c r="AB191" s="62"/>
      <c r="AC191" s="76" t="s">
        <v>3508</v>
      </c>
      <c r="AD191" s="76"/>
      <c r="AE191" s="76" t="s">
        <v>1259</v>
      </c>
      <c r="AF191" s="16" t="s">
        <v>3785</v>
      </c>
      <c r="AG191" s="91">
        <v>722</v>
      </c>
      <c r="AH191" s="68" t="s">
        <v>818</v>
      </c>
      <c r="AI191" s="16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</row>
    <row r="192" spans="1:49" ht="15" customHeight="1" x14ac:dyDescent="0.2">
      <c r="A192" s="18">
        <v>269</v>
      </c>
      <c r="B192" s="9" t="s">
        <v>509</v>
      </c>
      <c r="C192" s="37" t="s">
        <v>324</v>
      </c>
      <c r="D192" s="37" t="s">
        <v>437</v>
      </c>
      <c r="E192" s="31">
        <v>43344</v>
      </c>
      <c r="F192" s="40">
        <v>44165</v>
      </c>
      <c r="G192" s="232">
        <f t="shared" si="9"/>
        <v>6</v>
      </c>
      <c r="H192" s="12" t="s">
        <v>634</v>
      </c>
      <c r="I192" s="12" t="s">
        <v>2461</v>
      </c>
      <c r="J192" s="33" t="s">
        <v>1218</v>
      </c>
      <c r="K192" s="10" t="s">
        <v>482</v>
      </c>
      <c r="L192" s="35">
        <v>2</v>
      </c>
      <c r="M192" s="35" t="s">
        <v>511</v>
      </c>
      <c r="N192" s="35" t="s">
        <v>755</v>
      </c>
      <c r="O192" s="63" t="s">
        <v>3355</v>
      </c>
      <c r="P192" s="27"/>
      <c r="Q192" s="17" t="s">
        <v>2636</v>
      </c>
      <c r="R192" s="19">
        <v>30850</v>
      </c>
      <c r="S192" s="204" t="e">
        <f t="shared" si="10"/>
        <v>#NUM!</v>
      </c>
      <c r="T192" s="19" t="str">
        <f t="shared" si="11"/>
        <v>M</v>
      </c>
      <c r="U192" s="17" t="s">
        <v>2635</v>
      </c>
      <c r="V192" s="17" t="s">
        <v>2060</v>
      </c>
      <c r="W192" s="17" t="s">
        <v>3736</v>
      </c>
      <c r="X192" s="17"/>
      <c r="Y192" s="17" t="s">
        <v>3737</v>
      </c>
      <c r="Z192" s="36" t="s">
        <v>3939</v>
      </c>
      <c r="AA192" s="38" t="s">
        <v>2637</v>
      </c>
      <c r="AB192" s="62"/>
      <c r="AC192" s="76"/>
      <c r="AD192" s="76" t="s">
        <v>3431</v>
      </c>
      <c r="AE192" s="76" t="s">
        <v>1259</v>
      </c>
      <c r="AF192" s="16"/>
      <c r="AG192" s="91">
        <v>722</v>
      </c>
      <c r="AH192" s="68" t="s">
        <v>961</v>
      </c>
      <c r="AI192" s="16"/>
      <c r="AJ192" s="79">
        <v>43399</v>
      </c>
      <c r="AK192" s="79">
        <v>44130</v>
      </c>
      <c r="AL192" s="79">
        <v>43399</v>
      </c>
      <c r="AM192" s="79">
        <v>45225</v>
      </c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</row>
    <row r="193" spans="1:49" ht="15" customHeight="1" x14ac:dyDescent="0.2">
      <c r="A193" s="18">
        <v>211</v>
      </c>
      <c r="B193" s="9" t="s">
        <v>509</v>
      </c>
      <c r="C193" s="37" t="s">
        <v>2327</v>
      </c>
      <c r="D193" s="37" t="s">
        <v>582</v>
      </c>
      <c r="E193" s="31">
        <v>43195</v>
      </c>
      <c r="F193" s="40">
        <v>44165</v>
      </c>
      <c r="G193" s="232">
        <f t="shared" si="9"/>
        <v>6</v>
      </c>
      <c r="H193" s="12" t="s">
        <v>634</v>
      </c>
      <c r="I193" s="12" t="s">
        <v>2462</v>
      </c>
      <c r="J193" s="33" t="s">
        <v>2178</v>
      </c>
      <c r="K193" s="10" t="s">
        <v>482</v>
      </c>
      <c r="L193" s="35">
        <v>2</v>
      </c>
      <c r="M193" s="35" t="s">
        <v>511</v>
      </c>
      <c r="N193" s="35" t="s">
        <v>499</v>
      </c>
      <c r="O193" s="63" t="s">
        <v>3317</v>
      </c>
      <c r="P193" s="27" t="s">
        <v>1433</v>
      </c>
      <c r="Q193" s="17" t="s">
        <v>499</v>
      </c>
      <c r="R193" s="19">
        <v>23526</v>
      </c>
      <c r="S193" s="204" t="e">
        <f t="shared" si="10"/>
        <v>#NUM!</v>
      </c>
      <c r="T193" s="19" t="str">
        <f t="shared" si="11"/>
        <v>M</v>
      </c>
      <c r="U193" s="17" t="s">
        <v>2177</v>
      </c>
      <c r="V193" s="17" t="s">
        <v>499</v>
      </c>
      <c r="W193" s="17" t="s">
        <v>2705</v>
      </c>
      <c r="X193" s="17"/>
      <c r="Y193" s="17" t="s">
        <v>2722</v>
      </c>
      <c r="Z193" s="36" t="s">
        <v>3781</v>
      </c>
      <c r="AA193" s="38" t="s">
        <v>2378</v>
      </c>
      <c r="AB193" s="62"/>
      <c r="AC193" s="76"/>
      <c r="AD193" s="76" t="s">
        <v>2429</v>
      </c>
      <c r="AE193" s="76"/>
      <c r="AF193" s="16"/>
      <c r="AG193" s="91">
        <v>722</v>
      </c>
      <c r="AH193" s="68" t="s">
        <v>961</v>
      </c>
      <c r="AI193" s="16"/>
      <c r="AJ193" s="79">
        <v>43545</v>
      </c>
      <c r="AK193" s="79">
        <v>44276</v>
      </c>
      <c r="AL193" s="79">
        <v>43545</v>
      </c>
      <c r="AM193" s="79">
        <v>45371</v>
      </c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</row>
    <row r="194" spans="1:49" ht="15" customHeight="1" x14ac:dyDescent="0.2">
      <c r="A194" s="18" t="s">
        <v>3796</v>
      </c>
      <c r="B194" s="9" t="s">
        <v>509</v>
      </c>
      <c r="C194" s="37" t="s">
        <v>3704</v>
      </c>
      <c r="D194" s="37" t="s">
        <v>346</v>
      </c>
      <c r="E194" s="31">
        <v>43997</v>
      </c>
      <c r="F194" s="40">
        <v>44176</v>
      </c>
      <c r="G194" s="232">
        <f t="shared" si="9"/>
        <v>4</v>
      </c>
      <c r="H194" s="12" t="s">
        <v>1684</v>
      </c>
      <c r="I194" s="12"/>
      <c r="J194" s="33" t="s">
        <v>638</v>
      </c>
      <c r="K194" s="10"/>
      <c r="L194" s="35"/>
      <c r="M194" s="35"/>
      <c r="N194" s="35" t="s">
        <v>499</v>
      </c>
      <c r="O194" s="63" t="s">
        <v>3528</v>
      </c>
      <c r="P194" s="27" t="s">
        <v>756</v>
      </c>
      <c r="Q194" s="17" t="s">
        <v>3574</v>
      </c>
      <c r="R194" s="19">
        <v>35576</v>
      </c>
      <c r="S194" s="204" t="e">
        <f t="shared" si="10"/>
        <v>#NUM!</v>
      </c>
      <c r="T194" s="19" t="str">
        <f t="shared" si="11"/>
        <v>M</v>
      </c>
      <c r="U194" s="17" t="s">
        <v>3710</v>
      </c>
      <c r="V194" s="17" t="s">
        <v>3574</v>
      </c>
      <c r="W194" s="17" t="s">
        <v>3707</v>
      </c>
      <c r="X194" s="17"/>
      <c r="Y194" s="17" t="s">
        <v>3706</v>
      </c>
      <c r="Z194" s="36" t="s">
        <v>3708</v>
      </c>
      <c r="AA194" s="38" t="s">
        <v>3705</v>
      </c>
      <c r="AB194" s="62"/>
      <c r="AC194" s="76"/>
      <c r="AD194" s="76" t="s">
        <v>3709</v>
      </c>
      <c r="AE194" s="76" t="s">
        <v>1259</v>
      </c>
      <c r="AF194" s="16"/>
      <c r="AG194" s="91">
        <v>722</v>
      </c>
      <c r="AH194" s="68"/>
      <c r="AI194" s="16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</row>
    <row r="195" spans="1:49" ht="15" customHeight="1" x14ac:dyDescent="0.2">
      <c r="A195" s="18">
        <v>163</v>
      </c>
      <c r="B195" s="9" t="s">
        <v>509</v>
      </c>
      <c r="C195" s="37" t="s">
        <v>1726</v>
      </c>
      <c r="D195" s="37" t="s">
        <v>293</v>
      </c>
      <c r="E195" s="31">
        <v>43102</v>
      </c>
      <c r="F195" s="40">
        <v>44181</v>
      </c>
      <c r="G195" s="232">
        <f t="shared" si="9"/>
        <v>7</v>
      </c>
      <c r="H195" s="12" t="s">
        <v>634</v>
      </c>
      <c r="I195" s="12" t="s">
        <v>2461</v>
      </c>
      <c r="J195" s="33" t="s">
        <v>1218</v>
      </c>
      <c r="K195" s="10" t="s">
        <v>482</v>
      </c>
      <c r="L195" s="35">
        <v>2</v>
      </c>
      <c r="M195" s="35" t="s">
        <v>511</v>
      </c>
      <c r="N195" s="35" t="s">
        <v>499</v>
      </c>
      <c r="O195" s="63" t="s">
        <v>3321</v>
      </c>
      <c r="P195" s="27" t="s">
        <v>1447</v>
      </c>
      <c r="Q195" s="17" t="s">
        <v>1727</v>
      </c>
      <c r="R195" s="19">
        <v>30504</v>
      </c>
      <c r="S195" s="204" t="e">
        <f t="shared" si="10"/>
        <v>#NUM!</v>
      </c>
      <c r="T195" s="19" t="str">
        <f t="shared" si="11"/>
        <v>M</v>
      </c>
      <c r="U195" s="17" t="s">
        <v>1728</v>
      </c>
      <c r="V195" s="17" t="s">
        <v>1729</v>
      </c>
      <c r="W195" s="17" t="s">
        <v>1730</v>
      </c>
      <c r="X195" s="17"/>
      <c r="Y195" s="17" t="s">
        <v>1731</v>
      </c>
      <c r="Z195" s="36" t="s">
        <v>1732</v>
      </c>
      <c r="AA195" s="38" t="s">
        <v>1763</v>
      </c>
      <c r="AB195" s="62"/>
      <c r="AC195" s="76"/>
      <c r="AD195" s="76" t="s">
        <v>2493</v>
      </c>
      <c r="AE195" s="76" t="s">
        <v>1259</v>
      </c>
      <c r="AF195" s="16" t="s">
        <v>3135</v>
      </c>
      <c r="AG195" s="91">
        <v>722</v>
      </c>
      <c r="AH195" s="68" t="s">
        <v>961</v>
      </c>
      <c r="AI195" s="16"/>
      <c r="AJ195" s="79">
        <v>43550</v>
      </c>
      <c r="AK195" s="79">
        <v>45377</v>
      </c>
      <c r="AL195" s="79">
        <v>43550</v>
      </c>
      <c r="AM195" s="79">
        <v>45376</v>
      </c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</row>
    <row r="196" spans="1:49" ht="15" customHeight="1" x14ac:dyDescent="0.2">
      <c r="A196" s="18">
        <v>214</v>
      </c>
      <c r="B196" s="9" t="s">
        <v>509</v>
      </c>
      <c r="C196" s="37" t="s">
        <v>2330</v>
      </c>
      <c r="D196" s="37" t="s">
        <v>112</v>
      </c>
      <c r="E196" s="31">
        <v>42207</v>
      </c>
      <c r="F196" s="40">
        <v>44195</v>
      </c>
      <c r="G196" s="232">
        <f t="shared" ref="G196:G259" si="12">DATEDIF(E196,$E$2,"Y")</f>
        <v>9</v>
      </c>
      <c r="H196" s="12" t="s">
        <v>634</v>
      </c>
      <c r="I196" s="12" t="s">
        <v>2462</v>
      </c>
      <c r="J196" s="33" t="s">
        <v>2188</v>
      </c>
      <c r="K196" s="10" t="s">
        <v>482</v>
      </c>
      <c r="L196" s="35">
        <v>5</v>
      </c>
      <c r="M196" s="35" t="s">
        <v>511</v>
      </c>
      <c r="N196" s="35" t="s">
        <v>499</v>
      </c>
      <c r="O196" s="63" t="s">
        <v>2189</v>
      </c>
      <c r="P196" s="27" t="s">
        <v>1258</v>
      </c>
      <c r="Q196" s="17" t="s">
        <v>499</v>
      </c>
      <c r="R196" s="19">
        <v>23992</v>
      </c>
      <c r="S196" s="204" t="e">
        <f t="shared" ref="S196:S259" si="13">DATEDIF(R196,$R$2,"Y")</f>
        <v>#NUM!</v>
      </c>
      <c r="T196" s="19" t="str">
        <f t="shared" ref="T196:T259" si="14">IF(VALUE(MID(TRIM(U196),10,2))&gt;40,"F","M")</f>
        <v>M</v>
      </c>
      <c r="U196" s="17" t="s">
        <v>2187</v>
      </c>
      <c r="V196" s="17" t="s">
        <v>2186</v>
      </c>
      <c r="W196" s="17" t="s">
        <v>2706</v>
      </c>
      <c r="X196" s="17"/>
      <c r="Y196" s="17" t="s">
        <v>2928</v>
      </c>
      <c r="Z196" s="36" t="s">
        <v>3940</v>
      </c>
      <c r="AA196" s="38" t="s">
        <v>2381</v>
      </c>
      <c r="AB196" s="62"/>
      <c r="AC196" s="76"/>
      <c r="AD196" s="76" t="s">
        <v>3183</v>
      </c>
      <c r="AE196" s="76"/>
      <c r="AF196" s="16"/>
      <c r="AG196" s="91">
        <v>722</v>
      </c>
      <c r="AH196" s="68" t="s">
        <v>961</v>
      </c>
      <c r="AI196" s="16"/>
      <c r="AJ196" s="79">
        <v>43545</v>
      </c>
      <c r="AK196" s="79">
        <v>44276</v>
      </c>
      <c r="AL196" s="79">
        <v>43545</v>
      </c>
      <c r="AM196" s="79">
        <v>45371</v>
      </c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</row>
    <row r="197" spans="1:49" ht="15" customHeight="1" x14ac:dyDescent="0.2">
      <c r="A197" s="18">
        <v>22</v>
      </c>
      <c r="B197" s="9" t="s">
        <v>509</v>
      </c>
      <c r="C197" s="37" t="s">
        <v>540</v>
      </c>
      <c r="D197" s="37" t="s">
        <v>541</v>
      </c>
      <c r="E197" s="31">
        <v>39920</v>
      </c>
      <c r="F197" s="40">
        <v>44196</v>
      </c>
      <c r="G197" s="232">
        <f t="shared" si="12"/>
        <v>15</v>
      </c>
      <c r="H197" s="12" t="s">
        <v>634</v>
      </c>
      <c r="I197" s="12" t="s">
        <v>2461</v>
      </c>
      <c r="J197" s="33" t="s">
        <v>638</v>
      </c>
      <c r="K197" s="10" t="s">
        <v>482</v>
      </c>
      <c r="L197" s="35">
        <v>6</v>
      </c>
      <c r="M197" s="35" t="s">
        <v>511</v>
      </c>
      <c r="N197" s="35" t="s">
        <v>499</v>
      </c>
      <c r="O197" s="63" t="s">
        <v>1210</v>
      </c>
      <c r="P197" s="27" t="s">
        <v>830</v>
      </c>
      <c r="Q197" s="17" t="s">
        <v>499</v>
      </c>
      <c r="R197" s="19">
        <v>27380</v>
      </c>
      <c r="S197" s="204" t="e">
        <f t="shared" si="13"/>
        <v>#NUM!</v>
      </c>
      <c r="T197" s="19" t="str">
        <f t="shared" si="14"/>
        <v>M</v>
      </c>
      <c r="U197" s="17" t="s">
        <v>621</v>
      </c>
      <c r="V197" s="17" t="s">
        <v>499</v>
      </c>
      <c r="W197" s="17" t="s">
        <v>1346</v>
      </c>
      <c r="X197" s="17"/>
      <c r="Y197" s="17" t="s">
        <v>678</v>
      </c>
      <c r="Z197" s="36" t="s">
        <v>3862</v>
      </c>
      <c r="AA197" s="38" t="s">
        <v>1157</v>
      </c>
      <c r="AB197" s="62"/>
      <c r="AC197" s="76" t="s">
        <v>1197</v>
      </c>
      <c r="AD197" s="76"/>
      <c r="AE197" s="76"/>
      <c r="AF197" s="16"/>
      <c r="AG197" s="91">
        <v>722</v>
      </c>
      <c r="AH197" s="68" t="s">
        <v>961</v>
      </c>
      <c r="AI197" s="16"/>
      <c r="AJ197" s="79">
        <v>43266</v>
      </c>
      <c r="AK197" s="79">
        <v>45092</v>
      </c>
      <c r="AL197" s="79">
        <v>42535</v>
      </c>
      <c r="AM197" s="79">
        <v>44361</v>
      </c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</row>
    <row r="198" spans="1:49" ht="15" customHeight="1" x14ac:dyDescent="0.2">
      <c r="A198" s="18">
        <v>287</v>
      </c>
      <c r="B198" s="9" t="s">
        <v>509</v>
      </c>
      <c r="C198" s="37" t="s">
        <v>242</v>
      </c>
      <c r="D198" s="37" t="s">
        <v>148</v>
      </c>
      <c r="E198" s="31">
        <v>42109</v>
      </c>
      <c r="F198" s="40">
        <v>44196</v>
      </c>
      <c r="G198" s="232">
        <f t="shared" si="12"/>
        <v>9</v>
      </c>
      <c r="H198" s="12" t="s">
        <v>634</v>
      </c>
      <c r="I198" s="12" t="s">
        <v>2461</v>
      </c>
      <c r="J198" s="33" t="s">
        <v>3546</v>
      </c>
      <c r="K198" s="10" t="s">
        <v>482</v>
      </c>
      <c r="L198" s="35">
        <v>7</v>
      </c>
      <c r="M198" s="35" t="s">
        <v>511</v>
      </c>
      <c r="N198" s="35" t="s">
        <v>499</v>
      </c>
      <c r="O198" s="63" t="s">
        <v>2846</v>
      </c>
      <c r="P198" s="27" t="s">
        <v>1917</v>
      </c>
      <c r="Q198" s="17" t="s">
        <v>499</v>
      </c>
      <c r="R198" s="19">
        <v>26310</v>
      </c>
      <c r="S198" s="204" t="e">
        <f t="shared" si="13"/>
        <v>#NUM!</v>
      </c>
      <c r="T198" s="19" t="str">
        <f t="shared" si="14"/>
        <v>F</v>
      </c>
      <c r="U198" s="17" t="s">
        <v>2847</v>
      </c>
      <c r="V198" s="17" t="s">
        <v>499</v>
      </c>
      <c r="W198" s="17" t="s">
        <v>2848</v>
      </c>
      <c r="X198" s="17"/>
      <c r="Y198" s="17" t="s">
        <v>2849</v>
      </c>
      <c r="Z198" s="36"/>
      <c r="AA198" s="38" t="s">
        <v>2850</v>
      </c>
      <c r="AB198" s="62"/>
      <c r="AC198" s="76" t="s">
        <v>2851</v>
      </c>
      <c r="AD198" s="76" t="s">
        <v>2501</v>
      </c>
      <c r="AE198" s="76"/>
      <c r="AF198" s="16"/>
      <c r="AG198" s="91">
        <v>722</v>
      </c>
      <c r="AH198" s="68" t="s">
        <v>816</v>
      </c>
      <c r="AI198" s="16"/>
      <c r="AJ198" s="79">
        <v>43546</v>
      </c>
      <c r="AK198" s="79">
        <v>44277</v>
      </c>
      <c r="AL198" s="79">
        <v>43546</v>
      </c>
      <c r="AM198" s="79">
        <v>45372</v>
      </c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</row>
    <row r="199" spans="1:49" ht="15" customHeight="1" x14ac:dyDescent="0.2">
      <c r="A199" s="18">
        <v>238</v>
      </c>
      <c r="B199" s="9" t="s">
        <v>509</v>
      </c>
      <c r="C199" s="37" t="s">
        <v>2351</v>
      </c>
      <c r="D199" s="37" t="s">
        <v>1459</v>
      </c>
      <c r="E199" s="31">
        <v>41730</v>
      </c>
      <c r="F199" s="40">
        <v>44199</v>
      </c>
      <c r="G199" s="232">
        <f t="shared" si="12"/>
        <v>10</v>
      </c>
      <c r="H199" s="12" t="s">
        <v>634</v>
      </c>
      <c r="I199" s="12" t="s">
        <v>2462</v>
      </c>
      <c r="J199" s="33" t="s">
        <v>2194</v>
      </c>
      <c r="K199" s="10" t="s">
        <v>482</v>
      </c>
      <c r="L199" s="35">
        <v>3</v>
      </c>
      <c r="M199" s="35" t="s">
        <v>511</v>
      </c>
      <c r="N199" s="35" t="s">
        <v>499</v>
      </c>
      <c r="O199" s="63" t="s">
        <v>2195</v>
      </c>
      <c r="P199" s="27" t="s">
        <v>2664</v>
      </c>
      <c r="Q199" s="17" t="s">
        <v>2256</v>
      </c>
      <c r="R199" s="19">
        <v>32794</v>
      </c>
      <c r="S199" s="204" t="e">
        <f t="shared" si="13"/>
        <v>#NUM!</v>
      </c>
      <c r="T199" s="19" t="str">
        <f t="shared" si="14"/>
        <v>M</v>
      </c>
      <c r="U199" s="17" t="s">
        <v>2257</v>
      </c>
      <c r="V199" s="17" t="s">
        <v>2256</v>
      </c>
      <c r="W199" s="17" t="s">
        <v>3460</v>
      </c>
      <c r="X199" s="17" t="s">
        <v>3459</v>
      </c>
      <c r="Y199" s="17" t="s">
        <v>2810</v>
      </c>
      <c r="Z199" s="36" t="s">
        <v>2663</v>
      </c>
      <c r="AA199" s="38" t="s">
        <v>2405</v>
      </c>
      <c r="AB199" s="62"/>
      <c r="AC199" s="76" t="s">
        <v>3109</v>
      </c>
      <c r="AD199" s="76" t="s">
        <v>2505</v>
      </c>
      <c r="AE199" s="76"/>
      <c r="AF199" s="16"/>
      <c r="AG199" s="91">
        <v>722</v>
      </c>
      <c r="AH199" s="68" t="s">
        <v>961</v>
      </c>
      <c r="AI199" s="16"/>
      <c r="AJ199" s="79">
        <v>43550</v>
      </c>
      <c r="AK199" s="79">
        <v>45377</v>
      </c>
      <c r="AL199" s="79">
        <v>43550</v>
      </c>
      <c r="AM199" s="79">
        <v>45376</v>
      </c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</row>
    <row r="200" spans="1:49" ht="15" customHeight="1" x14ac:dyDescent="0.2">
      <c r="A200" s="18">
        <v>227</v>
      </c>
      <c r="B200" s="9" t="s">
        <v>509</v>
      </c>
      <c r="C200" s="37" t="s">
        <v>2340</v>
      </c>
      <c r="D200" s="37" t="s">
        <v>97</v>
      </c>
      <c r="E200" s="31">
        <v>42506</v>
      </c>
      <c r="F200" s="40">
        <v>44199</v>
      </c>
      <c r="G200" s="232">
        <f t="shared" si="12"/>
        <v>8</v>
      </c>
      <c r="H200" s="12" t="s">
        <v>634</v>
      </c>
      <c r="I200" s="12" t="s">
        <v>2462</v>
      </c>
      <c r="J200" s="33" t="s">
        <v>2194</v>
      </c>
      <c r="K200" s="10" t="s">
        <v>482</v>
      </c>
      <c r="L200" s="35">
        <v>2</v>
      </c>
      <c r="M200" s="35" t="s">
        <v>511</v>
      </c>
      <c r="N200" s="35" t="s">
        <v>499</v>
      </c>
      <c r="O200" s="63" t="s">
        <v>2195</v>
      </c>
      <c r="P200" s="27" t="s">
        <v>794</v>
      </c>
      <c r="Q200" s="17" t="s">
        <v>499</v>
      </c>
      <c r="R200" s="19">
        <v>32521</v>
      </c>
      <c r="S200" s="204" t="e">
        <f t="shared" si="13"/>
        <v>#NUM!</v>
      </c>
      <c r="T200" s="19" t="str">
        <f t="shared" si="14"/>
        <v>M</v>
      </c>
      <c r="U200" s="17" t="s">
        <v>2224</v>
      </c>
      <c r="V200" s="17" t="s">
        <v>499</v>
      </c>
      <c r="W200" s="17" t="s">
        <v>2223</v>
      </c>
      <c r="X200" s="17"/>
      <c r="Y200" s="17" t="s">
        <v>2817</v>
      </c>
      <c r="Z200" s="36" t="s">
        <v>2679</v>
      </c>
      <c r="AA200" s="38" t="s">
        <v>2394</v>
      </c>
      <c r="AB200" s="62"/>
      <c r="AC200" s="76" t="s">
        <v>2490</v>
      </c>
      <c r="AD200" s="76" t="s">
        <v>2483</v>
      </c>
      <c r="AE200" s="76"/>
      <c r="AF200" s="16"/>
      <c r="AG200" s="91">
        <v>722</v>
      </c>
      <c r="AH200" s="68" t="s">
        <v>961</v>
      </c>
      <c r="AI200" s="16"/>
      <c r="AJ200" s="79">
        <v>43546</v>
      </c>
      <c r="AK200" s="79">
        <v>45373</v>
      </c>
      <c r="AL200" s="79">
        <v>43546</v>
      </c>
      <c r="AM200" s="79">
        <v>45372</v>
      </c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</row>
    <row r="201" spans="1:49" ht="15" customHeight="1" x14ac:dyDescent="0.2">
      <c r="A201" s="18">
        <v>222</v>
      </c>
      <c r="B201" s="9" t="s">
        <v>509</v>
      </c>
      <c r="C201" s="37" t="s">
        <v>2337</v>
      </c>
      <c r="D201" s="37" t="s">
        <v>330</v>
      </c>
      <c r="E201" s="31">
        <v>42248</v>
      </c>
      <c r="F201" s="40">
        <v>44199</v>
      </c>
      <c r="G201" s="232">
        <f t="shared" si="12"/>
        <v>9</v>
      </c>
      <c r="H201" s="12" t="s">
        <v>634</v>
      </c>
      <c r="I201" s="12" t="s">
        <v>2462</v>
      </c>
      <c r="J201" s="33" t="s">
        <v>2213</v>
      </c>
      <c r="K201" s="10" t="s">
        <v>482</v>
      </c>
      <c r="L201" s="35">
        <v>1</v>
      </c>
      <c r="M201" s="35" t="s">
        <v>511</v>
      </c>
      <c r="N201" s="35" t="s">
        <v>499</v>
      </c>
      <c r="O201" s="63" t="s">
        <v>2195</v>
      </c>
      <c r="P201" s="27"/>
      <c r="Q201" s="17" t="s">
        <v>499</v>
      </c>
      <c r="R201" s="19">
        <v>28594</v>
      </c>
      <c r="S201" s="204" t="e">
        <f t="shared" si="13"/>
        <v>#NUM!</v>
      </c>
      <c r="T201" s="19" t="str">
        <f t="shared" si="14"/>
        <v>M</v>
      </c>
      <c r="U201" s="17" t="s">
        <v>2212</v>
      </c>
      <c r="V201" s="17" t="s">
        <v>499</v>
      </c>
      <c r="W201" s="17" t="s">
        <v>2211</v>
      </c>
      <c r="X201" s="17"/>
      <c r="Y201" s="17" t="s">
        <v>2921</v>
      </c>
      <c r="Z201" s="36" t="s">
        <v>3863</v>
      </c>
      <c r="AA201" s="38" t="s">
        <v>2389</v>
      </c>
      <c r="AB201" s="62"/>
      <c r="AC201" s="76" t="s">
        <v>2484</v>
      </c>
      <c r="AD201" s="76" t="s">
        <v>2483</v>
      </c>
      <c r="AE201" s="76"/>
      <c r="AF201" s="16"/>
      <c r="AG201" s="91">
        <v>722</v>
      </c>
      <c r="AH201" s="68" t="s">
        <v>961</v>
      </c>
      <c r="AI201" s="16"/>
      <c r="AJ201" s="79">
        <v>43546</v>
      </c>
      <c r="AK201" s="79">
        <v>45377</v>
      </c>
      <c r="AL201" s="79">
        <v>43550</v>
      </c>
      <c r="AM201" s="79">
        <v>45376</v>
      </c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</row>
    <row r="202" spans="1:49" ht="15" customHeight="1" x14ac:dyDescent="0.2">
      <c r="A202" s="18" t="s">
        <v>3795</v>
      </c>
      <c r="B202" s="9" t="s">
        <v>509</v>
      </c>
      <c r="C202" s="37" t="s">
        <v>3711</v>
      </c>
      <c r="D202" s="37" t="s">
        <v>553</v>
      </c>
      <c r="E202" s="31">
        <v>44028</v>
      </c>
      <c r="F202" s="40">
        <v>44211</v>
      </c>
      <c r="G202" s="232">
        <f t="shared" si="12"/>
        <v>4</v>
      </c>
      <c r="H202" s="12" t="s">
        <v>1684</v>
      </c>
      <c r="I202" s="12"/>
      <c r="J202" s="33" t="s">
        <v>638</v>
      </c>
      <c r="K202" s="10"/>
      <c r="L202" s="35"/>
      <c r="M202" s="35"/>
      <c r="N202" s="35" t="s">
        <v>499</v>
      </c>
      <c r="O202" s="63" t="s">
        <v>3528</v>
      </c>
      <c r="P202" s="27" t="s">
        <v>3868</v>
      </c>
      <c r="Q202" s="17" t="s">
        <v>499</v>
      </c>
      <c r="R202" s="19">
        <v>34370</v>
      </c>
      <c r="S202" s="204" t="e">
        <f t="shared" si="13"/>
        <v>#NUM!</v>
      </c>
      <c r="T202" s="19" t="str">
        <f t="shared" si="14"/>
        <v>M</v>
      </c>
      <c r="U202" s="17" t="s">
        <v>3712</v>
      </c>
      <c r="V202" s="17" t="s">
        <v>499</v>
      </c>
      <c r="W202" s="17" t="s">
        <v>3713</v>
      </c>
      <c r="X202" s="17"/>
      <c r="Y202" s="17" t="s">
        <v>3714</v>
      </c>
      <c r="Z202" s="36" t="s">
        <v>3715</v>
      </c>
      <c r="AA202" s="38" t="s">
        <v>3731</v>
      </c>
      <c r="AB202" s="62"/>
      <c r="AC202" s="76"/>
      <c r="AD202" s="76" t="s">
        <v>3709</v>
      </c>
      <c r="AE202" s="76" t="s">
        <v>1259</v>
      </c>
      <c r="AF202" s="16"/>
      <c r="AG202" s="91"/>
      <c r="AH202" s="68"/>
      <c r="AI202" s="16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</row>
    <row r="203" spans="1:49" ht="15" customHeight="1" x14ac:dyDescent="0.2">
      <c r="A203" s="18">
        <v>221</v>
      </c>
      <c r="B203" s="9" t="s">
        <v>509</v>
      </c>
      <c r="C203" s="37" t="s">
        <v>2336</v>
      </c>
      <c r="D203" s="37" t="s">
        <v>516</v>
      </c>
      <c r="E203" s="31">
        <v>43011</v>
      </c>
      <c r="F203" s="40">
        <v>44211</v>
      </c>
      <c r="G203" s="232">
        <f t="shared" si="12"/>
        <v>7</v>
      </c>
      <c r="H203" s="12" t="s">
        <v>634</v>
      </c>
      <c r="I203" s="12" t="s">
        <v>2462</v>
      </c>
      <c r="J203" s="33" t="s">
        <v>786</v>
      </c>
      <c r="K203" s="10" t="s">
        <v>482</v>
      </c>
      <c r="L203" s="35">
        <v>5</v>
      </c>
      <c r="M203" s="35" t="s">
        <v>511</v>
      </c>
      <c r="N203" s="35" t="s">
        <v>499</v>
      </c>
      <c r="O203" s="63" t="s">
        <v>3325</v>
      </c>
      <c r="P203" s="27"/>
      <c r="Q203" s="17"/>
      <c r="R203" s="19">
        <v>32860</v>
      </c>
      <c r="S203" s="204" t="e">
        <f t="shared" si="13"/>
        <v>#NUM!</v>
      </c>
      <c r="T203" s="19" t="str">
        <f t="shared" si="14"/>
        <v>M</v>
      </c>
      <c r="U203" s="17" t="s">
        <v>2210</v>
      </c>
      <c r="V203" s="17" t="s">
        <v>2186</v>
      </c>
      <c r="W203" s="17" t="s">
        <v>3860</v>
      </c>
      <c r="X203" s="17"/>
      <c r="Y203" s="17" t="s">
        <v>2920</v>
      </c>
      <c r="Z203" s="36" t="s">
        <v>3866</v>
      </c>
      <c r="AA203" s="38" t="s">
        <v>2388</v>
      </c>
      <c r="AB203" s="62"/>
      <c r="AC203" s="76"/>
      <c r="AD203" s="76"/>
      <c r="AE203" s="76"/>
      <c r="AF203" s="16"/>
      <c r="AG203" s="91">
        <v>722</v>
      </c>
      <c r="AH203" s="68" t="s">
        <v>961</v>
      </c>
      <c r="AI203" s="16"/>
      <c r="AJ203" s="79">
        <v>43546</v>
      </c>
      <c r="AK203" s="79">
        <v>45373</v>
      </c>
      <c r="AL203" s="79">
        <v>43546</v>
      </c>
      <c r="AM203" s="79">
        <v>45372</v>
      </c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</row>
    <row r="204" spans="1:49" ht="15" customHeight="1" x14ac:dyDescent="0.2">
      <c r="A204" s="18">
        <v>15</v>
      </c>
      <c r="B204" s="9" t="s">
        <v>509</v>
      </c>
      <c r="C204" s="37" t="s">
        <v>526</v>
      </c>
      <c r="D204" s="37" t="s">
        <v>527</v>
      </c>
      <c r="E204" s="31">
        <v>39358</v>
      </c>
      <c r="F204" s="40">
        <v>44241</v>
      </c>
      <c r="G204" s="232">
        <f t="shared" si="12"/>
        <v>17</v>
      </c>
      <c r="H204" s="12" t="s">
        <v>634</v>
      </c>
      <c r="I204" s="12" t="s">
        <v>2461</v>
      </c>
      <c r="J204" s="33" t="s">
        <v>702</v>
      </c>
      <c r="K204" s="10" t="s">
        <v>482</v>
      </c>
      <c r="L204" s="35">
        <v>6</v>
      </c>
      <c r="M204" s="35" t="s">
        <v>511</v>
      </c>
      <c r="N204" s="35" t="s">
        <v>499</v>
      </c>
      <c r="O204" s="63" t="s">
        <v>3317</v>
      </c>
      <c r="P204" s="27" t="s">
        <v>794</v>
      </c>
      <c r="Q204" s="17" t="s">
        <v>499</v>
      </c>
      <c r="R204" s="19">
        <v>26453</v>
      </c>
      <c r="S204" s="204" t="e">
        <f t="shared" si="13"/>
        <v>#NUM!</v>
      </c>
      <c r="T204" s="19" t="str">
        <f t="shared" si="14"/>
        <v>F</v>
      </c>
      <c r="U204" s="17" t="s">
        <v>610</v>
      </c>
      <c r="V204" s="17" t="s">
        <v>499</v>
      </c>
      <c r="W204" s="17" t="s">
        <v>1303</v>
      </c>
      <c r="X204" s="17"/>
      <c r="Y204" s="17" t="s">
        <v>798</v>
      </c>
      <c r="Z204" s="36" t="s">
        <v>3895</v>
      </c>
      <c r="AA204" s="38" t="s">
        <v>1139</v>
      </c>
      <c r="AB204" s="62"/>
      <c r="AC204" s="76" t="s">
        <v>862</v>
      </c>
      <c r="AD204" s="76"/>
      <c r="AE204" s="76"/>
      <c r="AF204" s="16"/>
      <c r="AG204" s="91">
        <v>722</v>
      </c>
      <c r="AH204" s="68" t="s">
        <v>816</v>
      </c>
      <c r="AI204" s="16"/>
      <c r="AJ204" s="79">
        <v>43546</v>
      </c>
      <c r="AK204" s="79">
        <v>44360</v>
      </c>
      <c r="AL204" s="79">
        <v>42534</v>
      </c>
      <c r="AM204" s="79">
        <v>44360</v>
      </c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</row>
    <row r="205" spans="1:49" ht="15" customHeight="1" x14ac:dyDescent="0.2">
      <c r="A205" s="18">
        <v>315</v>
      </c>
      <c r="B205" s="9" t="s">
        <v>509</v>
      </c>
      <c r="C205" s="37" t="s">
        <v>3366</v>
      </c>
      <c r="D205" s="37" t="s">
        <v>3367</v>
      </c>
      <c r="E205" s="31">
        <v>43754</v>
      </c>
      <c r="F205" s="40">
        <v>44246</v>
      </c>
      <c r="G205" s="232">
        <f t="shared" si="12"/>
        <v>5</v>
      </c>
      <c r="H205" s="12" t="s">
        <v>634</v>
      </c>
      <c r="I205" s="12" t="s">
        <v>2461</v>
      </c>
      <c r="J205" s="33" t="s">
        <v>91</v>
      </c>
      <c r="K205" s="10" t="s">
        <v>482</v>
      </c>
      <c r="L205" s="35">
        <v>2</v>
      </c>
      <c r="M205" s="35" t="s">
        <v>511</v>
      </c>
      <c r="N205" s="35" t="s">
        <v>499</v>
      </c>
      <c r="O205" s="63" t="s">
        <v>3371</v>
      </c>
      <c r="P205" s="27" t="s">
        <v>3405</v>
      </c>
      <c r="Q205" s="17" t="s">
        <v>3372</v>
      </c>
      <c r="R205" s="19">
        <v>34718</v>
      </c>
      <c r="S205" s="204" t="e">
        <f t="shared" si="13"/>
        <v>#NUM!</v>
      </c>
      <c r="T205" s="19" t="str">
        <f t="shared" si="14"/>
        <v>M</v>
      </c>
      <c r="U205" s="17" t="s">
        <v>3382</v>
      </c>
      <c r="V205" s="17" t="s">
        <v>3406</v>
      </c>
      <c r="W205" s="17" t="s">
        <v>3407</v>
      </c>
      <c r="X205" s="17" t="s">
        <v>3408</v>
      </c>
      <c r="Y205" s="17" t="s">
        <v>3442</v>
      </c>
      <c r="Z205" s="36" t="s">
        <v>3373</v>
      </c>
      <c r="AA205" s="38" t="s">
        <v>3409</v>
      </c>
      <c r="AB205" s="62"/>
      <c r="AC205" s="76"/>
      <c r="AD205" s="76" t="s">
        <v>1338</v>
      </c>
      <c r="AE205" s="76"/>
      <c r="AF205" s="16"/>
      <c r="AG205" s="91">
        <v>722</v>
      </c>
      <c r="AH205" s="68" t="s">
        <v>816</v>
      </c>
      <c r="AI205" s="16"/>
      <c r="AJ205" s="79">
        <v>43781</v>
      </c>
      <c r="AK205" s="79">
        <v>45608</v>
      </c>
      <c r="AL205" s="79">
        <v>43559</v>
      </c>
      <c r="AM205" s="79">
        <v>45385</v>
      </c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</row>
    <row r="206" spans="1:49" ht="15" customHeight="1" x14ac:dyDescent="0.2">
      <c r="A206" s="18">
        <v>198</v>
      </c>
      <c r="B206" s="9" t="s">
        <v>509</v>
      </c>
      <c r="C206" s="37" t="s">
        <v>850</v>
      </c>
      <c r="D206" s="37" t="s">
        <v>212</v>
      </c>
      <c r="E206" s="31">
        <v>43262</v>
      </c>
      <c r="F206" s="40">
        <v>44255</v>
      </c>
      <c r="G206" s="232">
        <f t="shared" si="12"/>
        <v>6</v>
      </c>
      <c r="H206" s="12" t="s">
        <v>634</v>
      </c>
      <c r="I206" s="12" t="s">
        <v>2461</v>
      </c>
      <c r="J206" s="33" t="s">
        <v>642</v>
      </c>
      <c r="K206" s="10" t="s">
        <v>482</v>
      </c>
      <c r="L206" s="35">
        <v>5</v>
      </c>
      <c r="M206" s="35" t="s">
        <v>511</v>
      </c>
      <c r="N206" s="35" t="s">
        <v>755</v>
      </c>
      <c r="O206" s="63" t="s">
        <v>3529</v>
      </c>
      <c r="P206" s="27" t="s">
        <v>1452</v>
      </c>
      <c r="Q206" s="17" t="s">
        <v>742</v>
      </c>
      <c r="R206" s="19">
        <v>27357</v>
      </c>
      <c r="S206" s="204" t="e">
        <f t="shared" si="13"/>
        <v>#NUM!</v>
      </c>
      <c r="T206" s="19" t="str">
        <f t="shared" si="14"/>
        <v>M</v>
      </c>
      <c r="U206" s="17" t="s">
        <v>2049</v>
      </c>
      <c r="V206" s="17" t="s">
        <v>742</v>
      </c>
      <c r="W206" s="17" t="s">
        <v>2123</v>
      </c>
      <c r="X206" s="17"/>
      <c r="Y206" s="17" t="s">
        <v>2122</v>
      </c>
      <c r="Z206" s="36" t="s">
        <v>2050</v>
      </c>
      <c r="AA206" s="38" t="s">
        <v>2085</v>
      </c>
      <c r="AB206" s="62"/>
      <c r="AC206" s="76"/>
      <c r="AD206" s="76" t="s">
        <v>2514</v>
      </c>
      <c r="AE206" s="76" t="s">
        <v>1259</v>
      </c>
      <c r="AF206" s="16"/>
      <c r="AG206" s="91">
        <v>722</v>
      </c>
      <c r="AH206" s="68" t="s">
        <v>961</v>
      </c>
      <c r="AI206" s="16"/>
      <c r="AJ206" s="79">
        <v>43399</v>
      </c>
      <c r="AK206" s="79">
        <v>44130</v>
      </c>
      <c r="AL206" s="79">
        <v>43399</v>
      </c>
      <c r="AM206" s="79">
        <v>45225</v>
      </c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</row>
    <row r="207" spans="1:49" ht="15" customHeight="1" x14ac:dyDescent="0.2">
      <c r="A207" s="18">
        <v>331</v>
      </c>
      <c r="B207" s="9" t="s">
        <v>509</v>
      </c>
      <c r="C207" s="37" t="s">
        <v>3817</v>
      </c>
      <c r="D207" s="37" t="s">
        <v>1995</v>
      </c>
      <c r="E207" s="31">
        <v>44175</v>
      </c>
      <c r="F207" s="40">
        <v>44286</v>
      </c>
      <c r="G207" s="232">
        <f t="shared" si="12"/>
        <v>4</v>
      </c>
      <c r="H207" s="12" t="s">
        <v>3812</v>
      </c>
      <c r="I207" s="12"/>
      <c r="J207" s="33" t="s">
        <v>3811</v>
      </c>
      <c r="K207" s="10" t="s">
        <v>482</v>
      </c>
      <c r="L207" s="35">
        <v>10</v>
      </c>
      <c r="M207" s="35" t="s">
        <v>511</v>
      </c>
      <c r="N207" s="35" t="s">
        <v>755</v>
      </c>
      <c r="O207" s="63" t="s">
        <v>3779</v>
      </c>
      <c r="P207" s="27" t="s">
        <v>3818</v>
      </c>
      <c r="Q207" s="17" t="s">
        <v>1962</v>
      </c>
      <c r="R207" s="19">
        <v>35778</v>
      </c>
      <c r="S207" s="204" t="e">
        <f t="shared" si="13"/>
        <v>#NUM!</v>
      </c>
      <c r="T207" s="19" t="str">
        <f t="shared" si="14"/>
        <v>M</v>
      </c>
      <c r="U207" s="17" t="s">
        <v>3819</v>
      </c>
      <c r="V207" s="17" t="s">
        <v>1263</v>
      </c>
      <c r="W207" s="17" t="s">
        <v>3820</v>
      </c>
      <c r="X207" s="17"/>
      <c r="Y207" s="17" t="s">
        <v>3821</v>
      </c>
      <c r="Z207" s="36"/>
      <c r="AA207" s="38" t="s">
        <v>3823</v>
      </c>
      <c r="AB207" s="62" t="s">
        <v>3826</v>
      </c>
      <c r="AC207" s="76"/>
      <c r="AD207" s="76"/>
      <c r="AE207" s="76" t="s">
        <v>1259</v>
      </c>
      <c r="AF207" s="16"/>
      <c r="AG207" s="91">
        <v>722</v>
      </c>
      <c r="AH207" s="68"/>
      <c r="AI207" s="16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</row>
    <row r="208" spans="1:49" ht="15" customHeight="1" x14ac:dyDescent="0.2">
      <c r="A208" s="18">
        <v>330</v>
      </c>
      <c r="B208" s="9" t="s">
        <v>509</v>
      </c>
      <c r="C208" s="37" t="s">
        <v>3810</v>
      </c>
      <c r="D208" s="37" t="s">
        <v>172</v>
      </c>
      <c r="E208" s="31">
        <v>44175</v>
      </c>
      <c r="F208" s="40">
        <v>44286</v>
      </c>
      <c r="G208" s="232">
        <f t="shared" si="12"/>
        <v>4</v>
      </c>
      <c r="H208" s="12" t="s">
        <v>3812</v>
      </c>
      <c r="I208" s="12"/>
      <c r="J208" s="33" t="s">
        <v>3811</v>
      </c>
      <c r="K208" s="10" t="s">
        <v>482</v>
      </c>
      <c r="L208" s="35">
        <v>10</v>
      </c>
      <c r="M208" s="35" t="s">
        <v>511</v>
      </c>
      <c r="N208" s="35" t="s">
        <v>755</v>
      </c>
      <c r="O208" s="63" t="s">
        <v>3779</v>
      </c>
      <c r="P208" s="27" t="s">
        <v>3871</v>
      </c>
      <c r="Q208" s="17" t="s">
        <v>3813</v>
      </c>
      <c r="R208" s="19">
        <v>35812</v>
      </c>
      <c r="S208" s="204" t="e">
        <f t="shared" si="13"/>
        <v>#NUM!</v>
      </c>
      <c r="T208" s="19" t="str">
        <f t="shared" si="14"/>
        <v>M</v>
      </c>
      <c r="U208" s="17" t="s">
        <v>3816</v>
      </c>
      <c r="V208" s="17" t="s">
        <v>3813</v>
      </c>
      <c r="W208" s="17" t="s">
        <v>3814</v>
      </c>
      <c r="X208" s="17" t="s">
        <v>3824</v>
      </c>
      <c r="Y208" s="17" t="s">
        <v>3815</v>
      </c>
      <c r="Z208" s="36"/>
      <c r="AA208" s="38" t="s">
        <v>3822</v>
      </c>
      <c r="AB208" s="62" t="s">
        <v>3825</v>
      </c>
      <c r="AC208" s="76"/>
      <c r="AD208" s="76"/>
      <c r="AE208" s="76" t="s">
        <v>1259</v>
      </c>
      <c r="AF208" s="16"/>
      <c r="AG208" s="91">
        <v>722</v>
      </c>
      <c r="AH208" s="68"/>
      <c r="AI208" s="16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</row>
    <row r="209" spans="1:49" ht="15" customHeight="1" x14ac:dyDescent="0.2">
      <c r="A209" s="18" t="s">
        <v>3907</v>
      </c>
      <c r="B209" s="9" t="s">
        <v>509</v>
      </c>
      <c r="C209" s="37" t="s">
        <v>1989</v>
      </c>
      <c r="D209" s="37" t="s">
        <v>330</v>
      </c>
      <c r="E209" s="31">
        <v>44251</v>
      </c>
      <c r="F209" s="40">
        <v>44291</v>
      </c>
      <c r="G209" s="232">
        <f t="shared" si="12"/>
        <v>4</v>
      </c>
      <c r="H209" s="12" t="s">
        <v>1684</v>
      </c>
      <c r="I209" s="12"/>
      <c r="J209" s="33" t="s">
        <v>2178</v>
      </c>
      <c r="K209" s="10" t="s">
        <v>482</v>
      </c>
      <c r="L209" s="35">
        <v>8</v>
      </c>
      <c r="M209" s="35"/>
      <c r="N209" s="35" t="s">
        <v>499</v>
      </c>
      <c r="O209" s="63" t="s">
        <v>3729</v>
      </c>
      <c r="P209" s="27" t="s">
        <v>3899</v>
      </c>
      <c r="Q209" s="17" t="s">
        <v>3900</v>
      </c>
      <c r="R209" s="19">
        <v>35456</v>
      </c>
      <c r="S209" s="204" t="e">
        <f t="shared" si="13"/>
        <v>#NUM!</v>
      </c>
      <c r="T209" s="19" t="str">
        <f t="shared" si="14"/>
        <v>M</v>
      </c>
      <c r="U209" s="17" t="s">
        <v>3902</v>
      </c>
      <c r="V209" s="17" t="s">
        <v>3900</v>
      </c>
      <c r="W209" s="17" t="s">
        <v>3901</v>
      </c>
      <c r="X209" s="17"/>
      <c r="Y209" s="17" t="s">
        <v>3903</v>
      </c>
      <c r="Z209" s="36"/>
      <c r="AA209" s="38" t="s">
        <v>3904</v>
      </c>
      <c r="AB209" s="62" t="s">
        <v>3905</v>
      </c>
      <c r="AC209" s="76"/>
      <c r="AD209" s="76" t="s">
        <v>3906</v>
      </c>
      <c r="AE209" s="76" t="s">
        <v>1259</v>
      </c>
      <c r="AF209" s="16" t="s">
        <v>3941</v>
      </c>
      <c r="AG209" s="91">
        <v>722</v>
      </c>
      <c r="AH209" s="68"/>
      <c r="AI209" s="16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</row>
    <row r="210" spans="1:49" ht="15" customHeight="1" x14ac:dyDescent="0.2">
      <c r="A210" s="18" t="s">
        <v>3794</v>
      </c>
      <c r="B210" s="9" t="s">
        <v>509</v>
      </c>
      <c r="C210" s="37" t="s">
        <v>3718</v>
      </c>
      <c r="D210" s="37" t="s">
        <v>3719</v>
      </c>
      <c r="E210" s="31">
        <v>44123</v>
      </c>
      <c r="F210" s="40">
        <v>44302</v>
      </c>
      <c r="G210" s="232">
        <f t="shared" si="12"/>
        <v>4</v>
      </c>
      <c r="H210" s="12" t="s">
        <v>1684</v>
      </c>
      <c r="I210" s="12"/>
      <c r="J210" s="33" t="s">
        <v>3720</v>
      </c>
      <c r="K210" s="10"/>
      <c r="L210" s="35" t="s">
        <v>3915</v>
      </c>
      <c r="M210" s="35"/>
      <c r="N210" s="35" t="s">
        <v>499</v>
      </c>
      <c r="O210" s="63" t="s">
        <v>3729</v>
      </c>
      <c r="P210" s="27" t="s">
        <v>3721</v>
      </c>
      <c r="Q210" s="17" t="s">
        <v>3723</v>
      </c>
      <c r="R210" s="19">
        <v>31486</v>
      </c>
      <c r="S210" s="204" t="e">
        <f t="shared" si="13"/>
        <v>#NUM!</v>
      </c>
      <c r="T210" s="19" t="str">
        <f t="shared" si="14"/>
        <v>F</v>
      </c>
      <c r="U210" s="17" t="s">
        <v>3724</v>
      </c>
      <c r="V210" s="17" t="s">
        <v>3725</v>
      </c>
      <c r="W210" s="17" t="s">
        <v>3726</v>
      </c>
      <c r="X210" s="17"/>
      <c r="Y210" s="17"/>
      <c r="Z210" s="36"/>
      <c r="AA210" s="38" t="s">
        <v>3727</v>
      </c>
      <c r="AB210" s="62" t="s">
        <v>3728</v>
      </c>
      <c r="AC210" s="76"/>
      <c r="AD210" s="76" t="s">
        <v>3756</v>
      </c>
      <c r="AE210" s="76" t="s">
        <v>1259</v>
      </c>
      <c r="AF210" s="16"/>
      <c r="AG210" s="91"/>
      <c r="AH210" s="68"/>
      <c r="AI210" s="16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</row>
    <row r="211" spans="1:49" ht="15" customHeight="1" x14ac:dyDescent="0.2">
      <c r="A211" s="18">
        <v>275</v>
      </c>
      <c r="B211" s="9" t="s">
        <v>509</v>
      </c>
      <c r="C211" s="37" t="s">
        <v>2735</v>
      </c>
      <c r="D211" s="37" t="s">
        <v>2736</v>
      </c>
      <c r="E211" s="31">
        <v>43367</v>
      </c>
      <c r="F211" s="40">
        <v>44320</v>
      </c>
      <c r="G211" s="232">
        <f t="shared" si="12"/>
        <v>6</v>
      </c>
      <c r="H211" s="12" t="s">
        <v>634</v>
      </c>
      <c r="I211" s="12" t="s">
        <v>3919</v>
      </c>
      <c r="J211" s="33" t="s">
        <v>638</v>
      </c>
      <c r="K211" s="10" t="s">
        <v>482</v>
      </c>
      <c r="L211" s="35">
        <v>5</v>
      </c>
      <c r="M211" s="35" t="s">
        <v>511</v>
      </c>
      <c r="N211" s="35" t="s">
        <v>755</v>
      </c>
      <c r="O211" s="63" t="s">
        <v>3529</v>
      </c>
      <c r="P211" s="27" t="s">
        <v>1280</v>
      </c>
      <c r="Q211" s="17" t="s">
        <v>2739</v>
      </c>
      <c r="R211" s="19">
        <v>30412</v>
      </c>
      <c r="S211" s="204" t="e">
        <f t="shared" si="13"/>
        <v>#NUM!</v>
      </c>
      <c r="T211" s="19" t="str">
        <f t="shared" si="14"/>
        <v>M</v>
      </c>
      <c r="U211" s="17" t="s">
        <v>2738</v>
      </c>
      <c r="V211" s="17" t="s">
        <v>2737</v>
      </c>
      <c r="W211" s="17" t="s">
        <v>3293</v>
      </c>
      <c r="X211" s="17"/>
      <c r="Y211" s="17" t="s">
        <v>3735</v>
      </c>
      <c r="Z211" s="36"/>
      <c r="AA211" s="38" t="s">
        <v>2740</v>
      </c>
      <c r="AB211" s="62" t="s">
        <v>2761</v>
      </c>
      <c r="AC211" s="76" t="s">
        <v>2741</v>
      </c>
      <c r="AD211" s="76" t="s">
        <v>2742</v>
      </c>
      <c r="AE211" s="76"/>
      <c r="AF211" s="16"/>
      <c r="AG211" s="91">
        <v>722</v>
      </c>
      <c r="AH211" s="68" t="s">
        <v>816</v>
      </c>
      <c r="AI211" s="16"/>
      <c r="AJ211" s="79">
        <v>43399</v>
      </c>
      <c r="AK211" s="79">
        <v>44130</v>
      </c>
      <c r="AL211" s="79">
        <v>43399</v>
      </c>
      <c r="AM211" s="79">
        <v>45225</v>
      </c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</row>
    <row r="212" spans="1:49" ht="15" customHeight="1" x14ac:dyDescent="0.2">
      <c r="A212" s="18" t="s">
        <v>3793</v>
      </c>
      <c r="B212" s="9" t="s">
        <v>509</v>
      </c>
      <c r="C212" s="37" t="s">
        <v>3760</v>
      </c>
      <c r="D212" s="37" t="s">
        <v>220</v>
      </c>
      <c r="E212" s="31">
        <v>44144</v>
      </c>
      <c r="F212" s="40">
        <v>44323</v>
      </c>
      <c r="G212" s="232">
        <f t="shared" si="12"/>
        <v>4</v>
      </c>
      <c r="H212" s="12" t="s">
        <v>1684</v>
      </c>
      <c r="I212" s="12"/>
      <c r="J212" s="33" t="s">
        <v>82</v>
      </c>
      <c r="K212" s="10" t="s">
        <v>3915</v>
      </c>
      <c r="L212" s="35" t="s">
        <v>3915</v>
      </c>
      <c r="M212" s="35"/>
      <c r="N212" s="35"/>
      <c r="O212" s="63" t="s">
        <v>3761</v>
      </c>
      <c r="P212" s="27"/>
      <c r="Q212" s="17" t="s">
        <v>499</v>
      </c>
      <c r="R212" s="19">
        <v>34850</v>
      </c>
      <c r="S212" s="204" t="e">
        <f t="shared" si="13"/>
        <v>#NUM!</v>
      </c>
      <c r="T212" s="19" t="str">
        <f t="shared" si="14"/>
        <v>M</v>
      </c>
      <c r="U212" s="17" t="s">
        <v>3764</v>
      </c>
      <c r="V212" s="17" t="s">
        <v>3762</v>
      </c>
      <c r="W212" s="17" t="s">
        <v>3763</v>
      </c>
      <c r="X212" s="17"/>
      <c r="Y212" s="17" t="s">
        <v>3765</v>
      </c>
      <c r="Z212" s="36"/>
      <c r="AA212" s="38" t="s">
        <v>3766</v>
      </c>
      <c r="AB212" s="62" t="s">
        <v>3768</v>
      </c>
      <c r="AC212" s="76"/>
      <c r="AD212" s="76" t="s">
        <v>3767</v>
      </c>
      <c r="AE212" s="76" t="s">
        <v>1259</v>
      </c>
      <c r="AF212" s="16"/>
      <c r="AG212" s="91">
        <v>722</v>
      </c>
      <c r="AH212" s="68"/>
      <c r="AI212" s="16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</row>
    <row r="213" spans="1:49" ht="15" customHeight="1" x14ac:dyDescent="0.2">
      <c r="A213" s="18">
        <v>283</v>
      </c>
      <c r="B213" s="9" t="s">
        <v>509</v>
      </c>
      <c r="C213" s="37" t="s">
        <v>2822</v>
      </c>
      <c r="D213" s="37" t="s">
        <v>1637</v>
      </c>
      <c r="E213" s="31">
        <v>43423</v>
      </c>
      <c r="F213" s="40">
        <v>44329</v>
      </c>
      <c r="G213" s="232">
        <f t="shared" si="12"/>
        <v>6</v>
      </c>
      <c r="H213" s="12" t="s">
        <v>634</v>
      </c>
      <c r="I213" s="12" t="s">
        <v>3919</v>
      </c>
      <c r="J213" s="33" t="s">
        <v>638</v>
      </c>
      <c r="K213" s="10" t="s">
        <v>482</v>
      </c>
      <c r="L213" s="35">
        <v>4</v>
      </c>
      <c r="M213" s="35" t="s">
        <v>511</v>
      </c>
      <c r="N213" s="35" t="s">
        <v>499</v>
      </c>
      <c r="O213" s="63" t="s">
        <v>3384</v>
      </c>
      <c r="P213" s="27" t="s">
        <v>830</v>
      </c>
      <c r="Q213" s="17" t="s">
        <v>499</v>
      </c>
      <c r="R213" s="19">
        <v>26393</v>
      </c>
      <c r="S213" s="204" t="e">
        <f t="shared" si="13"/>
        <v>#NUM!</v>
      </c>
      <c r="T213" s="19" t="str">
        <f t="shared" si="14"/>
        <v>M</v>
      </c>
      <c r="U213" s="17" t="s">
        <v>2823</v>
      </c>
      <c r="V213" s="17" t="s">
        <v>499</v>
      </c>
      <c r="W213" s="17" t="s">
        <v>3909</v>
      </c>
      <c r="X213" s="17"/>
      <c r="Y213" s="17" t="s">
        <v>2829</v>
      </c>
      <c r="Z213" s="36"/>
      <c r="AA213" s="38" t="s">
        <v>2830</v>
      </c>
      <c r="AB213" s="62" t="s">
        <v>2831</v>
      </c>
      <c r="AC213" s="76" t="s">
        <v>2827</v>
      </c>
      <c r="AD213" s="76"/>
      <c r="AE213" s="76"/>
      <c r="AF213" s="16"/>
      <c r="AG213" s="91">
        <v>722</v>
      </c>
      <c r="AH213" s="68" t="s">
        <v>816</v>
      </c>
      <c r="AI213" s="16"/>
      <c r="AJ213" s="79">
        <v>43546</v>
      </c>
      <c r="AK213" s="79">
        <v>44277</v>
      </c>
      <c r="AL213" s="79">
        <v>43546</v>
      </c>
      <c r="AM213" s="79">
        <v>45372</v>
      </c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</row>
    <row r="214" spans="1:49" ht="15" customHeight="1" x14ac:dyDescent="0.2">
      <c r="A214" s="18">
        <v>168</v>
      </c>
      <c r="B214" s="9" t="s">
        <v>509</v>
      </c>
      <c r="C214" s="37" t="s">
        <v>1801</v>
      </c>
      <c r="D214" s="37" t="s">
        <v>1802</v>
      </c>
      <c r="E214" s="31">
        <v>43132</v>
      </c>
      <c r="F214" s="40">
        <v>44330</v>
      </c>
      <c r="G214" s="232">
        <f t="shared" si="12"/>
        <v>7</v>
      </c>
      <c r="H214" s="12" t="s">
        <v>634</v>
      </c>
      <c r="I214" s="12" t="s">
        <v>3919</v>
      </c>
      <c r="J214" s="33" t="s">
        <v>1218</v>
      </c>
      <c r="K214" s="10" t="s">
        <v>482</v>
      </c>
      <c r="L214" s="35">
        <v>6</v>
      </c>
      <c r="M214" s="35" t="s">
        <v>511</v>
      </c>
      <c r="N214" s="35" t="s">
        <v>755</v>
      </c>
      <c r="O214" s="63" t="s">
        <v>3865</v>
      </c>
      <c r="P214" s="27" t="s">
        <v>1442</v>
      </c>
      <c r="Q214" s="17" t="s">
        <v>1803</v>
      </c>
      <c r="R214" s="19">
        <v>28706</v>
      </c>
      <c r="S214" s="204" t="e">
        <f t="shared" si="13"/>
        <v>#NUM!</v>
      </c>
      <c r="T214" s="19" t="str">
        <f t="shared" si="14"/>
        <v>M</v>
      </c>
      <c r="U214" s="17" t="s">
        <v>1804</v>
      </c>
      <c r="V214" s="17" t="s">
        <v>1805</v>
      </c>
      <c r="W214" s="17" t="s">
        <v>2106</v>
      </c>
      <c r="X214" s="17" t="s">
        <v>1806</v>
      </c>
      <c r="Y214" s="17" t="s">
        <v>1807</v>
      </c>
      <c r="Z214" s="36"/>
      <c r="AA214" s="38" t="s">
        <v>4007</v>
      </c>
      <c r="AB214" s="62" t="s">
        <v>1808</v>
      </c>
      <c r="AC214" s="76"/>
      <c r="AD214" s="76" t="s">
        <v>1809</v>
      </c>
      <c r="AE214" s="76"/>
      <c r="AF214" s="16"/>
      <c r="AG214" s="91">
        <v>722</v>
      </c>
      <c r="AH214" s="68" t="s">
        <v>961</v>
      </c>
      <c r="AI214" s="16"/>
      <c r="AJ214" s="79">
        <v>43399</v>
      </c>
      <c r="AK214" s="79">
        <v>45225</v>
      </c>
      <c r="AL214" s="79">
        <v>42901</v>
      </c>
      <c r="AM214" s="79">
        <v>44726</v>
      </c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</row>
    <row r="215" spans="1:49" ht="15" customHeight="1" x14ac:dyDescent="0.2">
      <c r="A215" s="18">
        <v>73</v>
      </c>
      <c r="B215" s="9" t="s">
        <v>509</v>
      </c>
      <c r="C215" s="37" t="s">
        <v>845</v>
      </c>
      <c r="D215" s="37" t="s">
        <v>228</v>
      </c>
      <c r="E215" s="31">
        <v>42309</v>
      </c>
      <c r="F215" s="40">
        <v>44330</v>
      </c>
      <c r="G215" s="232">
        <f t="shared" si="12"/>
        <v>9</v>
      </c>
      <c r="H215" s="12" t="s">
        <v>634</v>
      </c>
      <c r="I215" s="12" t="s">
        <v>3919</v>
      </c>
      <c r="J215" s="33" t="s">
        <v>642</v>
      </c>
      <c r="K215" s="10" t="s">
        <v>482</v>
      </c>
      <c r="L215" s="35">
        <v>6</v>
      </c>
      <c r="M215" s="35" t="s">
        <v>511</v>
      </c>
      <c r="N215" s="35" t="s">
        <v>755</v>
      </c>
      <c r="O215" s="63" t="s">
        <v>3529</v>
      </c>
      <c r="P215" s="27" t="s">
        <v>782</v>
      </c>
      <c r="Q215" s="17" t="s">
        <v>846</v>
      </c>
      <c r="R215" s="19">
        <v>28733</v>
      </c>
      <c r="S215" s="204" t="e">
        <f t="shared" si="13"/>
        <v>#NUM!</v>
      </c>
      <c r="T215" s="19" t="str">
        <f t="shared" si="14"/>
        <v>M</v>
      </c>
      <c r="U215" s="17" t="s">
        <v>847</v>
      </c>
      <c r="V215" s="17" t="s">
        <v>848</v>
      </c>
      <c r="W215" s="17" t="s">
        <v>849</v>
      </c>
      <c r="X215" s="17"/>
      <c r="Y215" s="17" t="s">
        <v>1030</v>
      </c>
      <c r="Z215" s="36"/>
      <c r="AA215" s="38" t="s">
        <v>4065</v>
      </c>
      <c r="AB215" s="62" t="s">
        <v>1104</v>
      </c>
      <c r="AC215" s="76"/>
      <c r="AD215" s="76"/>
      <c r="AE215" s="76"/>
      <c r="AF215" s="16"/>
      <c r="AG215" s="91">
        <v>722</v>
      </c>
      <c r="AH215" s="68" t="s">
        <v>1552</v>
      </c>
      <c r="AI215" s="16"/>
      <c r="AJ215" s="79">
        <v>43545</v>
      </c>
      <c r="AK215" s="79">
        <v>44475</v>
      </c>
      <c r="AL215" s="79">
        <v>42649</v>
      </c>
      <c r="AM215" s="79">
        <v>44475</v>
      </c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</row>
    <row r="216" spans="1:49" ht="15" customHeight="1" x14ac:dyDescent="0.2">
      <c r="A216" s="18">
        <v>183</v>
      </c>
      <c r="B216" s="9" t="s">
        <v>509</v>
      </c>
      <c r="C216" s="37" t="s">
        <v>2097</v>
      </c>
      <c r="D216" s="37" t="s">
        <v>543</v>
      </c>
      <c r="E216" s="31">
        <v>43227</v>
      </c>
      <c r="F216" s="40">
        <v>44331</v>
      </c>
      <c r="G216" s="232">
        <f t="shared" si="12"/>
        <v>6</v>
      </c>
      <c r="H216" s="12" t="s">
        <v>634</v>
      </c>
      <c r="I216" s="12" t="s">
        <v>3919</v>
      </c>
      <c r="J216" s="33" t="s">
        <v>1218</v>
      </c>
      <c r="K216" s="10" t="s">
        <v>482</v>
      </c>
      <c r="L216" s="35">
        <v>8</v>
      </c>
      <c r="M216" s="35" t="s">
        <v>511</v>
      </c>
      <c r="N216" s="35" t="s">
        <v>499</v>
      </c>
      <c r="O216" s="63" t="s">
        <v>3318</v>
      </c>
      <c r="P216" s="27" t="s">
        <v>756</v>
      </c>
      <c r="Q216" s="17" t="s">
        <v>1939</v>
      </c>
      <c r="R216" s="19">
        <v>33673</v>
      </c>
      <c r="S216" s="204" t="e">
        <f t="shared" si="13"/>
        <v>#NUM!</v>
      </c>
      <c r="T216" s="19" t="str">
        <f t="shared" si="14"/>
        <v>M</v>
      </c>
      <c r="U216" s="17" t="s">
        <v>1940</v>
      </c>
      <c r="V216" s="17" t="s">
        <v>1941</v>
      </c>
      <c r="W216" s="17" t="s">
        <v>1942</v>
      </c>
      <c r="X216" s="17"/>
      <c r="Y216" s="17" t="s">
        <v>1959</v>
      </c>
      <c r="Z216" s="36"/>
      <c r="AA216" s="38" t="s">
        <v>4064</v>
      </c>
      <c r="AB216" s="62" t="s">
        <v>3035</v>
      </c>
      <c r="AC216" s="76"/>
      <c r="AD216" s="76" t="s">
        <v>2491</v>
      </c>
      <c r="AE216" s="76" t="s">
        <v>1259</v>
      </c>
      <c r="AF216" s="16" t="s">
        <v>3135</v>
      </c>
      <c r="AG216" s="91">
        <v>722</v>
      </c>
      <c r="AH216" s="68" t="s">
        <v>1912</v>
      </c>
      <c r="AI216" s="16"/>
      <c r="AJ216" s="79">
        <v>43546</v>
      </c>
      <c r="AK216" s="79">
        <v>45373</v>
      </c>
      <c r="AL216" s="79">
        <v>43546</v>
      </c>
      <c r="AM216" s="79">
        <v>45372</v>
      </c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</row>
    <row r="217" spans="1:49" ht="15" customHeight="1" x14ac:dyDescent="0.2">
      <c r="A217" s="18">
        <v>68</v>
      </c>
      <c r="B217" s="9" t="s">
        <v>509</v>
      </c>
      <c r="C217" s="37" t="s">
        <v>784</v>
      </c>
      <c r="D217" s="37" t="s">
        <v>785</v>
      </c>
      <c r="E217" s="31">
        <v>42278</v>
      </c>
      <c r="F217" s="40">
        <v>44347</v>
      </c>
      <c r="G217" s="232">
        <f t="shared" si="12"/>
        <v>9</v>
      </c>
      <c r="H217" s="12" t="s">
        <v>634</v>
      </c>
      <c r="I217" s="12" t="s">
        <v>3919</v>
      </c>
      <c r="J217" s="33" t="s">
        <v>82</v>
      </c>
      <c r="K217" s="10" t="s">
        <v>482</v>
      </c>
      <c r="L217" s="35">
        <v>2</v>
      </c>
      <c r="M217" s="35" t="s">
        <v>511</v>
      </c>
      <c r="N217" s="35" t="s">
        <v>755</v>
      </c>
      <c r="O217" s="63" t="s">
        <v>3921</v>
      </c>
      <c r="P217" s="27" t="s">
        <v>830</v>
      </c>
      <c r="Q217" s="17" t="s">
        <v>718</v>
      </c>
      <c r="R217" s="19">
        <v>21417</v>
      </c>
      <c r="S217" s="204" t="e">
        <f t="shared" si="13"/>
        <v>#NUM!</v>
      </c>
      <c r="T217" s="19" t="str">
        <f t="shared" si="14"/>
        <v>M</v>
      </c>
      <c r="U217" s="17" t="s">
        <v>820</v>
      </c>
      <c r="V217" s="17" t="s">
        <v>821</v>
      </c>
      <c r="W217" s="17" t="s">
        <v>1509</v>
      </c>
      <c r="X217" s="17"/>
      <c r="Y217" s="17" t="s">
        <v>3295</v>
      </c>
      <c r="Z217" s="36"/>
      <c r="AA217" s="38" t="s">
        <v>4034</v>
      </c>
      <c r="AB217" s="62" t="s">
        <v>1123</v>
      </c>
      <c r="AC217" s="76" t="s">
        <v>2485</v>
      </c>
      <c r="AD217" s="76"/>
      <c r="AE217" s="76"/>
      <c r="AF217" s="16"/>
      <c r="AG217" s="91">
        <v>722</v>
      </c>
      <c r="AH217" s="68" t="s">
        <v>3352</v>
      </c>
      <c r="AI217" s="16"/>
      <c r="AJ217" s="79">
        <v>44314</v>
      </c>
      <c r="AK217" s="79">
        <v>45044</v>
      </c>
      <c r="AL217" s="79">
        <v>44314</v>
      </c>
      <c r="AM217" s="79">
        <v>46140</v>
      </c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</row>
    <row r="218" spans="1:49" ht="15" customHeight="1" x14ac:dyDescent="0.2">
      <c r="A218" s="18"/>
      <c r="B218" s="9" t="s">
        <v>509</v>
      </c>
      <c r="C218" s="37" t="s">
        <v>3827</v>
      </c>
      <c r="D218" s="37" t="s">
        <v>3832</v>
      </c>
      <c r="E218" s="31">
        <v>44179</v>
      </c>
      <c r="F218" s="40">
        <v>44358</v>
      </c>
      <c r="G218" s="232">
        <f t="shared" si="12"/>
        <v>4</v>
      </c>
      <c r="H218" s="12" t="s">
        <v>1684</v>
      </c>
      <c r="I218" s="12"/>
      <c r="J218" s="33" t="s">
        <v>638</v>
      </c>
      <c r="K218" s="10" t="s">
        <v>1684</v>
      </c>
      <c r="L218" s="35"/>
      <c r="M218" s="35"/>
      <c r="N218" s="35" t="s">
        <v>499</v>
      </c>
      <c r="O218" s="63" t="s">
        <v>3528</v>
      </c>
      <c r="P218" s="27" t="s">
        <v>3831</v>
      </c>
      <c r="Q218" s="17" t="s">
        <v>499</v>
      </c>
      <c r="R218" s="19">
        <v>33631</v>
      </c>
      <c r="S218" s="204" t="e">
        <f t="shared" si="13"/>
        <v>#NUM!</v>
      </c>
      <c r="T218" s="19" t="str">
        <f t="shared" si="14"/>
        <v>M</v>
      </c>
      <c r="U218" s="17" t="s">
        <v>3878</v>
      </c>
      <c r="V218" s="17" t="s">
        <v>499</v>
      </c>
      <c r="W218" s="17" t="s">
        <v>3830</v>
      </c>
      <c r="X218" s="17"/>
      <c r="Y218" s="17" t="s">
        <v>3828</v>
      </c>
      <c r="Z218" s="36"/>
      <c r="AA218" s="38" t="s">
        <v>3829</v>
      </c>
      <c r="AB218" s="62" t="s">
        <v>3842</v>
      </c>
      <c r="AC218" s="76"/>
      <c r="AD218" s="76" t="s">
        <v>3767</v>
      </c>
      <c r="AE218" s="76" t="s">
        <v>1259</v>
      </c>
      <c r="AF218" s="16"/>
      <c r="AG218" s="91">
        <v>722</v>
      </c>
      <c r="AH218" s="68"/>
      <c r="AI218" s="16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</row>
    <row r="219" spans="1:49" ht="15" customHeight="1" x14ac:dyDescent="0.2">
      <c r="A219" s="18"/>
      <c r="B219" s="9" t="s">
        <v>509</v>
      </c>
      <c r="C219" s="37" t="s">
        <v>3833</v>
      </c>
      <c r="D219" s="37" t="s">
        <v>212</v>
      </c>
      <c r="E219" s="31">
        <v>44179</v>
      </c>
      <c r="F219" s="40">
        <v>44358</v>
      </c>
      <c r="G219" s="232">
        <f t="shared" si="12"/>
        <v>4</v>
      </c>
      <c r="H219" s="12" t="s">
        <v>1684</v>
      </c>
      <c r="I219" s="12"/>
      <c r="J219" s="33" t="s">
        <v>91</v>
      </c>
      <c r="K219" s="10" t="s">
        <v>1684</v>
      </c>
      <c r="L219" s="35"/>
      <c r="M219" s="35"/>
      <c r="N219" s="35" t="s">
        <v>499</v>
      </c>
      <c r="O219" s="63" t="s">
        <v>3528</v>
      </c>
      <c r="P219" s="27" t="s">
        <v>794</v>
      </c>
      <c r="Q219" s="17" t="s">
        <v>574</v>
      </c>
      <c r="R219" s="19">
        <v>36157</v>
      </c>
      <c r="S219" s="204" t="e">
        <f t="shared" si="13"/>
        <v>#NUM!</v>
      </c>
      <c r="T219" s="19" t="str">
        <f t="shared" si="14"/>
        <v>M</v>
      </c>
      <c r="U219" s="17" t="s">
        <v>3834</v>
      </c>
      <c r="V219" s="17" t="s">
        <v>3835</v>
      </c>
      <c r="W219" s="17" t="s">
        <v>3836</v>
      </c>
      <c r="X219" s="17"/>
      <c r="Y219" s="17" t="s">
        <v>3837</v>
      </c>
      <c r="Z219" s="36"/>
      <c r="AA219" s="38" t="s">
        <v>3838</v>
      </c>
      <c r="AB219" s="62" t="s">
        <v>3841</v>
      </c>
      <c r="AC219" s="76"/>
      <c r="AD219" s="76" t="s">
        <v>3767</v>
      </c>
      <c r="AE219" s="76" t="s">
        <v>1259</v>
      </c>
      <c r="AF219" s="16"/>
      <c r="AG219" s="91">
        <v>722</v>
      </c>
      <c r="AH219" s="68"/>
      <c r="AI219" s="16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</row>
    <row r="220" spans="1:49" ht="15" customHeight="1" x14ac:dyDescent="0.2">
      <c r="A220" s="18">
        <v>309</v>
      </c>
      <c r="B220" s="9" t="s">
        <v>509</v>
      </c>
      <c r="C220" s="37" t="s">
        <v>3242</v>
      </c>
      <c r="D220" s="37" t="s">
        <v>282</v>
      </c>
      <c r="E220" s="31">
        <v>43634</v>
      </c>
      <c r="F220" s="40">
        <v>44367</v>
      </c>
      <c r="G220" s="232">
        <f t="shared" si="12"/>
        <v>5</v>
      </c>
      <c r="H220" s="12" t="s">
        <v>634</v>
      </c>
      <c r="I220" s="12" t="s">
        <v>3919</v>
      </c>
      <c r="J220" s="33" t="s">
        <v>3243</v>
      </c>
      <c r="K220" s="10" t="s">
        <v>482</v>
      </c>
      <c r="L220" s="35">
        <v>3</v>
      </c>
      <c r="M220" s="35" t="s">
        <v>511</v>
      </c>
      <c r="N220" s="35" t="s">
        <v>499</v>
      </c>
      <c r="O220" s="63" t="s">
        <v>3318</v>
      </c>
      <c r="P220" s="27" t="s">
        <v>3254</v>
      </c>
      <c r="Q220" s="17" t="s">
        <v>499</v>
      </c>
      <c r="R220" s="19">
        <v>24167</v>
      </c>
      <c r="S220" s="204" t="e">
        <f t="shared" si="13"/>
        <v>#NUM!</v>
      </c>
      <c r="T220" s="19" t="str">
        <f t="shared" si="14"/>
        <v>F</v>
      </c>
      <c r="U220" s="17" t="s">
        <v>3313</v>
      </c>
      <c r="V220" s="17" t="s">
        <v>499</v>
      </c>
      <c r="W220" s="17" t="s">
        <v>3244</v>
      </c>
      <c r="X220" s="17"/>
      <c r="Y220" s="17" t="s">
        <v>3255</v>
      </c>
      <c r="Z220" s="36"/>
      <c r="AA220" s="38" t="s">
        <v>3245</v>
      </c>
      <c r="AB220" s="62" t="s">
        <v>3256</v>
      </c>
      <c r="AC220" s="76"/>
      <c r="AD220" s="76"/>
      <c r="AE220" s="76"/>
      <c r="AF220" s="16" t="s">
        <v>3783</v>
      </c>
      <c r="AG220" s="91">
        <v>722</v>
      </c>
      <c r="AH220" s="68" t="s">
        <v>816</v>
      </c>
      <c r="AI220" s="16"/>
      <c r="AJ220" s="79">
        <v>43810</v>
      </c>
      <c r="AK220" s="79">
        <v>44541</v>
      </c>
      <c r="AL220" s="79">
        <v>43810</v>
      </c>
      <c r="AM220" s="79">
        <v>45637</v>
      </c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</row>
    <row r="221" spans="1:49" ht="15" customHeight="1" x14ac:dyDescent="0.2">
      <c r="A221" s="18">
        <v>247</v>
      </c>
      <c r="B221" s="9" t="s">
        <v>509</v>
      </c>
      <c r="C221" s="37" t="s">
        <v>2360</v>
      </c>
      <c r="D221" s="37" t="s">
        <v>2321</v>
      </c>
      <c r="E221" s="31">
        <v>40840</v>
      </c>
      <c r="F221" s="40">
        <v>44408</v>
      </c>
      <c r="G221" s="232">
        <f t="shared" si="12"/>
        <v>13</v>
      </c>
      <c r="H221" s="12" t="s">
        <v>634</v>
      </c>
      <c r="I221" s="12" t="s">
        <v>3919</v>
      </c>
      <c r="J221" s="33" t="s">
        <v>102</v>
      </c>
      <c r="K221" s="10" t="s">
        <v>482</v>
      </c>
      <c r="L221" s="35" t="s">
        <v>3917</v>
      </c>
      <c r="M221" s="35" t="s">
        <v>511</v>
      </c>
      <c r="N221" s="35" t="s">
        <v>499</v>
      </c>
      <c r="O221" s="63" t="s">
        <v>2179</v>
      </c>
      <c r="P221" s="27" t="s">
        <v>1568</v>
      </c>
      <c r="Q221" s="17" t="s">
        <v>2276</v>
      </c>
      <c r="R221" s="19">
        <v>21009</v>
      </c>
      <c r="S221" s="204" t="e">
        <f t="shared" si="13"/>
        <v>#NUM!</v>
      </c>
      <c r="T221" s="19" t="str">
        <f t="shared" si="14"/>
        <v>M</v>
      </c>
      <c r="U221" s="17" t="s">
        <v>2277</v>
      </c>
      <c r="V221" s="17" t="s">
        <v>499</v>
      </c>
      <c r="W221" s="17" t="s">
        <v>2995</v>
      </c>
      <c r="X221" s="17"/>
      <c r="Y221" s="17" t="s">
        <v>4124</v>
      </c>
      <c r="Z221" s="36"/>
      <c r="AA221" s="38" t="s">
        <v>2669</v>
      </c>
      <c r="AB221" s="62" t="s">
        <v>2668</v>
      </c>
      <c r="AC221" s="76" t="s">
        <v>2511</v>
      </c>
      <c r="AD221" s="76" t="s">
        <v>2483</v>
      </c>
      <c r="AE221" s="76"/>
      <c r="AF221" s="16"/>
      <c r="AG221" s="91">
        <v>723</v>
      </c>
      <c r="AH221" s="68" t="s">
        <v>961</v>
      </c>
      <c r="AI221" s="16"/>
      <c r="AJ221" s="79">
        <v>43546</v>
      </c>
      <c r="AK221" s="79">
        <v>44281</v>
      </c>
      <c r="AL221" s="79">
        <v>43550</v>
      </c>
      <c r="AM221" s="79">
        <v>45376</v>
      </c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</row>
    <row r="222" spans="1:49" ht="15" customHeight="1" x14ac:dyDescent="0.2">
      <c r="A222" s="18">
        <v>327</v>
      </c>
      <c r="B222" s="9" t="s">
        <v>509</v>
      </c>
      <c r="C222" s="37" t="s">
        <v>3432</v>
      </c>
      <c r="D222" s="37" t="s">
        <v>3433</v>
      </c>
      <c r="E222" s="31">
        <v>43997</v>
      </c>
      <c r="F222" s="40">
        <v>44410</v>
      </c>
      <c r="G222" s="232">
        <f t="shared" si="12"/>
        <v>4</v>
      </c>
      <c r="H222" s="12" t="s">
        <v>1247</v>
      </c>
      <c r="I222" s="12" t="s">
        <v>3919</v>
      </c>
      <c r="J222" s="33" t="s">
        <v>642</v>
      </c>
      <c r="K222" s="10" t="s">
        <v>482</v>
      </c>
      <c r="L222" s="35" t="s">
        <v>3914</v>
      </c>
      <c r="M222" s="35" t="s">
        <v>511</v>
      </c>
      <c r="N222" s="35" t="s">
        <v>499</v>
      </c>
      <c r="O222" s="63" t="s">
        <v>3155</v>
      </c>
      <c r="P222" s="27" t="s">
        <v>3577</v>
      </c>
      <c r="Q222" s="17" t="s">
        <v>3574</v>
      </c>
      <c r="R222" s="19">
        <v>34895</v>
      </c>
      <c r="S222" s="204" t="e">
        <f t="shared" si="13"/>
        <v>#NUM!</v>
      </c>
      <c r="T222" s="19" t="str">
        <f t="shared" si="14"/>
        <v>M</v>
      </c>
      <c r="U222" s="17" t="s">
        <v>3450</v>
      </c>
      <c r="V222" s="17" t="s">
        <v>3574</v>
      </c>
      <c r="W222" s="17" t="s">
        <v>3575</v>
      </c>
      <c r="X222" s="17"/>
      <c r="Y222" s="17" t="s">
        <v>3576</v>
      </c>
      <c r="Z222" s="36"/>
      <c r="AA222" s="38" t="s">
        <v>3436</v>
      </c>
      <c r="AB222" s="62" t="s">
        <v>3449</v>
      </c>
      <c r="AC222" s="76"/>
      <c r="AD222" s="76"/>
      <c r="AE222" s="76" t="s">
        <v>1259</v>
      </c>
      <c r="AF222" s="16"/>
      <c r="AG222" s="91">
        <v>722</v>
      </c>
      <c r="AH222" s="68" t="s">
        <v>1413</v>
      </c>
      <c r="AI222" s="16"/>
      <c r="AJ222" s="79">
        <v>44027</v>
      </c>
      <c r="AK222" s="79">
        <v>44757</v>
      </c>
      <c r="AL222" s="79">
        <v>44034</v>
      </c>
      <c r="AM222" s="79">
        <v>45860</v>
      </c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</row>
    <row r="223" spans="1:49" ht="15" customHeight="1" x14ac:dyDescent="0.2">
      <c r="A223" s="18">
        <v>321</v>
      </c>
      <c r="B223" s="9" t="s">
        <v>509</v>
      </c>
      <c r="C223" s="37" t="s">
        <v>3197</v>
      </c>
      <c r="D223" s="37" t="s">
        <v>516</v>
      </c>
      <c r="E223" s="31">
        <v>43775</v>
      </c>
      <c r="F223" s="40">
        <v>44436</v>
      </c>
      <c r="G223" s="232">
        <f t="shared" si="12"/>
        <v>5</v>
      </c>
      <c r="H223" s="12" t="s">
        <v>1247</v>
      </c>
      <c r="I223" s="12" t="s">
        <v>3919</v>
      </c>
      <c r="J223" s="33" t="s">
        <v>642</v>
      </c>
      <c r="K223" s="10" t="s">
        <v>482</v>
      </c>
      <c r="L223" s="35">
        <v>7</v>
      </c>
      <c r="M223" s="35" t="s">
        <v>534</v>
      </c>
      <c r="N223" s="35" t="s">
        <v>499</v>
      </c>
      <c r="O223" s="63" t="s">
        <v>3528</v>
      </c>
      <c r="P223" s="27" t="s">
        <v>3441</v>
      </c>
      <c r="Q223" s="17" t="s">
        <v>499</v>
      </c>
      <c r="R223" s="19">
        <v>35135</v>
      </c>
      <c r="S223" s="204" t="e">
        <f t="shared" si="13"/>
        <v>#NUM!</v>
      </c>
      <c r="T223" s="19" t="str">
        <f t="shared" si="14"/>
        <v>M</v>
      </c>
      <c r="U223" s="17" t="s">
        <v>3199</v>
      </c>
      <c r="V223" s="17" t="s">
        <v>499</v>
      </c>
      <c r="W223" s="17" t="s">
        <v>3198</v>
      </c>
      <c r="X223" s="17"/>
      <c r="Y223" s="17" t="s">
        <v>3200</v>
      </c>
      <c r="Z223" s="36"/>
      <c r="AA223" s="38" t="s">
        <v>4121</v>
      </c>
      <c r="AB223" s="62" t="s">
        <v>3226</v>
      </c>
      <c r="AC223" s="76"/>
      <c r="AD223" s="76"/>
      <c r="AE223" s="76" t="s">
        <v>1259</v>
      </c>
      <c r="AF223" s="16"/>
      <c r="AG223" s="91">
        <v>722</v>
      </c>
      <c r="AH223" s="68" t="s">
        <v>1915</v>
      </c>
      <c r="AI223" s="16"/>
      <c r="AJ223" s="79">
        <v>43781</v>
      </c>
      <c r="AK223" s="79">
        <v>45607</v>
      </c>
      <c r="AL223" s="79">
        <v>43781</v>
      </c>
      <c r="AM223" s="79">
        <v>45607</v>
      </c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</row>
    <row r="224" spans="1:49" ht="15" customHeight="1" x14ac:dyDescent="0.2">
      <c r="A224" s="18">
        <v>92</v>
      </c>
      <c r="B224" s="9" t="s">
        <v>509</v>
      </c>
      <c r="C224" s="37" t="s">
        <v>978</v>
      </c>
      <c r="D224" s="37" t="s">
        <v>66</v>
      </c>
      <c r="E224" s="31">
        <v>42369</v>
      </c>
      <c r="F224" s="40">
        <v>44439</v>
      </c>
      <c r="G224" s="232">
        <f t="shared" si="12"/>
        <v>9</v>
      </c>
      <c r="H224" s="12" t="s">
        <v>634</v>
      </c>
      <c r="I224" s="12" t="s">
        <v>3919</v>
      </c>
      <c r="J224" s="33" t="s">
        <v>1218</v>
      </c>
      <c r="K224" s="10" t="s">
        <v>482</v>
      </c>
      <c r="L224" s="35">
        <v>6</v>
      </c>
      <c r="M224" s="35" t="s">
        <v>511</v>
      </c>
      <c r="N224" s="35" t="s">
        <v>755</v>
      </c>
      <c r="O224" s="63" t="s">
        <v>1204</v>
      </c>
      <c r="P224" s="27" t="s">
        <v>782</v>
      </c>
      <c r="Q224" s="17" t="s">
        <v>886</v>
      </c>
      <c r="R224" s="19">
        <v>26242</v>
      </c>
      <c r="S224" s="204" t="e">
        <f t="shared" si="13"/>
        <v>#NUM!</v>
      </c>
      <c r="T224" s="19" t="str">
        <f t="shared" si="14"/>
        <v>M</v>
      </c>
      <c r="U224" s="17" t="s">
        <v>887</v>
      </c>
      <c r="V224" s="17" t="s">
        <v>1260</v>
      </c>
      <c r="W224" s="17" t="s">
        <v>888</v>
      </c>
      <c r="X224" s="17"/>
      <c r="Y224" s="17" t="s">
        <v>1029</v>
      </c>
      <c r="Z224" s="36"/>
      <c r="AA224" s="38" t="s">
        <v>4120</v>
      </c>
      <c r="AB224" s="62" t="s">
        <v>1099</v>
      </c>
      <c r="AC224" s="76"/>
      <c r="AD224" s="76" t="s">
        <v>950</v>
      </c>
      <c r="AE224" s="76"/>
      <c r="AF224" s="16"/>
      <c r="AG224" s="91">
        <v>6563</v>
      </c>
      <c r="AH224" s="68" t="s">
        <v>819</v>
      </c>
      <c r="AI224" s="16"/>
      <c r="AJ224" s="79">
        <v>44314</v>
      </c>
      <c r="AK224" s="79">
        <v>45044</v>
      </c>
      <c r="AL224" s="79">
        <v>42649</v>
      </c>
      <c r="AM224" s="79">
        <v>44475</v>
      </c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</row>
    <row r="225" spans="1:49" ht="15" customHeight="1" x14ac:dyDescent="0.2">
      <c r="A225" s="18">
        <v>158</v>
      </c>
      <c r="B225" s="9" t="s">
        <v>509</v>
      </c>
      <c r="C225" s="37" t="s">
        <v>3305</v>
      </c>
      <c r="D225" s="37" t="s">
        <v>1681</v>
      </c>
      <c r="E225" s="31">
        <v>43070</v>
      </c>
      <c r="F225" s="40">
        <v>44444</v>
      </c>
      <c r="G225" s="232">
        <f t="shared" si="12"/>
        <v>7</v>
      </c>
      <c r="H225" s="12" t="s">
        <v>634</v>
      </c>
      <c r="I225" s="12" t="s">
        <v>3919</v>
      </c>
      <c r="J225" s="33" t="s">
        <v>1218</v>
      </c>
      <c r="K225" s="10" t="s">
        <v>482</v>
      </c>
      <c r="L225" s="35">
        <v>7</v>
      </c>
      <c r="M225" s="35" t="s">
        <v>1677</v>
      </c>
      <c r="N225" s="35" t="s">
        <v>755</v>
      </c>
      <c r="O225" s="63" t="s">
        <v>3865</v>
      </c>
      <c r="P225" s="27" t="s">
        <v>1443</v>
      </c>
      <c r="Q225" s="17" t="s">
        <v>846</v>
      </c>
      <c r="R225" s="19">
        <v>31510</v>
      </c>
      <c r="S225" s="204" t="e">
        <f t="shared" si="13"/>
        <v>#NUM!</v>
      </c>
      <c r="T225" s="19" t="str">
        <f t="shared" si="14"/>
        <v>F</v>
      </c>
      <c r="U225" s="17" t="s">
        <v>1678</v>
      </c>
      <c r="V225" s="17" t="s">
        <v>1269</v>
      </c>
      <c r="W225" s="17" t="s">
        <v>3250</v>
      </c>
      <c r="X225" s="17" t="s">
        <v>3249</v>
      </c>
      <c r="Y225" s="17" t="s">
        <v>1696</v>
      </c>
      <c r="Z225" s="36"/>
      <c r="AA225" s="38" t="s">
        <v>1697</v>
      </c>
      <c r="AB225" s="62" t="s">
        <v>1679</v>
      </c>
      <c r="AC225" s="76"/>
      <c r="AD225" s="76"/>
      <c r="AE225" s="76" t="s">
        <v>1259</v>
      </c>
      <c r="AF225" s="16"/>
      <c r="AG225" s="91">
        <v>722</v>
      </c>
      <c r="AH225" s="68" t="s">
        <v>1912</v>
      </c>
      <c r="AI225" s="16"/>
      <c r="AJ225" s="79">
        <v>43399</v>
      </c>
      <c r="AK225" s="79">
        <v>45225</v>
      </c>
      <c r="AL225" s="79">
        <v>42901</v>
      </c>
      <c r="AM225" s="79">
        <v>44726</v>
      </c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</row>
    <row r="226" spans="1:49" ht="15" customHeight="1" x14ac:dyDescent="0.2">
      <c r="A226" s="18">
        <v>155</v>
      </c>
      <c r="B226" s="9" t="s">
        <v>509</v>
      </c>
      <c r="C226" s="37" t="s">
        <v>1662</v>
      </c>
      <c r="D226" s="37" t="s">
        <v>315</v>
      </c>
      <c r="E226" s="31">
        <v>43191</v>
      </c>
      <c r="F226" s="40">
        <v>44458</v>
      </c>
      <c r="G226" s="232">
        <f t="shared" si="12"/>
        <v>6</v>
      </c>
      <c r="H226" s="12" t="s">
        <v>634</v>
      </c>
      <c r="I226" s="12" t="s">
        <v>3919</v>
      </c>
      <c r="J226" s="33" t="s">
        <v>129</v>
      </c>
      <c r="K226" s="10" t="s">
        <v>482</v>
      </c>
      <c r="L226" s="35">
        <v>7</v>
      </c>
      <c r="M226" s="35" t="s">
        <v>511</v>
      </c>
      <c r="N226" s="35" t="s">
        <v>755</v>
      </c>
      <c r="O226" s="63" t="s">
        <v>3865</v>
      </c>
      <c r="P226" s="27" t="s">
        <v>777</v>
      </c>
      <c r="Q226" s="17" t="s">
        <v>846</v>
      </c>
      <c r="R226" s="19">
        <v>29132</v>
      </c>
      <c r="S226" s="204" t="e">
        <f t="shared" si="13"/>
        <v>#NUM!</v>
      </c>
      <c r="T226" s="19" t="str">
        <f t="shared" si="14"/>
        <v>M</v>
      </c>
      <c r="U226" s="17" t="s">
        <v>1659</v>
      </c>
      <c r="V226" s="17" t="s">
        <v>810</v>
      </c>
      <c r="W226" s="17" t="s">
        <v>1660</v>
      </c>
      <c r="X226" s="17"/>
      <c r="Y226" s="17" t="s">
        <v>1695</v>
      </c>
      <c r="Z226" s="36" t="s">
        <v>881</v>
      </c>
      <c r="AA226" s="38" t="s">
        <v>4125</v>
      </c>
      <c r="AB226" s="62" t="s">
        <v>1661</v>
      </c>
      <c r="AC226" s="76"/>
      <c r="AD226" s="76" t="s">
        <v>2474</v>
      </c>
      <c r="AE226" s="76" t="s">
        <v>1259</v>
      </c>
      <c r="AF226" s="16"/>
      <c r="AG226" s="91">
        <v>722</v>
      </c>
      <c r="AH226" s="68" t="s">
        <v>1908</v>
      </c>
      <c r="AI226" s="16"/>
      <c r="AJ226" s="79">
        <v>43545</v>
      </c>
      <c r="AK226" s="79">
        <v>45225</v>
      </c>
      <c r="AL226" s="79">
        <v>42901</v>
      </c>
      <c r="AM226" s="79">
        <v>44726</v>
      </c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</row>
    <row r="227" spans="1:49" ht="15" customHeight="1" x14ac:dyDescent="0.2">
      <c r="A227" s="18" t="s">
        <v>4166</v>
      </c>
      <c r="B227" s="9" t="s">
        <v>509</v>
      </c>
      <c r="C227" s="37" t="s">
        <v>4147</v>
      </c>
      <c r="D227" s="37" t="s">
        <v>54</v>
      </c>
      <c r="E227" s="31">
        <v>44466</v>
      </c>
      <c r="F227" s="40">
        <v>44469</v>
      </c>
      <c r="G227" s="232">
        <f t="shared" si="12"/>
        <v>3</v>
      </c>
      <c r="H227" s="12" t="s">
        <v>634</v>
      </c>
      <c r="I227" s="12" t="s">
        <v>3919</v>
      </c>
      <c r="J227" s="33" t="s">
        <v>4148</v>
      </c>
      <c r="K227" s="10" t="s">
        <v>482</v>
      </c>
      <c r="L227" s="35">
        <v>5</v>
      </c>
      <c r="M227" s="35" t="s">
        <v>511</v>
      </c>
      <c r="N227" s="35" t="s">
        <v>499</v>
      </c>
      <c r="O227" s="63" t="s">
        <v>2253</v>
      </c>
      <c r="P227" s="27" t="s">
        <v>794</v>
      </c>
      <c r="Q227" s="17" t="s">
        <v>710</v>
      </c>
      <c r="R227" s="19">
        <v>26501</v>
      </c>
      <c r="S227" s="204" t="e">
        <f t="shared" si="13"/>
        <v>#NUM!</v>
      </c>
      <c r="T227" s="19" t="str">
        <f t="shared" si="14"/>
        <v>M</v>
      </c>
      <c r="U227" s="17" t="s">
        <v>4149</v>
      </c>
      <c r="V227" s="17" t="s">
        <v>710</v>
      </c>
      <c r="W227" s="17" t="s">
        <v>4150</v>
      </c>
      <c r="X227" s="17"/>
      <c r="Y227" s="17" t="s">
        <v>4151</v>
      </c>
      <c r="Z227" s="36"/>
      <c r="AA227" s="38" t="s">
        <v>4152</v>
      </c>
      <c r="AB227" s="62" t="s">
        <v>4168</v>
      </c>
      <c r="AC227" s="76"/>
      <c r="AD227" s="76"/>
      <c r="AE227" s="76" t="s">
        <v>1259</v>
      </c>
      <c r="AF227" s="16"/>
      <c r="AG227" s="91">
        <v>722</v>
      </c>
      <c r="AH227" s="68"/>
      <c r="AI227" s="16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</row>
    <row r="228" spans="1:49" ht="15" customHeight="1" x14ac:dyDescent="0.2">
      <c r="A228" s="18">
        <v>166</v>
      </c>
      <c r="B228" s="9" t="s">
        <v>509</v>
      </c>
      <c r="C228" s="37" t="s">
        <v>1798</v>
      </c>
      <c r="D228" s="37" t="s">
        <v>1799</v>
      </c>
      <c r="E228" s="31">
        <v>43132</v>
      </c>
      <c r="F228" s="40">
        <v>44469</v>
      </c>
      <c r="G228" s="232">
        <f t="shared" si="12"/>
        <v>7</v>
      </c>
      <c r="H228" s="12" t="s">
        <v>634</v>
      </c>
      <c r="I228" s="12" t="s">
        <v>3919</v>
      </c>
      <c r="J228" s="33" t="s">
        <v>1218</v>
      </c>
      <c r="K228" s="10" t="s">
        <v>482</v>
      </c>
      <c r="L228" s="35">
        <v>7</v>
      </c>
      <c r="M228" s="35" t="s">
        <v>1677</v>
      </c>
      <c r="N228" s="35" t="s">
        <v>755</v>
      </c>
      <c r="O228" s="63" t="s">
        <v>3865</v>
      </c>
      <c r="P228" s="27" t="s">
        <v>1443</v>
      </c>
      <c r="Q228" s="17" t="s">
        <v>1271</v>
      </c>
      <c r="R228" s="19">
        <v>24061</v>
      </c>
      <c r="S228" s="204" t="e">
        <f t="shared" si="13"/>
        <v>#NUM!</v>
      </c>
      <c r="T228" s="19" t="str">
        <f t="shared" si="14"/>
        <v>F</v>
      </c>
      <c r="U228" s="17" t="s">
        <v>1810</v>
      </c>
      <c r="V228" s="17" t="s">
        <v>1271</v>
      </c>
      <c r="W228" s="17" t="s">
        <v>4036</v>
      </c>
      <c r="X228" s="17"/>
      <c r="Y228" s="17" t="s">
        <v>1811</v>
      </c>
      <c r="Z228" s="36"/>
      <c r="AA228" s="38" t="s">
        <v>4186</v>
      </c>
      <c r="AB228" s="62" t="s">
        <v>1812</v>
      </c>
      <c r="AC228" s="76"/>
      <c r="AD228" s="76"/>
      <c r="AE228" s="76"/>
      <c r="AF228" s="16"/>
      <c r="AG228" s="91">
        <v>722</v>
      </c>
      <c r="AH228" s="68" t="s">
        <v>816</v>
      </c>
      <c r="AI228" s="16"/>
      <c r="AJ228" s="79">
        <v>44314</v>
      </c>
      <c r="AK228" s="79">
        <v>45044</v>
      </c>
      <c r="AL228" s="79">
        <v>42901</v>
      </c>
      <c r="AM228" s="79">
        <v>44726</v>
      </c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</row>
    <row r="229" spans="1:49" ht="15" customHeight="1" x14ac:dyDescent="0.2">
      <c r="A229" s="18">
        <v>343</v>
      </c>
      <c r="B229" s="9" t="s">
        <v>509</v>
      </c>
      <c r="C229" s="37" t="s">
        <v>3443</v>
      </c>
      <c r="D229" s="37" t="s">
        <v>299</v>
      </c>
      <c r="E229" s="31">
        <v>44317</v>
      </c>
      <c r="F229" s="40">
        <v>44477</v>
      </c>
      <c r="G229" s="232">
        <f t="shared" si="12"/>
        <v>3</v>
      </c>
      <c r="H229" s="12" t="s">
        <v>637</v>
      </c>
      <c r="I229" s="12" t="s">
        <v>3919</v>
      </c>
      <c r="J229" s="33" t="s">
        <v>1218</v>
      </c>
      <c r="K229" s="10" t="s">
        <v>482</v>
      </c>
      <c r="L229" s="35">
        <v>9</v>
      </c>
      <c r="M229" s="35" t="s">
        <v>511</v>
      </c>
      <c r="N229" s="35" t="s">
        <v>499</v>
      </c>
      <c r="O229" s="63" t="s">
        <v>1792</v>
      </c>
      <c r="P229" s="27" t="s">
        <v>2793</v>
      </c>
      <c r="Q229" s="17" t="s">
        <v>2794</v>
      </c>
      <c r="R229" s="19">
        <v>32728</v>
      </c>
      <c r="S229" s="204" t="e">
        <f t="shared" si="13"/>
        <v>#NUM!</v>
      </c>
      <c r="T229" s="19" t="str">
        <f t="shared" si="14"/>
        <v>F</v>
      </c>
      <c r="U229" s="17" t="s">
        <v>2795</v>
      </c>
      <c r="V229" s="17" t="s">
        <v>2796</v>
      </c>
      <c r="W229" s="17" t="s">
        <v>2797</v>
      </c>
      <c r="X229" s="17" t="s">
        <v>2798</v>
      </c>
      <c r="Y229" s="17" t="s">
        <v>2832</v>
      </c>
      <c r="Z229" s="36"/>
      <c r="AA229" s="38" t="s">
        <v>2834</v>
      </c>
      <c r="AB229" s="62" t="s">
        <v>2833</v>
      </c>
      <c r="AC229" s="76"/>
      <c r="AD229" s="76"/>
      <c r="AE229" s="76" t="s">
        <v>1259</v>
      </c>
      <c r="AF229" s="16"/>
      <c r="AG229" s="91">
        <v>722</v>
      </c>
      <c r="AH229" s="68" t="s">
        <v>818</v>
      </c>
      <c r="AI229" s="16"/>
      <c r="AJ229" s="79">
        <v>43546</v>
      </c>
      <c r="AK229" s="79">
        <v>45373</v>
      </c>
      <c r="AL229" s="79">
        <v>43546</v>
      </c>
      <c r="AM229" s="79">
        <v>45372</v>
      </c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</row>
    <row r="230" spans="1:49" ht="15" customHeight="1" x14ac:dyDescent="0.2">
      <c r="A230" s="18">
        <v>177</v>
      </c>
      <c r="B230" s="9" t="s">
        <v>509</v>
      </c>
      <c r="C230" s="37" t="s">
        <v>1900</v>
      </c>
      <c r="D230" s="37" t="s">
        <v>100</v>
      </c>
      <c r="E230" s="31">
        <v>43191</v>
      </c>
      <c r="F230" s="40">
        <v>44487</v>
      </c>
      <c r="G230" s="232">
        <f t="shared" si="12"/>
        <v>6</v>
      </c>
      <c r="H230" s="12" t="s">
        <v>634</v>
      </c>
      <c r="I230" s="12" t="s">
        <v>3919</v>
      </c>
      <c r="J230" s="33" t="s">
        <v>642</v>
      </c>
      <c r="K230" s="10" t="s">
        <v>482</v>
      </c>
      <c r="L230" s="35">
        <v>3</v>
      </c>
      <c r="M230" s="35" t="s">
        <v>511</v>
      </c>
      <c r="N230" s="35" t="s">
        <v>755</v>
      </c>
      <c r="O230" s="63" t="s">
        <v>3865</v>
      </c>
      <c r="P230" s="27" t="s">
        <v>1895</v>
      </c>
      <c r="Q230" s="17" t="s">
        <v>704</v>
      </c>
      <c r="R230" s="19">
        <v>25937</v>
      </c>
      <c r="S230" s="204" t="e">
        <f t="shared" si="13"/>
        <v>#NUM!</v>
      </c>
      <c r="T230" s="19" t="str">
        <f t="shared" si="14"/>
        <v>M</v>
      </c>
      <c r="U230" s="17" t="s">
        <v>1896</v>
      </c>
      <c r="V230" s="17" t="s">
        <v>704</v>
      </c>
      <c r="W230" s="17" t="s">
        <v>1897</v>
      </c>
      <c r="X230" s="17"/>
      <c r="Y230" s="17" t="s">
        <v>1898</v>
      </c>
      <c r="Z230" s="36"/>
      <c r="AA230" s="38" t="s">
        <v>4211</v>
      </c>
      <c r="AB230" s="62" t="s">
        <v>1899</v>
      </c>
      <c r="AC230" s="76"/>
      <c r="AD230" s="76" t="s">
        <v>1910</v>
      </c>
      <c r="AE230" s="76"/>
      <c r="AF230" s="16"/>
      <c r="AG230" s="91">
        <v>722</v>
      </c>
      <c r="AH230" s="68" t="s">
        <v>816</v>
      </c>
      <c r="AI230" s="16"/>
      <c r="AJ230" s="79">
        <v>44314</v>
      </c>
      <c r="AK230" s="79">
        <v>45044</v>
      </c>
      <c r="AL230" s="79">
        <v>42901</v>
      </c>
      <c r="AM230" s="79">
        <v>44726</v>
      </c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</row>
    <row r="231" spans="1:49" ht="15" customHeight="1" x14ac:dyDescent="0.2">
      <c r="A231" s="18">
        <v>47</v>
      </c>
      <c r="B231" s="9" t="s">
        <v>509</v>
      </c>
      <c r="C231" s="37" t="s">
        <v>674</v>
      </c>
      <c r="D231" s="37" t="s">
        <v>418</v>
      </c>
      <c r="E231" s="31">
        <v>42125</v>
      </c>
      <c r="F231" s="40">
        <v>44493</v>
      </c>
      <c r="G231" s="232">
        <f t="shared" si="12"/>
        <v>9</v>
      </c>
      <c r="H231" s="12" t="s">
        <v>634</v>
      </c>
      <c r="I231" s="12" t="s">
        <v>3919</v>
      </c>
      <c r="J231" s="33" t="s">
        <v>638</v>
      </c>
      <c r="K231" s="10" t="s">
        <v>482</v>
      </c>
      <c r="L231" s="35">
        <v>5</v>
      </c>
      <c r="M231" s="35" t="s">
        <v>511</v>
      </c>
      <c r="N231" s="35" t="s">
        <v>499</v>
      </c>
      <c r="O231" s="63" t="s">
        <v>3924</v>
      </c>
      <c r="P231" s="27" t="s">
        <v>1568</v>
      </c>
      <c r="Q231" s="17" t="s">
        <v>676</v>
      </c>
      <c r="R231" s="19">
        <v>30119</v>
      </c>
      <c r="S231" s="204" t="e">
        <f t="shared" si="13"/>
        <v>#NUM!</v>
      </c>
      <c r="T231" s="19" t="str">
        <f t="shared" si="14"/>
        <v>M</v>
      </c>
      <c r="U231" s="17" t="s">
        <v>677</v>
      </c>
      <c r="V231" s="17" t="s">
        <v>1294</v>
      </c>
      <c r="W231" s="17" t="s">
        <v>1293</v>
      </c>
      <c r="X231" s="17" t="s">
        <v>679</v>
      </c>
      <c r="Y231" s="17" t="s">
        <v>2802</v>
      </c>
      <c r="Z231" s="36"/>
      <c r="AA231" s="38" t="s">
        <v>4208</v>
      </c>
      <c r="AB231" s="62" t="s">
        <v>1150</v>
      </c>
      <c r="AC231" s="76"/>
      <c r="AD231" s="76" t="s">
        <v>2469</v>
      </c>
      <c r="AE231" s="76" t="s">
        <v>1259</v>
      </c>
      <c r="AF231" s="16"/>
      <c r="AG231" s="91">
        <v>722</v>
      </c>
      <c r="AH231" s="68" t="s">
        <v>819</v>
      </c>
      <c r="AI231" s="16"/>
      <c r="AJ231" s="79">
        <v>43546</v>
      </c>
      <c r="AK231" s="79">
        <v>44360</v>
      </c>
      <c r="AL231" s="79">
        <v>44334</v>
      </c>
      <c r="AM231" s="79">
        <v>46160</v>
      </c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</row>
    <row r="232" spans="1:49" ht="15" customHeight="1" x14ac:dyDescent="0.2">
      <c r="A232" s="18">
        <v>291</v>
      </c>
      <c r="B232" s="9" t="s">
        <v>509</v>
      </c>
      <c r="C232" s="37" t="s">
        <v>523</v>
      </c>
      <c r="D232" s="37" t="s">
        <v>2874</v>
      </c>
      <c r="E232" s="31">
        <v>43435</v>
      </c>
      <c r="F232" s="40">
        <v>44493</v>
      </c>
      <c r="G232" s="232">
        <f t="shared" si="12"/>
        <v>6</v>
      </c>
      <c r="H232" s="12" t="s">
        <v>634</v>
      </c>
      <c r="I232" s="12" t="s">
        <v>3919</v>
      </c>
      <c r="J232" s="33" t="s">
        <v>1218</v>
      </c>
      <c r="K232" s="10" t="s">
        <v>482</v>
      </c>
      <c r="L232" s="35">
        <v>8</v>
      </c>
      <c r="M232" s="35" t="s">
        <v>511</v>
      </c>
      <c r="N232" s="35" t="s">
        <v>499</v>
      </c>
      <c r="O232" s="63" t="s">
        <v>3317</v>
      </c>
      <c r="P232" s="27" t="s">
        <v>830</v>
      </c>
      <c r="Q232" s="17" t="s">
        <v>2879</v>
      </c>
      <c r="R232" s="19">
        <v>34917</v>
      </c>
      <c r="S232" s="204" t="e">
        <f t="shared" si="13"/>
        <v>#NUM!</v>
      </c>
      <c r="T232" s="19" t="str">
        <f t="shared" si="14"/>
        <v>M</v>
      </c>
      <c r="U232" s="17" t="s">
        <v>2880</v>
      </c>
      <c r="V232" s="17" t="s">
        <v>2881</v>
      </c>
      <c r="W232" s="17" t="s">
        <v>3752</v>
      </c>
      <c r="X232" s="17"/>
      <c r="Y232" s="17" t="s">
        <v>2883</v>
      </c>
      <c r="Z232" s="36"/>
      <c r="AA232" s="38" t="s">
        <v>2882</v>
      </c>
      <c r="AB232" s="62" t="s">
        <v>2890</v>
      </c>
      <c r="AC232" s="76"/>
      <c r="AD232" s="76"/>
      <c r="AE232" s="76" t="s">
        <v>1259</v>
      </c>
      <c r="AF232" s="16"/>
      <c r="AG232" s="91">
        <v>722</v>
      </c>
      <c r="AH232" s="68" t="s">
        <v>816</v>
      </c>
      <c r="AI232" s="16"/>
      <c r="AJ232" s="79">
        <v>43546</v>
      </c>
      <c r="AK232" s="79">
        <v>45373</v>
      </c>
      <c r="AL232" s="79">
        <v>43546</v>
      </c>
      <c r="AM232" s="79">
        <v>45372</v>
      </c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</row>
    <row r="233" spans="1:49" ht="15" customHeight="1" x14ac:dyDescent="0.2">
      <c r="A233" s="18">
        <v>296</v>
      </c>
      <c r="B233" s="9" t="s">
        <v>509</v>
      </c>
      <c r="C233" s="37" t="s">
        <v>2950</v>
      </c>
      <c r="D233" s="37" t="s">
        <v>364</v>
      </c>
      <c r="E233" s="31">
        <v>43472</v>
      </c>
      <c r="F233" s="40">
        <v>44498</v>
      </c>
      <c r="G233" s="232">
        <f t="shared" si="12"/>
        <v>6</v>
      </c>
      <c r="H233" s="12" t="s">
        <v>634</v>
      </c>
      <c r="I233" s="12" t="s">
        <v>3919</v>
      </c>
      <c r="J233" s="33" t="s">
        <v>2951</v>
      </c>
      <c r="K233" s="10" t="s">
        <v>482</v>
      </c>
      <c r="L233" s="35">
        <v>4</v>
      </c>
      <c r="M233" s="35" t="s">
        <v>511</v>
      </c>
      <c r="N233" s="35" t="s">
        <v>499</v>
      </c>
      <c r="O233" s="63" t="s">
        <v>3168</v>
      </c>
      <c r="P233" s="27" t="s">
        <v>2952</v>
      </c>
      <c r="Q233" s="17" t="s">
        <v>2953</v>
      </c>
      <c r="R233" s="19">
        <v>33037</v>
      </c>
      <c r="S233" s="204" t="e">
        <f t="shared" si="13"/>
        <v>#NUM!</v>
      </c>
      <c r="T233" s="19" t="str">
        <f t="shared" si="14"/>
        <v>F</v>
      </c>
      <c r="U233" s="17" t="s">
        <v>2954</v>
      </c>
      <c r="V233" s="17" t="s">
        <v>2955</v>
      </c>
      <c r="W233" s="17" t="s">
        <v>2956</v>
      </c>
      <c r="X233" s="17" t="s">
        <v>4037</v>
      </c>
      <c r="Y233" s="17" t="s">
        <v>2957</v>
      </c>
      <c r="Z233" s="36"/>
      <c r="AA233" s="38" t="s">
        <v>4269</v>
      </c>
      <c r="AB233" s="62" t="s">
        <v>3028</v>
      </c>
      <c r="AC233" s="76"/>
      <c r="AD233" s="76" t="s">
        <v>3759</v>
      </c>
      <c r="AE233" s="76"/>
      <c r="AF233" s="16"/>
      <c r="AG233" s="91">
        <v>722</v>
      </c>
      <c r="AH233" s="68" t="s">
        <v>816</v>
      </c>
      <c r="AI233" s="16"/>
      <c r="AJ233" s="79">
        <v>43550</v>
      </c>
      <c r="AK233" s="79">
        <v>45377</v>
      </c>
      <c r="AL233" s="79">
        <v>43550</v>
      </c>
      <c r="AM233" s="79">
        <v>45376</v>
      </c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</row>
    <row r="234" spans="1:49" ht="15" customHeight="1" x14ac:dyDescent="0.2">
      <c r="A234" s="18">
        <v>10</v>
      </c>
      <c r="B234" s="9" t="s">
        <v>509</v>
      </c>
      <c r="C234" s="37" t="s">
        <v>522</v>
      </c>
      <c r="D234" s="37" t="s">
        <v>225</v>
      </c>
      <c r="E234" s="31">
        <v>38992</v>
      </c>
      <c r="F234" s="40">
        <v>44500</v>
      </c>
      <c r="G234" s="232">
        <f t="shared" si="12"/>
        <v>18</v>
      </c>
      <c r="H234" s="12" t="s">
        <v>634</v>
      </c>
      <c r="I234" s="12" t="s">
        <v>3919</v>
      </c>
      <c r="J234" s="33" t="s">
        <v>638</v>
      </c>
      <c r="K234" s="10" t="s">
        <v>482</v>
      </c>
      <c r="L234" s="35">
        <v>4</v>
      </c>
      <c r="M234" s="35" t="s">
        <v>511</v>
      </c>
      <c r="N234" s="35" t="s">
        <v>499</v>
      </c>
      <c r="O234" s="63" t="s">
        <v>3317</v>
      </c>
      <c r="P234" s="27" t="s">
        <v>830</v>
      </c>
      <c r="Q234" s="17" t="s">
        <v>499</v>
      </c>
      <c r="R234" s="19">
        <v>28060</v>
      </c>
      <c r="S234" s="204" t="e">
        <f t="shared" si="13"/>
        <v>#NUM!</v>
      </c>
      <c r="T234" s="19" t="str">
        <f t="shared" si="14"/>
        <v>F</v>
      </c>
      <c r="U234" s="17" t="s">
        <v>605</v>
      </c>
      <c r="V234" s="17" t="s">
        <v>499</v>
      </c>
      <c r="W234" s="17" t="s">
        <v>1582</v>
      </c>
      <c r="X234" s="17"/>
      <c r="Y234" s="17" t="s">
        <v>831</v>
      </c>
      <c r="Z234" s="36"/>
      <c r="AA234" s="38" t="s">
        <v>4271</v>
      </c>
      <c r="AB234" s="62" t="s">
        <v>1122</v>
      </c>
      <c r="AC234" s="76" t="s">
        <v>962</v>
      </c>
      <c r="AD234" s="76"/>
      <c r="AE234" s="76"/>
      <c r="AF234" s="16"/>
      <c r="AG234" s="91">
        <v>722</v>
      </c>
      <c r="AH234" s="68" t="s">
        <v>816</v>
      </c>
      <c r="AI234" s="16"/>
      <c r="AJ234" s="79">
        <v>43546</v>
      </c>
      <c r="AK234" s="79">
        <v>45372</v>
      </c>
      <c r="AL234" s="79">
        <v>42534</v>
      </c>
      <c r="AM234" s="79">
        <v>44360</v>
      </c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</row>
    <row r="235" spans="1:49" ht="15" customHeight="1" x14ac:dyDescent="0.2">
      <c r="A235" s="18">
        <v>107</v>
      </c>
      <c r="B235" s="9" t="s">
        <v>509</v>
      </c>
      <c r="C235" s="37" t="s">
        <v>1015</v>
      </c>
      <c r="D235" s="37" t="s">
        <v>717</v>
      </c>
      <c r="E235" s="31">
        <v>41460</v>
      </c>
      <c r="F235" s="40">
        <v>44505</v>
      </c>
      <c r="G235" s="232">
        <f t="shared" si="12"/>
        <v>11</v>
      </c>
      <c r="H235" s="12" t="s">
        <v>634</v>
      </c>
      <c r="I235" s="12" t="s">
        <v>3919</v>
      </c>
      <c r="J235" s="33" t="s">
        <v>1183</v>
      </c>
      <c r="K235" s="10" t="s">
        <v>482</v>
      </c>
      <c r="L235" s="35" t="s">
        <v>3917</v>
      </c>
      <c r="M235" s="35" t="s">
        <v>511</v>
      </c>
      <c r="N235" s="35" t="s">
        <v>499</v>
      </c>
      <c r="O235" s="63" t="s">
        <v>1214</v>
      </c>
      <c r="P235" s="27" t="s">
        <v>1444</v>
      </c>
      <c r="Q235" s="17" t="s">
        <v>1016</v>
      </c>
      <c r="R235" s="19">
        <v>27534</v>
      </c>
      <c r="S235" s="204" t="e">
        <f t="shared" si="13"/>
        <v>#NUM!</v>
      </c>
      <c r="T235" s="19" t="str">
        <f t="shared" si="14"/>
        <v>M</v>
      </c>
      <c r="U235" s="17" t="s">
        <v>1017</v>
      </c>
      <c r="V235" s="17" t="s">
        <v>710</v>
      </c>
      <c r="W235" s="17" t="s">
        <v>1797</v>
      </c>
      <c r="X235" s="17"/>
      <c r="Y235" s="17" t="s">
        <v>1276</v>
      </c>
      <c r="Z235" s="36"/>
      <c r="AA235" s="38" t="s">
        <v>4268</v>
      </c>
      <c r="AB235" s="62" t="s">
        <v>1154</v>
      </c>
      <c r="AC235" s="76" t="s">
        <v>1196</v>
      </c>
      <c r="AD235" s="76"/>
      <c r="AE235" s="76"/>
      <c r="AF235" s="16"/>
      <c r="AG235" s="91">
        <v>723</v>
      </c>
      <c r="AH235" s="68" t="s">
        <v>961</v>
      </c>
      <c r="AI235" s="16"/>
      <c r="AJ235" s="79">
        <v>44335</v>
      </c>
      <c r="AK235" s="79">
        <v>46161</v>
      </c>
      <c r="AL235" s="79">
        <v>44334</v>
      </c>
      <c r="AM235" s="79">
        <v>46160</v>
      </c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</row>
    <row r="236" spans="1:49" ht="15" customHeight="1" x14ac:dyDescent="0.2">
      <c r="A236" s="18">
        <v>261</v>
      </c>
      <c r="B236" s="9" t="s">
        <v>509</v>
      </c>
      <c r="C236" s="37" t="s">
        <v>2151</v>
      </c>
      <c r="D236" s="37" t="s">
        <v>2152</v>
      </c>
      <c r="E236" s="31">
        <v>42310</v>
      </c>
      <c r="F236" s="40">
        <v>44527</v>
      </c>
      <c r="G236" s="232">
        <f t="shared" si="12"/>
        <v>9</v>
      </c>
      <c r="H236" s="12" t="s">
        <v>634</v>
      </c>
      <c r="I236" s="12" t="s">
        <v>3919</v>
      </c>
      <c r="J236" s="33" t="s">
        <v>1218</v>
      </c>
      <c r="K236" s="10" t="s">
        <v>482</v>
      </c>
      <c r="L236" s="35">
        <v>6</v>
      </c>
      <c r="M236" s="35" t="s">
        <v>511</v>
      </c>
      <c r="N236" s="35" t="s">
        <v>755</v>
      </c>
      <c r="O236" s="63" t="s">
        <v>1204</v>
      </c>
      <c r="P236" s="27" t="s">
        <v>2056</v>
      </c>
      <c r="Q236" s="17" t="s">
        <v>1263</v>
      </c>
      <c r="R236" s="19">
        <v>30438</v>
      </c>
      <c r="S236" s="204" t="e">
        <f t="shared" si="13"/>
        <v>#NUM!</v>
      </c>
      <c r="T236" s="19" t="str">
        <f t="shared" si="14"/>
        <v>M</v>
      </c>
      <c r="U236" s="17" t="s">
        <v>2147</v>
      </c>
      <c r="V236" s="17" t="s">
        <v>1263</v>
      </c>
      <c r="W236" s="17" t="s">
        <v>2148</v>
      </c>
      <c r="X236" s="17"/>
      <c r="Y236" s="17" t="s">
        <v>2149</v>
      </c>
      <c r="Z236" s="36"/>
      <c r="AA236" s="38" t="s">
        <v>4244</v>
      </c>
      <c r="AB236" s="62" t="s">
        <v>2150</v>
      </c>
      <c r="AC236" s="76"/>
      <c r="AD236" s="76"/>
      <c r="AE236" s="76" t="s">
        <v>1259</v>
      </c>
      <c r="AF236" s="16"/>
      <c r="AG236" s="91">
        <v>722</v>
      </c>
      <c r="AH236" s="68" t="s">
        <v>819</v>
      </c>
      <c r="AI236" s="16"/>
      <c r="AJ236" s="79">
        <v>43545</v>
      </c>
      <c r="AK236" s="79">
        <v>44726</v>
      </c>
      <c r="AL236" s="79">
        <v>42901</v>
      </c>
      <c r="AM236" s="79">
        <v>44726</v>
      </c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</row>
    <row r="237" spans="1:49" ht="15" customHeight="1" x14ac:dyDescent="0.2">
      <c r="A237" s="18">
        <v>60</v>
      </c>
      <c r="B237" s="9" t="s">
        <v>509</v>
      </c>
      <c r="C237" s="37" t="s">
        <v>737</v>
      </c>
      <c r="D237" s="37" t="s">
        <v>553</v>
      </c>
      <c r="E237" s="31">
        <v>42207</v>
      </c>
      <c r="F237" s="40">
        <v>44530</v>
      </c>
      <c r="G237" s="232">
        <f t="shared" si="12"/>
        <v>9</v>
      </c>
      <c r="H237" s="12" t="s">
        <v>634</v>
      </c>
      <c r="I237" s="12" t="s">
        <v>3919</v>
      </c>
      <c r="J237" s="33" t="s">
        <v>638</v>
      </c>
      <c r="K237" s="10" t="s">
        <v>482</v>
      </c>
      <c r="L237" s="35">
        <v>4</v>
      </c>
      <c r="M237" s="35" t="s">
        <v>511</v>
      </c>
      <c r="N237" s="35" t="s">
        <v>755</v>
      </c>
      <c r="O237" s="63" t="s">
        <v>3529</v>
      </c>
      <c r="P237" s="27" t="s">
        <v>1440</v>
      </c>
      <c r="Q237" s="17" t="s">
        <v>733</v>
      </c>
      <c r="R237" s="19">
        <v>25967</v>
      </c>
      <c r="S237" s="204" t="e">
        <f t="shared" si="13"/>
        <v>#NUM!</v>
      </c>
      <c r="T237" s="19" t="str">
        <f t="shared" si="14"/>
        <v>M</v>
      </c>
      <c r="U237" s="17" t="s">
        <v>738</v>
      </c>
      <c r="V237" s="17" t="s">
        <v>739</v>
      </c>
      <c r="W237" s="17" t="s">
        <v>1426</v>
      </c>
      <c r="X237" s="17"/>
      <c r="Y237" s="17" t="s">
        <v>780</v>
      </c>
      <c r="Z237" s="36"/>
      <c r="AA237" s="38" t="s">
        <v>4243</v>
      </c>
      <c r="AB237" s="62" t="s">
        <v>1137</v>
      </c>
      <c r="AC237" s="76" t="s">
        <v>858</v>
      </c>
      <c r="AD237" s="76"/>
      <c r="AE237" s="76"/>
      <c r="AF237" s="16"/>
      <c r="AG237" s="91">
        <v>722</v>
      </c>
      <c r="AH237" s="68" t="s">
        <v>816</v>
      </c>
      <c r="AI237" s="16"/>
      <c r="AJ237" s="79">
        <v>44314</v>
      </c>
      <c r="AK237" s="79">
        <v>45044</v>
      </c>
      <c r="AL237" s="79">
        <v>44314</v>
      </c>
      <c r="AM237" s="79">
        <v>46140</v>
      </c>
      <c r="AN237" s="79"/>
      <c r="AO237" s="79"/>
      <c r="AP237" s="79"/>
      <c r="AQ237" s="79"/>
      <c r="AR237" s="79">
        <v>42536</v>
      </c>
      <c r="AS237" s="79">
        <v>43631</v>
      </c>
      <c r="AT237" s="79"/>
      <c r="AU237" s="79"/>
      <c r="AV237" s="79"/>
      <c r="AW237" s="79"/>
    </row>
    <row r="238" spans="1:49" ht="15" customHeight="1" x14ac:dyDescent="0.2">
      <c r="A238" s="18">
        <v>54</v>
      </c>
      <c r="B238" s="9" t="s">
        <v>509</v>
      </c>
      <c r="C238" s="37" t="s">
        <v>724</v>
      </c>
      <c r="D238" s="37" t="s">
        <v>725</v>
      </c>
      <c r="E238" s="31">
        <v>42201</v>
      </c>
      <c r="F238" s="40">
        <v>44530</v>
      </c>
      <c r="G238" s="232">
        <f t="shared" si="12"/>
        <v>9</v>
      </c>
      <c r="H238" s="12" t="s">
        <v>634</v>
      </c>
      <c r="I238" s="12" t="s">
        <v>3919</v>
      </c>
      <c r="J238" s="33" t="s">
        <v>658</v>
      </c>
      <c r="K238" s="10" t="s">
        <v>482</v>
      </c>
      <c r="L238" s="35">
        <v>2</v>
      </c>
      <c r="M238" s="35" t="s">
        <v>511</v>
      </c>
      <c r="N238" s="35" t="s">
        <v>755</v>
      </c>
      <c r="O238" s="63" t="s">
        <v>3326</v>
      </c>
      <c r="P238" s="27" t="s">
        <v>794</v>
      </c>
      <c r="Q238" s="17" t="s">
        <v>721</v>
      </c>
      <c r="R238" s="19">
        <v>21645</v>
      </c>
      <c r="S238" s="204" t="e">
        <f t="shared" si="13"/>
        <v>#NUM!</v>
      </c>
      <c r="T238" s="19" t="str">
        <f t="shared" si="14"/>
        <v>M</v>
      </c>
      <c r="U238" s="17" t="s">
        <v>726</v>
      </c>
      <c r="V238" s="17" t="s">
        <v>727</v>
      </c>
      <c r="W238" s="17" t="s">
        <v>759</v>
      </c>
      <c r="X238" s="17"/>
      <c r="Y238" s="17" t="s">
        <v>760</v>
      </c>
      <c r="Z238" s="36"/>
      <c r="AA238" s="38" t="s">
        <v>4235</v>
      </c>
      <c r="AB238" s="62" t="s">
        <v>1126</v>
      </c>
      <c r="AC238" s="76" t="s">
        <v>860</v>
      </c>
      <c r="AD238" s="76"/>
      <c r="AE238" s="76"/>
      <c r="AF238" s="16"/>
      <c r="AG238" s="91">
        <v>722</v>
      </c>
      <c r="AH238" s="68" t="s">
        <v>1547</v>
      </c>
      <c r="AI238" s="16"/>
      <c r="AJ238" s="79">
        <v>44314</v>
      </c>
      <c r="AK238" s="79">
        <v>45044</v>
      </c>
      <c r="AL238" s="79">
        <v>44314</v>
      </c>
      <c r="AM238" s="79">
        <v>46140</v>
      </c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</row>
    <row r="239" spans="1:49" ht="15" customHeight="1" x14ac:dyDescent="0.2">
      <c r="A239" s="18" t="s">
        <v>4056</v>
      </c>
      <c r="B239" s="9" t="s">
        <v>509</v>
      </c>
      <c r="C239" s="37" t="s">
        <v>3996</v>
      </c>
      <c r="D239" s="37" t="s">
        <v>228</v>
      </c>
      <c r="E239" s="31">
        <v>44340</v>
      </c>
      <c r="F239" s="40">
        <v>44553</v>
      </c>
      <c r="G239" s="232">
        <f t="shared" si="12"/>
        <v>3</v>
      </c>
      <c r="H239" s="12" t="s">
        <v>1684</v>
      </c>
      <c r="I239" s="12"/>
      <c r="J239" s="33" t="s">
        <v>3210</v>
      </c>
      <c r="K239" s="10" t="s">
        <v>1684</v>
      </c>
      <c r="L239" s="35"/>
      <c r="M239" s="35"/>
      <c r="N239" s="35" t="s">
        <v>499</v>
      </c>
      <c r="O239" s="63" t="s">
        <v>3997</v>
      </c>
      <c r="P239" s="27" t="s">
        <v>4006</v>
      </c>
      <c r="Q239" s="17" t="s">
        <v>499</v>
      </c>
      <c r="R239" s="19">
        <v>35215</v>
      </c>
      <c r="S239" s="204" t="e">
        <f t="shared" si="13"/>
        <v>#NUM!</v>
      </c>
      <c r="T239" s="19" t="str">
        <f t="shared" si="14"/>
        <v>M</v>
      </c>
      <c r="U239" s="17" t="s">
        <v>3999</v>
      </c>
      <c r="V239" s="17" t="s">
        <v>499</v>
      </c>
      <c r="W239" s="17" t="s">
        <v>3998</v>
      </c>
      <c r="X239" s="17"/>
      <c r="Y239" s="17" t="s">
        <v>4001</v>
      </c>
      <c r="Z239" s="36"/>
      <c r="AA239" s="38" t="s">
        <v>4000</v>
      </c>
      <c r="AB239" s="62" t="s">
        <v>4002</v>
      </c>
      <c r="AC239" s="76"/>
      <c r="AD239" s="76" t="s">
        <v>3756</v>
      </c>
      <c r="AE239" s="76" t="s">
        <v>1259</v>
      </c>
      <c r="AF239" s="16"/>
      <c r="AG239" s="91">
        <v>722</v>
      </c>
      <c r="AH239" s="68"/>
      <c r="AI239" s="16"/>
      <c r="AJ239" s="79">
        <v>44544</v>
      </c>
      <c r="AK239" s="79"/>
      <c r="AL239" s="79">
        <v>44544</v>
      </c>
      <c r="AM239" s="79">
        <v>46370</v>
      </c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</row>
    <row r="240" spans="1:49" ht="15" customHeight="1" x14ac:dyDescent="0.2">
      <c r="A240" s="18">
        <v>334</v>
      </c>
      <c r="B240" s="9" t="s">
        <v>509</v>
      </c>
      <c r="C240" s="37" t="s">
        <v>2943</v>
      </c>
      <c r="D240" s="37" t="s">
        <v>155</v>
      </c>
      <c r="E240" s="31">
        <v>44200</v>
      </c>
      <c r="F240" s="40">
        <v>44561</v>
      </c>
      <c r="G240" s="232">
        <f t="shared" si="12"/>
        <v>4</v>
      </c>
      <c r="H240" s="12" t="s">
        <v>637</v>
      </c>
      <c r="I240" s="12" t="s">
        <v>3919</v>
      </c>
      <c r="J240" s="33" t="s">
        <v>1218</v>
      </c>
      <c r="K240" s="10" t="s">
        <v>482</v>
      </c>
      <c r="L240" s="35">
        <v>9</v>
      </c>
      <c r="M240" s="35" t="s">
        <v>511</v>
      </c>
      <c r="N240" s="35" t="s">
        <v>499</v>
      </c>
      <c r="O240" s="63" t="s">
        <v>3014</v>
      </c>
      <c r="P240" s="27" t="s">
        <v>3874</v>
      </c>
      <c r="Q240" s="17" t="s">
        <v>2945</v>
      </c>
      <c r="R240" s="19">
        <v>22274</v>
      </c>
      <c r="S240" s="204" t="e">
        <f t="shared" si="13"/>
        <v>#NUM!</v>
      </c>
      <c r="T240" s="19" t="str">
        <f t="shared" si="14"/>
        <v>M</v>
      </c>
      <c r="U240" s="17" t="s">
        <v>2946</v>
      </c>
      <c r="V240" s="17" t="s">
        <v>2947</v>
      </c>
      <c r="W240" s="17" t="s">
        <v>3880</v>
      </c>
      <c r="X240" s="17"/>
      <c r="Y240" s="17" t="s">
        <v>3412</v>
      </c>
      <c r="Z240" s="36"/>
      <c r="AA240" s="38" t="s">
        <v>2949</v>
      </c>
      <c r="AB240" s="62" t="s">
        <v>3033</v>
      </c>
      <c r="AC240" s="76"/>
      <c r="AD240" s="76"/>
      <c r="AE240" s="76" t="s">
        <v>1259</v>
      </c>
      <c r="AF240" s="16" t="s">
        <v>3883</v>
      </c>
      <c r="AG240" s="91">
        <v>722</v>
      </c>
      <c r="AH240" s="68" t="s">
        <v>818</v>
      </c>
      <c r="AI240" s="16"/>
      <c r="AJ240" s="79">
        <v>44249</v>
      </c>
      <c r="AK240" s="79">
        <v>44979</v>
      </c>
      <c r="AL240" s="79">
        <v>44249</v>
      </c>
      <c r="AM240" s="79">
        <v>46075</v>
      </c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</row>
    <row r="241" spans="1:49" ht="15" customHeight="1" x14ac:dyDescent="0.2">
      <c r="A241" s="18" t="s">
        <v>4057</v>
      </c>
      <c r="B241" s="9" t="s">
        <v>509</v>
      </c>
      <c r="C241" s="37" t="s">
        <v>4008</v>
      </c>
      <c r="D241" s="37" t="s">
        <v>4009</v>
      </c>
      <c r="E241" s="31">
        <v>44351</v>
      </c>
      <c r="F241" s="40">
        <v>44564</v>
      </c>
      <c r="G241" s="232">
        <f t="shared" si="12"/>
        <v>3</v>
      </c>
      <c r="H241" s="12" t="s">
        <v>1684</v>
      </c>
      <c r="I241" s="12"/>
      <c r="J241" s="33" t="s">
        <v>4010</v>
      </c>
      <c r="K241" s="10" t="s">
        <v>1684</v>
      </c>
      <c r="L241" s="35"/>
      <c r="M241" s="35"/>
      <c r="N241" s="35" t="s">
        <v>499</v>
      </c>
      <c r="O241" s="63" t="s">
        <v>3528</v>
      </c>
      <c r="P241" s="27" t="s">
        <v>4017</v>
      </c>
      <c r="Q241" s="17" t="s">
        <v>4015</v>
      </c>
      <c r="R241" s="19">
        <v>34809</v>
      </c>
      <c r="S241" s="204" t="e">
        <f t="shared" si="13"/>
        <v>#NUM!</v>
      </c>
      <c r="T241" s="19" t="str">
        <f t="shared" si="14"/>
        <v>F</v>
      </c>
      <c r="U241" s="17" t="s">
        <v>4016</v>
      </c>
      <c r="V241" s="17" t="s">
        <v>4015</v>
      </c>
      <c r="W241" s="17" t="s">
        <v>4014</v>
      </c>
      <c r="X241" s="17"/>
      <c r="Y241" s="17" t="s">
        <v>4012</v>
      </c>
      <c r="Z241" s="36"/>
      <c r="AA241" s="38" t="s">
        <v>4013</v>
      </c>
      <c r="AB241" s="62" t="s">
        <v>4011</v>
      </c>
      <c r="AC241" s="76"/>
      <c r="AD241" s="76" t="s">
        <v>3756</v>
      </c>
      <c r="AE241" s="76" t="s">
        <v>1259</v>
      </c>
      <c r="AF241" s="16"/>
      <c r="AG241" s="91">
        <v>722</v>
      </c>
      <c r="AH241" s="68"/>
      <c r="AI241" s="16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</row>
    <row r="242" spans="1:49" ht="15" customHeight="1" x14ac:dyDescent="0.2">
      <c r="A242" s="18" t="s">
        <v>4058</v>
      </c>
      <c r="B242" s="9" t="s">
        <v>509</v>
      </c>
      <c r="C242" s="37" t="s">
        <v>4018</v>
      </c>
      <c r="D242" s="37" t="s">
        <v>4019</v>
      </c>
      <c r="E242" s="31">
        <v>44354</v>
      </c>
      <c r="F242" s="40">
        <v>44567</v>
      </c>
      <c r="G242" s="232">
        <f t="shared" si="12"/>
        <v>3</v>
      </c>
      <c r="H242" s="12" t="s">
        <v>1684</v>
      </c>
      <c r="I242" s="12"/>
      <c r="J242" s="33" t="s">
        <v>4020</v>
      </c>
      <c r="K242" s="10" t="s">
        <v>1684</v>
      </c>
      <c r="L242" s="35"/>
      <c r="M242" s="35"/>
      <c r="N242" s="35" t="s">
        <v>499</v>
      </c>
      <c r="O242" s="63" t="s">
        <v>3528</v>
      </c>
      <c r="P242" s="27" t="s">
        <v>794</v>
      </c>
      <c r="Q242" s="17" t="s">
        <v>4021</v>
      </c>
      <c r="R242" s="19" t="s">
        <v>4022</v>
      </c>
      <c r="S242" s="204" t="e">
        <f t="shared" si="13"/>
        <v>#VALUE!</v>
      </c>
      <c r="T242" s="19" t="str">
        <f t="shared" si="14"/>
        <v>F</v>
      </c>
      <c r="U242" s="17" t="s">
        <v>4023</v>
      </c>
      <c r="V242" s="17" t="s">
        <v>499</v>
      </c>
      <c r="W242" s="17" t="s">
        <v>4024</v>
      </c>
      <c r="X242" s="17"/>
      <c r="Y242" s="17" t="s">
        <v>4025</v>
      </c>
      <c r="Z242" s="36"/>
      <c r="AA242" s="38" t="s">
        <v>4026</v>
      </c>
      <c r="AB242" s="62" t="s">
        <v>4059</v>
      </c>
      <c r="AC242" s="76"/>
      <c r="AD242" s="76" t="s">
        <v>3756</v>
      </c>
      <c r="AE242" s="76" t="s">
        <v>1259</v>
      </c>
      <c r="AF242" s="16"/>
      <c r="AG242" s="91">
        <v>722</v>
      </c>
      <c r="AH242" s="68"/>
      <c r="AI242" s="16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</row>
    <row r="243" spans="1:49" ht="15" customHeight="1" x14ac:dyDescent="0.2">
      <c r="A243" s="18" t="s">
        <v>4272</v>
      </c>
      <c r="B243" s="9" t="s">
        <v>509</v>
      </c>
      <c r="C243" s="37" t="s">
        <v>4248</v>
      </c>
      <c r="D243" s="37" t="s">
        <v>293</v>
      </c>
      <c r="E243" s="31">
        <v>44571</v>
      </c>
      <c r="F243" s="40">
        <v>44571</v>
      </c>
      <c r="G243" s="232">
        <f t="shared" si="12"/>
        <v>3</v>
      </c>
      <c r="H243" s="12" t="s">
        <v>634</v>
      </c>
      <c r="I243" s="12" t="s">
        <v>3919</v>
      </c>
      <c r="J243" s="33" t="s">
        <v>1218</v>
      </c>
      <c r="K243" s="10" t="s">
        <v>482</v>
      </c>
      <c r="L243" s="35">
        <v>9</v>
      </c>
      <c r="M243" s="35" t="s">
        <v>511</v>
      </c>
      <c r="N243" s="35" t="s">
        <v>499</v>
      </c>
      <c r="O243" s="63" t="s">
        <v>3014</v>
      </c>
      <c r="P243" s="27"/>
      <c r="Q243" s="17" t="s">
        <v>774</v>
      </c>
      <c r="R243" s="19">
        <v>30532</v>
      </c>
      <c r="S243" s="204" t="e">
        <f t="shared" si="13"/>
        <v>#NUM!</v>
      </c>
      <c r="T243" s="19" t="str">
        <f t="shared" si="14"/>
        <v>M</v>
      </c>
      <c r="U243" s="17" t="s">
        <v>4249</v>
      </c>
      <c r="V243" s="17" t="s">
        <v>2947</v>
      </c>
      <c r="W243" s="17" t="s">
        <v>4250</v>
      </c>
      <c r="X243" s="17"/>
      <c r="Y243" s="17">
        <v>3408360778</v>
      </c>
      <c r="Z243" s="36"/>
      <c r="AA243" s="38" t="s">
        <v>4251</v>
      </c>
      <c r="AB243" s="62" t="s">
        <v>4277</v>
      </c>
      <c r="AC243" s="76"/>
      <c r="AD243" s="76"/>
      <c r="AE243" s="76" t="s">
        <v>1259</v>
      </c>
      <c r="AF243" s="16"/>
      <c r="AG243" s="91">
        <v>722</v>
      </c>
      <c r="AH243" s="68" t="s">
        <v>961</v>
      </c>
      <c r="AI243" s="16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</row>
    <row r="244" spans="1:49" ht="15" customHeight="1" x14ac:dyDescent="0.2">
      <c r="A244" s="18" t="s">
        <v>4267</v>
      </c>
      <c r="B244" s="9" t="s">
        <v>509</v>
      </c>
      <c r="C244" s="37" t="s">
        <v>4260</v>
      </c>
      <c r="D244" s="37" t="s">
        <v>553</v>
      </c>
      <c r="E244" s="31">
        <v>44564</v>
      </c>
      <c r="F244" s="40">
        <v>44594</v>
      </c>
      <c r="G244" s="232">
        <f t="shared" si="12"/>
        <v>3</v>
      </c>
      <c r="H244" s="12" t="s">
        <v>637</v>
      </c>
      <c r="I244" s="12" t="s">
        <v>3919</v>
      </c>
      <c r="J244" s="33" t="s">
        <v>1218</v>
      </c>
      <c r="K244" s="10" t="s">
        <v>482</v>
      </c>
      <c r="L244" s="35">
        <v>9</v>
      </c>
      <c r="M244" s="35" t="s">
        <v>511</v>
      </c>
      <c r="N244" s="35" t="s">
        <v>499</v>
      </c>
      <c r="O244" s="63" t="s">
        <v>3014</v>
      </c>
      <c r="P244" s="27" t="s">
        <v>4261</v>
      </c>
      <c r="Q244" s="17" t="s">
        <v>774</v>
      </c>
      <c r="R244" s="19">
        <v>30217</v>
      </c>
      <c r="S244" s="204" t="e">
        <f t="shared" si="13"/>
        <v>#NUM!</v>
      </c>
      <c r="T244" s="19" t="str">
        <f t="shared" si="14"/>
        <v>M</v>
      </c>
      <c r="U244" s="17" t="s">
        <v>4264</v>
      </c>
      <c r="V244" s="17" t="s">
        <v>4262</v>
      </c>
      <c r="W244" s="17" t="s">
        <v>4263</v>
      </c>
      <c r="X244" s="17"/>
      <c r="Y244" s="17" t="s">
        <v>4265</v>
      </c>
      <c r="Z244" s="36"/>
      <c r="AA244" s="38" t="s">
        <v>4266</v>
      </c>
      <c r="AB244" s="62" t="s">
        <v>4276</v>
      </c>
      <c r="AC244" s="76"/>
      <c r="AD244" s="76"/>
      <c r="AE244" s="76" t="s">
        <v>1259</v>
      </c>
      <c r="AF244" s="16" t="s">
        <v>4313</v>
      </c>
      <c r="AG244" s="91"/>
      <c r="AH244" s="68" t="s">
        <v>818</v>
      </c>
      <c r="AI244" s="16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</row>
    <row r="245" spans="1:49" ht="15" customHeight="1" x14ac:dyDescent="0.2">
      <c r="A245" s="18" t="s">
        <v>4213</v>
      </c>
      <c r="B245" s="9" t="s">
        <v>509</v>
      </c>
      <c r="C245" s="37" t="s">
        <v>4180</v>
      </c>
      <c r="D245" s="37" t="s">
        <v>1323</v>
      </c>
      <c r="E245" s="31">
        <v>44487</v>
      </c>
      <c r="F245" s="40">
        <v>44599</v>
      </c>
      <c r="G245" s="232">
        <f t="shared" si="12"/>
        <v>3</v>
      </c>
      <c r="H245" s="12" t="s">
        <v>1684</v>
      </c>
      <c r="I245" s="12"/>
      <c r="J245" s="33" t="s">
        <v>638</v>
      </c>
      <c r="K245" s="10" t="s">
        <v>1684</v>
      </c>
      <c r="L245" s="35"/>
      <c r="M245" s="35"/>
      <c r="N245" s="35" t="s">
        <v>499</v>
      </c>
      <c r="O245" s="63" t="s">
        <v>4181</v>
      </c>
      <c r="P245" s="27" t="s">
        <v>794</v>
      </c>
      <c r="Q245" s="17" t="s">
        <v>499</v>
      </c>
      <c r="R245" s="19">
        <v>36293</v>
      </c>
      <c r="S245" s="204" t="e">
        <f t="shared" si="13"/>
        <v>#NUM!</v>
      </c>
      <c r="T245" s="19" t="str">
        <f t="shared" si="14"/>
        <v>M</v>
      </c>
      <c r="U245" s="17" t="s">
        <v>4182</v>
      </c>
      <c r="V245" s="17" t="s">
        <v>499</v>
      </c>
      <c r="W245" s="17" t="s">
        <v>4183</v>
      </c>
      <c r="X245" s="17"/>
      <c r="Y245" s="17">
        <v>3466961165</v>
      </c>
      <c r="Z245" s="36"/>
      <c r="AA245" s="38" t="s">
        <v>4187</v>
      </c>
      <c r="AB245" s="62" t="s">
        <v>4184</v>
      </c>
      <c r="AC245" s="76"/>
      <c r="AD245" s="76" t="s">
        <v>4118</v>
      </c>
      <c r="AE245" s="76" t="s">
        <v>1259</v>
      </c>
      <c r="AF245" s="16" t="s">
        <v>4314</v>
      </c>
      <c r="AG245" s="91">
        <v>722</v>
      </c>
      <c r="AH245" s="68"/>
      <c r="AI245" s="16"/>
      <c r="AJ245" s="79">
        <v>44544</v>
      </c>
      <c r="AK245" s="79">
        <v>46370</v>
      </c>
      <c r="AL245" s="79">
        <v>44544</v>
      </c>
      <c r="AM245" s="79">
        <v>46370</v>
      </c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</row>
    <row r="246" spans="1:49" ht="15" customHeight="1" x14ac:dyDescent="0.2">
      <c r="A246" s="18">
        <v>61</v>
      </c>
      <c r="B246" s="9" t="s">
        <v>509</v>
      </c>
      <c r="C246" s="37" t="s">
        <v>745</v>
      </c>
      <c r="D246" s="37" t="s">
        <v>746</v>
      </c>
      <c r="E246" s="31">
        <v>42207</v>
      </c>
      <c r="F246" s="40">
        <v>44607</v>
      </c>
      <c r="G246" s="232">
        <f t="shared" si="12"/>
        <v>9</v>
      </c>
      <c r="H246" s="12" t="s">
        <v>634</v>
      </c>
      <c r="I246" s="12" t="s">
        <v>3919</v>
      </c>
      <c r="J246" s="33" t="s">
        <v>638</v>
      </c>
      <c r="K246" s="10" t="s">
        <v>482</v>
      </c>
      <c r="L246" s="35">
        <v>4</v>
      </c>
      <c r="M246" s="35" t="s">
        <v>511</v>
      </c>
      <c r="N246" s="35" t="s">
        <v>755</v>
      </c>
      <c r="O246" s="63" t="s">
        <v>3527</v>
      </c>
      <c r="P246" s="27" t="s">
        <v>756</v>
      </c>
      <c r="Q246" s="17" t="s">
        <v>718</v>
      </c>
      <c r="R246" s="19">
        <v>27496</v>
      </c>
      <c r="S246" s="204" t="e">
        <f t="shared" si="13"/>
        <v>#NUM!</v>
      </c>
      <c r="T246" s="19" t="str">
        <f t="shared" si="14"/>
        <v>F</v>
      </c>
      <c r="U246" s="17" t="s">
        <v>747</v>
      </c>
      <c r="V246" s="17" t="s">
        <v>1271</v>
      </c>
      <c r="W246" s="17" t="s">
        <v>1428</v>
      </c>
      <c r="X246" s="17"/>
      <c r="Y246" s="17" t="s">
        <v>781</v>
      </c>
      <c r="Z246" s="36"/>
      <c r="AA246" s="38" t="s">
        <v>4341</v>
      </c>
      <c r="AB246" s="62" t="s">
        <v>1168</v>
      </c>
      <c r="AC246" s="76" t="s">
        <v>863</v>
      </c>
      <c r="AD246" s="76"/>
      <c r="AE246" s="76"/>
      <c r="AF246" s="16"/>
      <c r="AG246" s="91">
        <v>722</v>
      </c>
      <c r="AH246" s="68" t="s">
        <v>816</v>
      </c>
      <c r="AI246" s="16"/>
      <c r="AJ246" s="79">
        <v>42649</v>
      </c>
      <c r="AK246" s="79">
        <v>44475</v>
      </c>
      <c r="AL246" s="79">
        <v>42649</v>
      </c>
      <c r="AM246" s="79">
        <v>44475</v>
      </c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</row>
    <row r="247" spans="1:49" ht="15" customHeight="1" x14ac:dyDescent="0.2">
      <c r="A247" s="18" t="s">
        <v>4123</v>
      </c>
      <c r="B247" s="9" t="s">
        <v>509</v>
      </c>
      <c r="C247" s="37" t="s">
        <v>4113</v>
      </c>
      <c r="D247" s="37" t="s">
        <v>330</v>
      </c>
      <c r="E247" s="31">
        <v>44445</v>
      </c>
      <c r="F247" s="40">
        <v>44624</v>
      </c>
      <c r="G247" s="232">
        <f t="shared" si="12"/>
        <v>3</v>
      </c>
      <c r="H247" s="12" t="s">
        <v>4321</v>
      </c>
      <c r="I247" s="12"/>
      <c r="J247" s="33" t="s">
        <v>2178</v>
      </c>
      <c r="K247" s="10" t="s">
        <v>1684</v>
      </c>
      <c r="L247" s="35"/>
      <c r="M247" s="35"/>
      <c r="N247" s="35" t="s">
        <v>499</v>
      </c>
      <c r="O247" s="63" t="s">
        <v>4137</v>
      </c>
      <c r="P247" s="27" t="s">
        <v>794</v>
      </c>
      <c r="Q247" s="17" t="s">
        <v>499</v>
      </c>
      <c r="R247" s="19">
        <v>36110</v>
      </c>
      <c r="S247" s="204" t="e">
        <f t="shared" si="13"/>
        <v>#NUM!</v>
      </c>
      <c r="T247" s="19" t="str">
        <f t="shared" si="14"/>
        <v>M</v>
      </c>
      <c r="U247" s="17" t="s">
        <v>4114</v>
      </c>
      <c r="V247" s="17" t="s">
        <v>3361</v>
      </c>
      <c r="W247" s="17" t="s">
        <v>4115</v>
      </c>
      <c r="X247" s="17"/>
      <c r="Y247" s="17" t="s">
        <v>4116</v>
      </c>
      <c r="Z247" s="36"/>
      <c r="AA247" s="38" t="s">
        <v>4119</v>
      </c>
      <c r="AB247" s="62" t="s">
        <v>4122</v>
      </c>
      <c r="AC247" s="76"/>
      <c r="AD247" s="76" t="s">
        <v>4118</v>
      </c>
      <c r="AE247" s="76" t="s">
        <v>1259</v>
      </c>
      <c r="AF247" s="16"/>
      <c r="AG247" s="91">
        <v>722</v>
      </c>
      <c r="AH247" s="68"/>
      <c r="AI247" s="16"/>
      <c r="AJ247" s="79">
        <v>44544</v>
      </c>
      <c r="AK247" s="79">
        <v>46370</v>
      </c>
      <c r="AL247" s="79">
        <v>44544</v>
      </c>
      <c r="AM247" s="79">
        <v>46370</v>
      </c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</row>
    <row r="248" spans="1:49" ht="15" customHeight="1" x14ac:dyDescent="0.2">
      <c r="A248" s="18" t="s">
        <v>4092</v>
      </c>
      <c r="B248" s="9" t="s">
        <v>509</v>
      </c>
      <c r="C248" s="37" t="s">
        <v>4083</v>
      </c>
      <c r="D248" s="37" t="s">
        <v>4084</v>
      </c>
      <c r="E248" s="31">
        <v>44445</v>
      </c>
      <c r="F248" s="40">
        <v>44625</v>
      </c>
      <c r="G248" s="232">
        <f t="shared" si="12"/>
        <v>3</v>
      </c>
      <c r="H248" s="12" t="s">
        <v>4321</v>
      </c>
      <c r="I248" s="12"/>
      <c r="J248" s="33" t="s">
        <v>4112</v>
      </c>
      <c r="K248" s="10" t="s">
        <v>1684</v>
      </c>
      <c r="L248" s="35"/>
      <c r="M248" s="35"/>
      <c r="N248" s="35" t="s">
        <v>499</v>
      </c>
      <c r="O248" s="63" t="s">
        <v>4085</v>
      </c>
      <c r="P248" s="27" t="s">
        <v>4086</v>
      </c>
      <c r="Q248" s="17" t="s">
        <v>4379</v>
      </c>
      <c r="R248" s="19">
        <v>33089</v>
      </c>
      <c r="S248" s="204" t="e">
        <f t="shared" si="13"/>
        <v>#NUM!</v>
      </c>
      <c r="T248" s="19" t="str">
        <f t="shared" si="14"/>
        <v>M</v>
      </c>
      <c r="U248" s="17" t="s">
        <v>4088</v>
      </c>
      <c r="V248" s="17" t="s">
        <v>4380</v>
      </c>
      <c r="W248" s="17" t="s">
        <v>4087</v>
      </c>
      <c r="X248" s="17" t="s">
        <v>4378</v>
      </c>
      <c r="Y248" s="17" t="s">
        <v>4089</v>
      </c>
      <c r="Z248" s="36"/>
      <c r="AA248" s="38" t="s">
        <v>4090</v>
      </c>
      <c r="AB248" s="62" t="s">
        <v>4117</v>
      </c>
      <c r="AC248" s="76"/>
      <c r="AD248" s="76" t="s">
        <v>4091</v>
      </c>
      <c r="AE248" s="76" t="s">
        <v>1259</v>
      </c>
      <c r="AF248" s="16"/>
      <c r="AG248" s="91">
        <v>722</v>
      </c>
      <c r="AH248" s="68"/>
      <c r="AI248" s="16"/>
      <c r="AJ248" s="79">
        <v>44544</v>
      </c>
      <c r="AK248" s="79">
        <v>46370</v>
      </c>
      <c r="AL248" s="79">
        <v>44544</v>
      </c>
      <c r="AM248" s="79">
        <v>46370</v>
      </c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</row>
    <row r="249" spans="1:49" ht="15" customHeight="1" x14ac:dyDescent="0.2">
      <c r="A249" s="18" t="s">
        <v>4159</v>
      </c>
      <c r="B249" s="9" t="s">
        <v>509</v>
      </c>
      <c r="C249" s="37" t="s">
        <v>4126</v>
      </c>
      <c r="D249" s="37" t="s">
        <v>418</v>
      </c>
      <c r="E249" s="31">
        <v>44452</v>
      </c>
      <c r="F249" s="40">
        <v>44635</v>
      </c>
      <c r="G249" s="232">
        <f t="shared" si="12"/>
        <v>3</v>
      </c>
      <c r="H249" s="12" t="s">
        <v>4321</v>
      </c>
      <c r="I249" s="12"/>
      <c r="J249" s="33" t="s">
        <v>2178</v>
      </c>
      <c r="K249" s="10" t="s">
        <v>1684</v>
      </c>
      <c r="L249" s="35"/>
      <c r="M249" s="35"/>
      <c r="N249" s="35" t="s">
        <v>499</v>
      </c>
      <c r="O249" s="63" t="s">
        <v>4127</v>
      </c>
      <c r="P249" s="27" t="s">
        <v>756</v>
      </c>
      <c r="Q249" s="17" t="s">
        <v>591</v>
      </c>
      <c r="R249" s="19">
        <v>33865</v>
      </c>
      <c r="S249" s="204" t="e">
        <f t="shared" si="13"/>
        <v>#NUM!</v>
      </c>
      <c r="T249" s="19" t="str">
        <f t="shared" si="14"/>
        <v>M</v>
      </c>
      <c r="U249" s="17" t="s">
        <v>4128</v>
      </c>
      <c r="V249" s="17" t="s">
        <v>4129</v>
      </c>
      <c r="W249" s="17" t="s">
        <v>4130</v>
      </c>
      <c r="X249" s="17"/>
      <c r="Y249" s="17" t="s">
        <v>4131</v>
      </c>
      <c r="Z249" s="36"/>
      <c r="AA249" s="38" t="s">
        <v>4132</v>
      </c>
      <c r="AB249" s="62" t="s">
        <v>4136</v>
      </c>
      <c r="AC249" s="76"/>
      <c r="AD249" s="76" t="s">
        <v>4133</v>
      </c>
      <c r="AE249" s="76" t="s">
        <v>1259</v>
      </c>
      <c r="AF249" s="16"/>
      <c r="AG249" s="91">
        <v>722</v>
      </c>
      <c r="AH249" s="68"/>
      <c r="AI249" s="16"/>
      <c r="AJ249" s="79">
        <v>44544</v>
      </c>
      <c r="AK249" s="79">
        <v>46370</v>
      </c>
      <c r="AL249" s="79">
        <v>44544</v>
      </c>
      <c r="AM249" s="79">
        <v>46370</v>
      </c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</row>
    <row r="250" spans="1:49" ht="15" customHeight="1" x14ac:dyDescent="0.2">
      <c r="A250" s="18">
        <v>365</v>
      </c>
      <c r="B250" s="9" t="s">
        <v>509</v>
      </c>
      <c r="C250" s="37" t="s">
        <v>4342</v>
      </c>
      <c r="D250" s="37" t="s">
        <v>4343</v>
      </c>
      <c r="E250" s="31">
        <v>44609</v>
      </c>
      <c r="F250" s="40">
        <v>44649</v>
      </c>
      <c r="G250" s="232">
        <f t="shared" si="12"/>
        <v>3</v>
      </c>
      <c r="H250" s="12" t="s">
        <v>637</v>
      </c>
      <c r="I250" s="12" t="s">
        <v>3919</v>
      </c>
      <c r="J250" s="33" t="s">
        <v>4344</v>
      </c>
      <c r="K250" s="10" t="s">
        <v>482</v>
      </c>
      <c r="L250" s="35">
        <v>10</v>
      </c>
      <c r="M250" s="35" t="s">
        <v>511</v>
      </c>
      <c r="N250" s="35" t="s">
        <v>499</v>
      </c>
      <c r="O250" s="63" t="s">
        <v>4345</v>
      </c>
      <c r="P250" s="27" t="s">
        <v>4346</v>
      </c>
      <c r="Q250" s="17" t="s">
        <v>3977</v>
      </c>
      <c r="R250" s="19">
        <v>35312</v>
      </c>
      <c r="S250" s="204" t="e">
        <f t="shared" si="13"/>
        <v>#NUM!</v>
      </c>
      <c r="T250" s="19" t="str">
        <f t="shared" si="14"/>
        <v>M</v>
      </c>
      <c r="U250" s="17" t="s">
        <v>4347</v>
      </c>
      <c r="V250" s="17" t="s">
        <v>499</v>
      </c>
      <c r="W250" s="17" t="s">
        <v>4348</v>
      </c>
      <c r="X250" s="17"/>
      <c r="Y250" s="17" t="s">
        <v>4350</v>
      </c>
      <c r="Z250" s="36"/>
      <c r="AA250" s="38" t="s">
        <v>4349</v>
      </c>
      <c r="AB250" s="62" t="s">
        <v>4351</v>
      </c>
      <c r="AC250" s="76"/>
      <c r="AD250" s="76"/>
      <c r="AE250" s="76" t="s">
        <v>1259</v>
      </c>
      <c r="AF250" s="16"/>
      <c r="AG250" s="91">
        <v>722</v>
      </c>
      <c r="AH250" s="68" t="s">
        <v>818</v>
      </c>
      <c r="AI250" s="16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</row>
    <row r="251" spans="1:49" ht="15" customHeight="1" x14ac:dyDescent="0.2">
      <c r="A251" s="18"/>
      <c r="B251" s="9" t="s">
        <v>509</v>
      </c>
      <c r="C251" s="37" t="s">
        <v>1184</v>
      </c>
      <c r="D251" s="37" t="s">
        <v>54</v>
      </c>
      <c r="E251" s="31"/>
      <c r="F251" s="40">
        <v>44658</v>
      </c>
      <c r="G251" s="232">
        <f t="shared" si="12"/>
        <v>125</v>
      </c>
      <c r="H251" s="12" t="s">
        <v>1185</v>
      </c>
      <c r="I251" s="12"/>
      <c r="J251" s="33" t="s">
        <v>1186</v>
      </c>
      <c r="K251" s="10"/>
      <c r="L251" s="35"/>
      <c r="M251" s="35"/>
      <c r="N251" s="35" t="s">
        <v>499</v>
      </c>
      <c r="O251" s="63" t="s">
        <v>1790</v>
      </c>
      <c r="P251" s="27" t="s">
        <v>1525</v>
      </c>
      <c r="Q251" s="17"/>
      <c r="R251" s="19">
        <v>25791</v>
      </c>
      <c r="S251" s="204" t="e">
        <f t="shared" si="13"/>
        <v>#NUM!</v>
      </c>
      <c r="T251" s="19" t="str">
        <f t="shared" si="14"/>
        <v>M</v>
      </c>
      <c r="U251" s="17" t="s">
        <v>1251</v>
      </c>
      <c r="V251" s="17" t="s">
        <v>710</v>
      </c>
      <c r="W251" s="17" t="s">
        <v>3806</v>
      </c>
      <c r="X251" s="17"/>
      <c r="Y251" s="17" t="s">
        <v>2442</v>
      </c>
      <c r="Z251" s="36"/>
      <c r="AA251" s="38"/>
      <c r="AB251" s="62" t="s">
        <v>1215</v>
      </c>
      <c r="AC251" s="76"/>
      <c r="AD251" s="76"/>
      <c r="AE251" s="76"/>
      <c r="AF251" s="16"/>
      <c r="AG251" s="91">
        <v>723</v>
      </c>
      <c r="AH251" s="68"/>
      <c r="AI251" s="16"/>
      <c r="AJ251" s="79">
        <v>44119</v>
      </c>
      <c r="AK251" s="79">
        <v>44849</v>
      </c>
      <c r="AL251" s="79">
        <v>42535</v>
      </c>
      <c r="AM251" s="79">
        <v>44361</v>
      </c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</row>
    <row r="252" spans="1:49" ht="15" customHeight="1" x14ac:dyDescent="0.2">
      <c r="A252" s="18" t="s">
        <v>4458</v>
      </c>
      <c r="B252" s="9" t="s">
        <v>509</v>
      </c>
      <c r="C252" s="37" t="s">
        <v>4285</v>
      </c>
      <c r="D252" s="37" t="s">
        <v>4286</v>
      </c>
      <c r="E252" s="31">
        <v>44571</v>
      </c>
      <c r="F252" s="40">
        <v>44659</v>
      </c>
      <c r="G252" s="232">
        <f t="shared" si="12"/>
        <v>3</v>
      </c>
      <c r="H252" s="12" t="s">
        <v>4321</v>
      </c>
      <c r="I252" s="12"/>
      <c r="J252" s="33" t="s">
        <v>1844</v>
      </c>
      <c r="K252" s="10" t="s">
        <v>1684</v>
      </c>
      <c r="L252" s="35"/>
      <c r="M252" s="35"/>
      <c r="N252" s="35" t="s">
        <v>499</v>
      </c>
      <c r="O252" s="63" t="s">
        <v>3323</v>
      </c>
      <c r="P252" s="27" t="s">
        <v>4300</v>
      </c>
      <c r="Q252" s="17" t="s">
        <v>4287</v>
      </c>
      <c r="R252" s="19">
        <v>34479</v>
      </c>
      <c r="S252" s="204" t="e">
        <f t="shared" si="13"/>
        <v>#NUM!</v>
      </c>
      <c r="T252" s="19" t="str">
        <f t="shared" si="14"/>
        <v>F</v>
      </c>
      <c r="U252" s="17" t="s">
        <v>4728</v>
      </c>
      <c r="V252" s="17" t="s">
        <v>4287</v>
      </c>
      <c r="W252" s="17" t="s">
        <v>4288</v>
      </c>
      <c r="X252" s="17"/>
      <c r="Y252" s="17" t="s">
        <v>4311</v>
      </c>
      <c r="Z252" s="36"/>
      <c r="AA252" s="38" t="s">
        <v>4309</v>
      </c>
      <c r="AB252" s="62" t="s">
        <v>4310</v>
      </c>
      <c r="AC252" s="76"/>
      <c r="AD252" s="76" t="s">
        <v>4289</v>
      </c>
      <c r="AE252" s="76" t="s">
        <v>1259</v>
      </c>
      <c r="AF252" s="16"/>
      <c r="AG252" s="91">
        <v>722</v>
      </c>
      <c r="AH252" s="68"/>
      <c r="AI252" s="16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</row>
    <row r="253" spans="1:49" ht="15" customHeight="1" x14ac:dyDescent="0.2">
      <c r="A253" s="18">
        <v>345</v>
      </c>
      <c r="B253" s="9" t="s">
        <v>509</v>
      </c>
      <c r="C253" s="37" t="s">
        <v>4027</v>
      </c>
      <c r="D253" s="37" t="s">
        <v>4028</v>
      </c>
      <c r="E253" s="31">
        <v>44348</v>
      </c>
      <c r="F253" s="40">
        <v>44659</v>
      </c>
      <c r="G253" s="232">
        <f t="shared" si="12"/>
        <v>3</v>
      </c>
      <c r="H253" s="12" t="s">
        <v>1836</v>
      </c>
      <c r="I253" s="12" t="s">
        <v>3920</v>
      </c>
      <c r="J253" s="33" t="s">
        <v>1183</v>
      </c>
      <c r="K253" s="10" t="s">
        <v>1836</v>
      </c>
      <c r="L253" s="35" t="s">
        <v>1836</v>
      </c>
      <c r="M253" s="35" t="s">
        <v>511</v>
      </c>
      <c r="N253" s="35" t="s">
        <v>499</v>
      </c>
      <c r="O253" s="63" t="s">
        <v>4029</v>
      </c>
      <c r="P253" s="27" t="s">
        <v>4030</v>
      </c>
      <c r="Q253" s="17" t="s">
        <v>499</v>
      </c>
      <c r="R253" s="19">
        <v>26657</v>
      </c>
      <c r="S253" s="204" t="e">
        <f t="shared" si="13"/>
        <v>#NUM!</v>
      </c>
      <c r="T253" s="19" t="str">
        <f t="shared" si="14"/>
        <v>F</v>
      </c>
      <c r="U253" s="17" t="s">
        <v>4031</v>
      </c>
      <c r="V253" s="17" t="s">
        <v>499</v>
      </c>
      <c r="W253" s="17" t="s">
        <v>4032</v>
      </c>
      <c r="X253" s="17"/>
      <c r="Y253" s="17" t="s">
        <v>4060</v>
      </c>
      <c r="Z253" s="36"/>
      <c r="AA253" s="38" t="s">
        <v>4033</v>
      </c>
      <c r="AB253" s="62" t="s">
        <v>4055</v>
      </c>
      <c r="AC253" s="76"/>
      <c r="AD253" s="76"/>
      <c r="AE253" s="76" t="s">
        <v>1259</v>
      </c>
      <c r="AF253" s="16"/>
      <c r="AG253" s="91">
        <v>723</v>
      </c>
      <c r="AH253" s="68" t="s">
        <v>816</v>
      </c>
      <c r="AI253" s="16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</row>
    <row r="254" spans="1:49" ht="15" customHeight="1" x14ac:dyDescent="0.2">
      <c r="A254" s="18">
        <v>43</v>
      </c>
      <c r="B254" s="9" t="s">
        <v>509</v>
      </c>
      <c r="C254" s="37" t="s">
        <v>640</v>
      </c>
      <c r="D254" s="37" t="s">
        <v>220</v>
      </c>
      <c r="E254" s="31">
        <v>42061</v>
      </c>
      <c r="F254" s="40">
        <v>44659</v>
      </c>
      <c r="G254" s="232">
        <f t="shared" si="12"/>
        <v>10</v>
      </c>
      <c r="H254" s="12" t="s">
        <v>634</v>
      </c>
      <c r="I254" s="12" t="s">
        <v>3919</v>
      </c>
      <c r="J254" s="33" t="s">
        <v>102</v>
      </c>
      <c r="K254" s="10" t="s">
        <v>482</v>
      </c>
      <c r="L254" s="35">
        <v>3</v>
      </c>
      <c r="M254" s="35" t="s">
        <v>511</v>
      </c>
      <c r="N254" s="35" t="s">
        <v>499</v>
      </c>
      <c r="O254" s="63" t="s">
        <v>4502</v>
      </c>
      <c r="P254" s="27" t="s">
        <v>777</v>
      </c>
      <c r="Q254" s="17" t="s">
        <v>499</v>
      </c>
      <c r="R254" s="19">
        <v>26150</v>
      </c>
      <c r="S254" s="204" t="e">
        <f t="shared" si="13"/>
        <v>#NUM!</v>
      </c>
      <c r="T254" s="19" t="str">
        <f t="shared" si="14"/>
        <v>M</v>
      </c>
      <c r="U254" s="17" t="s">
        <v>641</v>
      </c>
      <c r="V254" s="17" t="s">
        <v>499</v>
      </c>
      <c r="W254" s="17" t="s">
        <v>4270</v>
      </c>
      <c r="X254" s="17"/>
      <c r="Y254" s="17" t="s">
        <v>687</v>
      </c>
      <c r="Z254" s="36"/>
      <c r="AA254" s="38"/>
      <c r="AB254" s="62" t="s">
        <v>1134</v>
      </c>
      <c r="AC254" s="76"/>
      <c r="AD254" s="76">
        <v>722</v>
      </c>
      <c r="AE254" s="76"/>
      <c r="AF254" s="16"/>
      <c r="AG254" s="91">
        <v>44027</v>
      </c>
      <c r="AH254" s="68">
        <v>44757</v>
      </c>
      <c r="AI254" s="16">
        <v>44544</v>
      </c>
      <c r="AJ254" s="79">
        <v>46370</v>
      </c>
      <c r="AK254" s="79"/>
      <c r="AL254" s="79"/>
      <c r="AM254" s="79"/>
      <c r="AN254" s="79"/>
      <c r="AO254" s="79">
        <v>44335</v>
      </c>
      <c r="AP254" s="79">
        <v>45431</v>
      </c>
      <c r="AQ254" s="79"/>
      <c r="AR254" s="79"/>
      <c r="AS254" s="79"/>
      <c r="AT254" s="79"/>
      <c r="AU254" s="79"/>
      <c r="AV254" s="79"/>
      <c r="AW254" s="79"/>
    </row>
    <row r="255" spans="1:49" ht="15" customHeight="1" x14ac:dyDescent="0.2">
      <c r="A255" s="18">
        <v>176</v>
      </c>
      <c r="B255" s="9" t="s">
        <v>509</v>
      </c>
      <c r="C255" s="37" t="s">
        <v>1894</v>
      </c>
      <c r="D255" s="37" t="s">
        <v>990</v>
      </c>
      <c r="E255" s="31">
        <v>43191</v>
      </c>
      <c r="F255" s="40">
        <v>44681</v>
      </c>
      <c r="G255" s="232">
        <f t="shared" si="12"/>
        <v>6</v>
      </c>
      <c r="H255" s="12" t="s">
        <v>634</v>
      </c>
      <c r="I255" s="12" t="s">
        <v>3919</v>
      </c>
      <c r="J255" s="33" t="s">
        <v>1218</v>
      </c>
      <c r="K255" s="10" t="s">
        <v>482</v>
      </c>
      <c r="L255" s="35">
        <v>5</v>
      </c>
      <c r="M255" s="35" t="s">
        <v>511</v>
      </c>
      <c r="N255" s="35" t="s">
        <v>755</v>
      </c>
      <c r="O255" s="63" t="s">
        <v>3865</v>
      </c>
      <c r="P255" s="27" t="s">
        <v>1439</v>
      </c>
      <c r="Q255" s="17" t="s">
        <v>1271</v>
      </c>
      <c r="R255" s="19">
        <v>26694</v>
      </c>
      <c r="S255" s="204" t="e">
        <f t="shared" si="13"/>
        <v>#NUM!</v>
      </c>
      <c r="T255" s="19" t="str">
        <f t="shared" si="14"/>
        <v>M</v>
      </c>
      <c r="U255" s="17" t="s">
        <v>1892</v>
      </c>
      <c r="V255" s="17" t="s">
        <v>1805</v>
      </c>
      <c r="W255" s="17" t="s">
        <v>1893</v>
      </c>
      <c r="X255" s="17"/>
      <c r="Y255" s="17" t="s">
        <v>2555</v>
      </c>
      <c r="Z255" s="36"/>
      <c r="AA255" s="38" t="s">
        <v>4504</v>
      </c>
      <c r="AB255" s="62" t="s">
        <v>3038</v>
      </c>
      <c r="AC255" s="76"/>
      <c r="AD255" s="76" t="s">
        <v>1909</v>
      </c>
      <c r="AE255" s="76"/>
      <c r="AF255" s="16"/>
      <c r="AG255" s="91">
        <v>722</v>
      </c>
      <c r="AH255" s="68" t="s">
        <v>816</v>
      </c>
      <c r="AI255" s="16"/>
      <c r="AJ255" s="79">
        <v>44314</v>
      </c>
      <c r="AK255" s="79">
        <v>45044</v>
      </c>
      <c r="AL255" s="79">
        <v>42901</v>
      </c>
      <c r="AM255" s="79">
        <v>44726</v>
      </c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</row>
    <row r="256" spans="1:49" ht="15" customHeight="1" x14ac:dyDescent="0.2">
      <c r="A256" s="18">
        <v>28</v>
      </c>
      <c r="B256" s="9" t="s">
        <v>509</v>
      </c>
      <c r="C256" s="37" t="s">
        <v>548</v>
      </c>
      <c r="D256" s="37" t="s">
        <v>549</v>
      </c>
      <c r="E256" s="31">
        <v>39995</v>
      </c>
      <c r="F256" s="40">
        <v>44682</v>
      </c>
      <c r="G256" s="232">
        <f t="shared" si="12"/>
        <v>15</v>
      </c>
      <c r="H256" s="12" t="s">
        <v>634</v>
      </c>
      <c r="I256" s="12" t="s">
        <v>3919</v>
      </c>
      <c r="J256" s="33" t="s">
        <v>638</v>
      </c>
      <c r="K256" s="10" t="s">
        <v>482</v>
      </c>
      <c r="L256" s="35">
        <v>5</v>
      </c>
      <c r="M256" s="35" t="s">
        <v>511</v>
      </c>
      <c r="N256" s="35" t="s">
        <v>499</v>
      </c>
      <c r="O256" s="63" t="s">
        <v>1206</v>
      </c>
      <c r="P256" s="27" t="s">
        <v>1446</v>
      </c>
      <c r="Q256" s="17" t="s">
        <v>499</v>
      </c>
      <c r="R256" s="19">
        <v>27510</v>
      </c>
      <c r="S256" s="204" t="e">
        <f t="shared" si="13"/>
        <v>#NUM!</v>
      </c>
      <c r="T256" s="19" t="str">
        <f t="shared" si="14"/>
        <v>M</v>
      </c>
      <c r="U256" s="17" t="s">
        <v>628</v>
      </c>
      <c r="V256" s="17" t="s">
        <v>499</v>
      </c>
      <c r="W256" s="17" t="s">
        <v>4485</v>
      </c>
      <c r="X256" s="17"/>
      <c r="Y256" s="17" t="s">
        <v>1307</v>
      </c>
      <c r="Z256" s="36"/>
      <c r="AA256" s="38" t="s">
        <v>4486</v>
      </c>
      <c r="AB256" s="62" t="s">
        <v>1165</v>
      </c>
      <c r="AC256" s="76"/>
      <c r="AD256" s="76"/>
      <c r="AE256" s="76"/>
      <c r="AF256" s="16"/>
      <c r="AG256" s="91">
        <v>722</v>
      </c>
      <c r="AH256" s="68" t="s">
        <v>961</v>
      </c>
      <c r="AI256" s="16"/>
      <c r="AJ256" s="79">
        <v>44334</v>
      </c>
      <c r="AK256" s="79">
        <v>45064</v>
      </c>
      <c r="AL256" s="79">
        <v>44334</v>
      </c>
      <c r="AM256" s="79">
        <v>46160</v>
      </c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</row>
    <row r="257" spans="1:49" ht="15" customHeight="1" x14ac:dyDescent="0.2">
      <c r="A257" s="18">
        <v>21</v>
      </c>
      <c r="B257" s="9" t="s">
        <v>509</v>
      </c>
      <c r="C257" s="37" t="s">
        <v>539</v>
      </c>
      <c r="D257" s="37" t="s">
        <v>97</v>
      </c>
      <c r="E257" s="31">
        <v>39630</v>
      </c>
      <c r="F257" s="40">
        <v>44682</v>
      </c>
      <c r="G257" s="232">
        <f t="shared" si="12"/>
        <v>16</v>
      </c>
      <c r="H257" s="12" t="s">
        <v>634</v>
      </c>
      <c r="I257" s="12" t="s">
        <v>3919</v>
      </c>
      <c r="J257" s="33" t="s">
        <v>638</v>
      </c>
      <c r="K257" s="10" t="s">
        <v>482</v>
      </c>
      <c r="L257" s="35">
        <v>5</v>
      </c>
      <c r="M257" s="35" t="s">
        <v>511</v>
      </c>
      <c r="N257" s="35" t="s">
        <v>499</v>
      </c>
      <c r="O257" s="63" t="s">
        <v>1210</v>
      </c>
      <c r="P257" s="27" t="s">
        <v>1258</v>
      </c>
      <c r="Q257" s="17" t="s">
        <v>499</v>
      </c>
      <c r="R257" s="19">
        <v>25643</v>
      </c>
      <c r="S257" s="204" t="e">
        <f t="shared" si="13"/>
        <v>#NUM!</v>
      </c>
      <c r="T257" s="19" t="str">
        <f t="shared" si="14"/>
        <v>M</v>
      </c>
      <c r="U257" s="17" t="s">
        <v>620</v>
      </c>
      <c r="V257" s="17" t="s">
        <v>499</v>
      </c>
      <c r="W257" s="17" t="s">
        <v>3613</v>
      </c>
      <c r="X257" s="17"/>
      <c r="Y257" s="17" t="s">
        <v>1257</v>
      </c>
      <c r="Z257" s="36"/>
      <c r="AA257" s="38" t="s">
        <v>4929</v>
      </c>
      <c r="AB257" s="62" t="s">
        <v>1149</v>
      </c>
      <c r="AC257" s="76" t="s">
        <v>1195</v>
      </c>
      <c r="AD257" s="76"/>
      <c r="AE257" s="76"/>
      <c r="AF257" s="16"/>
      <c r="AG257" s="91">
        <v>722</v>
      </c>
      <c r="AH257" s="68" t="s">
        <v>816</v>
      </c>
      <c r="AI257" s="16"/>
      <c r="AJ257" s="79">
        <v>44027</v>
      </c>
      <c r="AK257" s="79">
        <v>44757</v>
      </c>
      <c r="AL257" s="79">
        <v>42534</v>
      </c>
      <c r="AM257" s="79">
        <v>44360</v>
      </c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</row>
    <row r="258" spans="1:49" ht="15" customHeight="1" x14ac:dyDescent="0.2">
      <c r="A258" s="18">
        <v>178</v>
      </c>
      <c r="B258" s="9" t="s">
        <v>509</v>
      </c>
      <c r="C258" s="37" t="s">
        <v>1906</v>
      </c>
      <c r="D258" s="37" t="s">
        <v>1907</v>
      </c>
      <c r="E258" s="31">
        <v>43191</v>
      </c>
      <c r="F258" s="40">
        <v>44684</v>
      </c>
      <c r="G258" s="232">
        <f t="shared" si="12"/>
        <v>6</v>
      </c>
      <c r="H258" s="12" t="s">
        <v>634</v>
      </c>
      <c r="I258" s="12" t="s">
        <v>3919</v>
      </c>
      <c r="J258" s="33" t="s">
        <v>642</v>
      </c>
      <c r="K258" s="10" t="s">
        <v>482</v>
      </c>
      <c r="L258" s="35">
        <v>4</v>
      </c>
      <c r="M258" s="35" t="s">
        <v>511</v>
      </c>
      <c r="N258" s="35" t="s">
        <v>755</v>
      </c>
      <c r="O258" s="63" t="s">
        <v>3865</v>
      </c>
      <c r="P258" s="27" t="s">
        <v>782</v>
      </c>
      <c r="Q258" s="17" t="s">
        <v>1901</v>
      </c>
      <c r="R258" s="19">
        <v>25366</v>
      </c>
      <c r="S258" s="204" t="e">
        <f t="shared" si="13"/>
        <v>#NUM!</v>
      </c>
      <c r="T258" s="19" t="str">
        <f t="shared" si="14"/>
        <v>M</v>
      </c>
      <c r="U258" s="17" t="s">
        <v>1902</v>
      </c>
      <c r="V258" s="17" t="s">
        <v>1903</v>
      </c>
      <c r="W258" s="17" t="s">
        <v>1904</v>
      </c>
      <c r="X258" s="17"/>
      <c r="Y258" s="17" t="s">
        <v>3856</v>
      </c>
      <c r="Z258" s="36"/>
      <c r="AA258" s="38" t="s">
        <v>4506</v>
      </c>
      <c r="AB258" s="62" t="s">
        <v>1905</v>
      </c>
      <c r="AC258" s="76"/>
      <c r="AD258" s="76" t="s">
        <v>3530</v>
      </c>
      <c r="AE258" s="76"/>
      <c r="AF258" s="16"/>
      <c r="AG258" s="91">
        <v>722</v>
      </c>
      <c r="AH258" s="68" t="s">
        <v>961</v>
      </c>
      <c r="AI258" s="16"/>
      <c r="AJ258" s="79">
        <v>44314</v>
      </c>
      <c r="AK258" s="79">
        <v>45044</v>
      </c>
      <c r="AL258" s="79">
        <v>42901</v>
      </c>
      <c r="AM258" s="79">
        <v>44726</v>
      </c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</row>
    <row r="259" spans="1:49" ht="15" customHeight="1" x14ac:dyDescent="0.2">
      <c r="A259" s="18" t="s">
        <v>4231</v>
      </c>
      <c r="B259" s="9" t="s">
        <v>509</v>
      </c>
      <c r="C259" s="37" t="s">
        <v>4215</v>
      </c>
      <c r="D259" s="37" t="s">
        <v>212</v>
      </c>
      <c r="E259" s="31">
        <v>44515</v>
      </c>
      <c r="F259" s="40">
        <v>44708</v>
      </c>
      <c r="G259" s="232">
        <f t="shared" si="12"/>
        <v>3</v>
      </c>
      <c r="H259" s="12" t="s">
        <v>1684</v>
      </c>
      <c r="I259" s="12"/>
      <c r="J259" s="33" t="s">
        <v>638</v>
      </c>
      <c r="K259" s="10" t="s">
        <v>1684</v>
      </c>
      <c r="L259" s="35"/>
      <c r="M259" s="35"/>
      <c r="N259" s="35" t="s">
        <v>499</v>
      </c>
      <c r="O259" s="63" t="s">
        <v>3528</v>
      </c>
      <c r="P259" s="27" t="s">
        <v>4216</v>
      </c>
      <c r="Q259" s="17" t="s">
        <v>629</v>
      </c>
      <c r="R259" s="19">
        <v>34649</v>
      </c>
      <c r="S259" s="204" t="e">
        <f t="shared" si="13"/>
        <v>#NUM!</v>
      </c>
      <c r="T259" s="19" t="str">
        <f t="shared" si="14"/>
        <v>M</v>
      </c>
      <c r="U259" s="17" t="s">
        <v>4218</v>
      </c>
      <c r="V259" s="17" t="s">
        <v>629</v>
      </c>
      <c r="W259" s="17" t="s">
        <v>4217</v>
      </c>
      <c r="X259" s="17"/>
      <c r="Y259" s="17" t="s">
        <v>4219</v>
      </c>
      <c r="Z259" s="36"/>
      <c r="AA259" s="38" t="s">
        <v>4490</v>
      </c>
      <c r="AB259" s="62" t="s">
        <v>4220</v>
      </c>
      <c r="AC259" s="76"/>
      <c r="AD259" s="76" t="s">
        <v>3756</v>
      </c>
      <c r="AE259" s="76" t="s">
        <v>1259</v>
      </c>
      <c r="AF259" s="16"/>
      <c r="AG259" s="91">
        <v>722</v>
      </c>
      <c r="AH259" s="68"/>
      <c r="AI259" s="16"/>
      <c r="AJ259" s="79">
        <v>44544</v>
      </c>
      <c r="AK259" s="79">
        <v>46370</v>
      </c>
      <c r="AL259" s="79">
        <v>44544</v>
      </c>
      <c r="AM259" s="79">
        <v>46370</v>
      </c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</row>
    <row r="260" spans="1:49" ht="15" customHeight="1" x14ac:dyDescent="0.2">
      <c r="A260" s="18" t="s">
        <v>4214</v>
      </c>
      <c r="B260" s="9" t="s">
        <v>509</v>
      </c>
      <c r="C260" s="37" t="s">
        <v>4202</v>
      </c>
      <c r="D260" s="37" t="s">
        <v>228</v>
      </c>
      <c r="E260" s="31">
        <v>44508</v>
      </c>
      <c r="F260" s="40">
        <v>44709</v>
      </c>
      <c r="G260" s="232">
        <f t="shared" ref="G260:G323" si="15">DATEDIF(E260,$E$2,"Y")</f>
        <v>3</v>
      </c>
      <c r="H260" s="12" t="s">
        <v>4321</v>
      </c>
      <c r="I260" s="12"/>
      <c r="J260" s="33" t="s">
        <v>2200</v>
      </c>
      <c r="K260" s="10" t="s">
        <v>1684</v>
      </c>
      <c r="L260" s="35"/>
      <c r="M260" s="35"/>
      <c r="N260" s="35" t="s">
        <v>499</v>
      </c>
      <c r="O260" s="63" t="s">
        <v>4137</v>
      </c>
      <c r="P260" s="27" t="s">
        <v>4299</v>
      </c>
      <c r="Q260" s="17" t="s">
        <v>499</v>
      </c>
      <c r="R260" s="19">
        <v>34319</v>
      </c>
      <c r="S260" s="204" t="e">
        <f t="shared" ref="S260" si="16">DATEDIF(R260,$R$2,"Y")</f>
        <v>#NUM!</v>
      </c>
      <c r="T260" s="19" t="str">
        <f t="shared" ref="T260:T323" si="17">IF(VALUE(MID(TRIM(U260),10,2))&gt;40,"F","M")</f>
        <v>M</v>
      </c>
      <c r="U260" s="17" t="s">
        <v>4203</v>
      </c>
      <c r="V260" s="17" t="s">
        <v>499</v>
      </c>
      <c r="W260" s="17" t="s">
        <v>4204</v>
      </c>
      <c r="X260" s="17" t="s">
        <v>4205</v>
      </c>
      <c r="Y260" s="17" t="s">
        <v>4206</v>
      </c>
      <c r="Z260" s="36"/>
      <c r="AA260" s="38"/>
      <c r="AB260" s="62" t="s">
        <v>4297</v>
      </c>
      <c r="AC260" s="76"/>
      <c r="AD260" s="76" t="s">
        <v>4118</v>
      </c>
      <c r="AE260" s="76" t="s">
        <v>1259</v>
      </c>
      <c r="AF260" s="16"/>
      <c r="AG260" s="91">
        <v>722</v>
      </c>
      <c r="AH260" s="68"/>
      <c r="AI260" s="16"/>
      <c r="AJ260" s="79">
        <v>44544</v>
      </c>
      <c r="AK260" s="79">
        <v>46370</v>
      </c>
      <c r="AL260" s="79">
        <v>44544</v>
      </c>
      <c r="AM260" s="79">
        <v>46370</v>
      </c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</row>
    <row r="261" spans="1:49" ht="15" customHeight="1" x14ac:dyDescent="0.2">
      <c r="A261" s="18">
        <v>329</v>
      </c>
      <c r="B261" s="9" t="s">
        <v>509</v>
      </c>
      <c r="C261" s="37" t="s">
        <v>3786</v>
      </c>
      <c r="D261" s="37" t="s">
        <v>220</v>
      </c>
      <c r="E261" s="31">
        <v>44200</v>
      </c>
      <c r="F261" s="40">
        <v>44711</v>
      </c>
      <c r="G261" s="232">
        <f t="shared" si="15"/>
        <v>4</v>
      </c>
      <c r="H261" s="12" t="s">
        <v>1247</v>
      </c>
      <c r="I261" s="12" t="s">
        <v>3919</v>
      </c>
      <c r="J261" s="33" t="s">
        <v>3787</v>
      </c>
      <c r="K261" s="10" t="s">
        <v>482</v>
      </c>
      <c r="L261" s="35" t="s">
        <v>3918</v>
      </c>
      <c r="M261" s="35" t="s">
        <v>511</v>
      </c>
      <c r="N261" s="35" t="s">
        <v>499</v>
      </c>
      <c r="O261" s="63" t="s">
        <v>3788</v>
      </c>
      <c r="P261" s="27" t="s">
        <v>1258</v>
      </c>
      <c r="Q261" s="17" t="s">
        <v>499</v>
      </c>
      <c r="R261" s="19">
        <v>34046</v>
      </c>
      <c r="S261" s="204">
        <f>DATEDIF(R261,$S$2,"Y")</f>
        <v>29</v>
      </c>
      <c r="T261" s="19" t="str">
        <f t="shared" si="17"/>
        <v>M</v>
      </c>
      <c r="U261" s="17" t="s">
        <v>3789</v>
      </c>
      <c r="V261" s="17" t="s">
        <v>499</v>
      </c>
      <c r="W261" s="17" t="s">
        <v>3790</v>
      </c>
      <c r="X261" s="17"/>
      <c r="Y261" s="17" t="s">
        <v>3791</v>
      </c>
      <c r="Z261" s="36"/>
      <c r="AA261" s="38" t="s">
        <v>3792</v>
      </c>
      <c r="AB261" s="62" t="s">
        <v>3877</v>
      </c>
      <c r="AC261" s="76"/>
      <c r="AD261" s="76"/>
      <c r="AE261" s="76" t="s">
        <v>1259</v>
      </c>
      <c r="AF261" s="16"/>
      <c r="AG261" s="91">
        <v>722</v>
      </c>
      <c r="AH261" s="68" t="s">
        <v>1413</v>
      </c>
      <c r="AI261" s="16"/>
      <c r="AJ261" s="79">
        <v>44249</v>
      </c>
      <c r="AK261" s="79">
        <v>46075</v>
      </c>
      <c r="AL261" s="79">
        <v>44249</v>
      </c>
      <c r="AM261" s="79">
        <v>46075</v>
      </c>
      <c r="AN261" s="79"/>
      <c r="AO261" s="79"/>
      <c r="AP261" s="79"/>
      <c r="AQ261" s="79"/>
      <c r="AR261" s="79">
        <v>44335</v>
      </c>
      <c r="AS261" s="79">
        <v>45431</v>
      </c>
      <c r="AT261" s="79"/>
      <c r="AU261" s="79"/>
      <c r="AV261" s="79"/>
      <c r="AW261" s="79"/>
    </row>
    <row r="262" spans="1:49" ht="15" customHeight="1" x14ac:dyDescent="0.2">
      <c r="A262" s="18">
        <v>329</v>
      </c>
      <c r="B262" s="9" t="s">
        <v>509</v>
      </c>
      <c r="C262" s="37" t="s">
        <v>3786</v>
      </c>
      <c r="D262" s="37" t="s">
        <v>220</v>
      </c>
      <c r="E262" s="31">
        <v>44200</v>
      </c>
      <c r="F262" s="40">
        <v>44711</v>
      </c>
      <c r="G262" s="232">
        <f t="shared" si="15"/>
        <v>4</v>
      </c>
      <c r="H262" s="12" t="s">
        <v>1247</v>
      </c>
      <c r="I262" s="12" t="s">
        <v>3919</v>
      </c>
      <c r="J262" s="33" t="s">
        <v>91</v>
      </c>
      <c r="K262" s="10" t="s">
        <v>482</v>
      </c>
      <c r="L262" s="35" t="s">
        <v>3918</v>
      </c>
      <c r="M262" s="35" t="s">
        <v>511</v>
      </c>
      <c r="N262" s="35" t="s">
        <v>499</v>
      </c>
      <c r="O262" s="63" t="s">
        <v>3788</v>
      </c>
      <c r="P262" s="27" t="s">
        <v>1258</v>
      </c>
      <c r="Q262" s="17" t="s">
        <v>499</v>
      </c>
      <c r="R262" s="19">
        <v>34046</v>
      </c>
      <c r="S262" s="204" t="e">
        <f>DATEDIF(R262,$R$2,"Y")</f>
        <v>#NUM!</v>
      </c>
      <c r="T262" s="19" t="str">
        <f t="shared" si="17"/>
        <v>M</v>
      </c>
      <c r="U262" s="17" t="s">
        <v>3789</v>
      </c>
      <c r="V262" s="17" t="s">
        <v>499</v>
      </c>
      <c r="W262" s="17" t="s">
        <v>3790</v>
      </c>
      <c r="X262" s="17"/>
      <c r="Y262" s="17" t="s">
        <v>3791</v>
      </c>
      <c r="Z262" s="36"/>
      <c r="AA262" s="38" t="s">
        <v>3792</v>
      </c>
      <c r="AB262" s="62" t="s">
        <v>3877</v>
      </c>
      <c r="AC262" s="76"/>
      <c r="AD262" s="76"/>
      <c r="AE262" s="76" t="s">
        <v>1259</v>
      </c>
      <c r="AF262" s="16"/>
      <c r="AG262" s="91">
        <v>722</v>
      </c>
      <c r="AH262" s="68" t="s">
        <v>1413</v>
      </c>
      <c r="AI262" s="16"/>
      <c r="AJ262" s="79">
        <v>44249</v>
      </c>
      <c r="AK262" s="79">
        <v>46075</v>
      </c>
      <c r="AL262" s="79">
        <v>44249</v>
      </c>
      <c r="AM262" s="79">
        <v>46075</v>
      </c>
      <c r="AN262" s="79"/>
      <c r="AO262" s="79"/>
      <c r="AP262" s="79"/>
      <c r="AQ262" s="79"/>
      <c r="AR262" s="79">
        <v>44335</v>
      </c>
      <c r="AS262" s="79">
        <v>45431</v>
      </c>
      <c r="AT262" s="79"/>
      <c r="AU262" s="79"/>
      <c r="AV262" s="79"/>
      <c r="AW262" s="79"/>
    </row>
    <row r="263" spans="1:49" ht="15" customHeight="1" x14ac:dyDescent="0.2">
      <c r="A263" s="18">
        <v>316</v>
      </c>
      <c r="B263" s="9" t="s">
        <v>509</v>
      </c>
      <c r="C263" s="37" t="s">
        <v>424</v>
      </c>
      <c r="D263" s="37" t="s">
        <v>3375</v>
      </c>
      <c r="E263" s="31">
        <v>43746</v>
      </c>
      <c r="F263" s="40">
        <v>44712</v>
      </c>
      <c r="G263" s="232">
        <f t="shared" si="15"/>
        <v>5</v>
      </c>
      <c r="H263" s="12" t="s">
        <v>634</v>
      </c>
      <c r="I263" s="12" t="s">
        <v>3919</v>
      </c>
      <c r="J263" s="33" t="s">
        <v>658</v>
      </c>
      <c r="K263" s="10" t="s">
        <v>482</v>
      </c>
      <c r="L263" s="35">
        <v>4</v>
      </c>
      <c r="M263" s="35" t="s">
        <v>511</v>
      </c>
      <c r="N263" s="35" t="s">
        <v>499</v>
      </c>
      <c r="O263" s="63" t="s">
        <v>3368</v>
      </c>
      <c r="P263" s="27" t="s">
        <v>3392</v>
      </c>
      <c r="Q263" s="17" t="s">
        <v>3376</v>
      </c>
      <c r="R263" s="19">
        <v>22805</v>
      </c>
      <c r="S263" s="204">
        <f>DATEDIF(R263,$S$2,"Y")</f>
        <v>59</v>
      </c>
      <c r="T263" s="19" t="str">
        <f t="shared" si="17"/>
        <v>M</v>
      </c>
      <c r="U263" s="17" t="s">
        <v>3377</v>
      </c>
      <c r="V263" s="17" t="s">
        <v>3378</v>
      </c>
      <c r="W263" s="17" t="s">
        <v>3379</v>
      </c>
      <c r="X263" s="17"/>
      <c r="Y263" s="17" t="s">
        <v>3393</v>
      </c>
      <c r="Z263" s="36"/>
      <c r="AA263" s="38" t="s">
        <v>3381</v>
      </c>
      <c r="AB263" s="62" t="s">
        <v>3394</v>
      </c>
      <c r="AC263" s="76" t="s">
        <v>3380</v>
      </c>
      <c r="AD263" s="76"/>
      <c r="AE263" s="76"/>
      <c r="AF263" s="16"/>
      <c r="AG263" s="91">
        <v>722</v>
      </c>
      <c r="AH263" s="68" t="s">
        <v>816</v>
      </c>
      <c r="AI263" s="16"/>
      <c r="AJ263" s="79">
        <v>44544</v>
      </c>
      <c r="AK263" s="79">
        <v>45274</v>
      </c>
      <c r="AL263" s="79">
        <v>43810</v>
      </c>
      <c r="AM263" s="79">
        <v>45637</v>
      </c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</row>
    <row r="264" spans="1:49" ht="15" customHeight="1" x14ac:dyDescent="0.2">
      <c r="A264" s="18">
        <v>374</v>
      </c>
      <c r="B264" s="9" t="s">
        <v>509</v>
      </c>
      <c r="C264" s="37" t="s">
        <v>4417</v>
      </c>
      <c r="D264" s="37" t="s">
        <v>310</v>
      </c>
      <c r="E264" s="31">
        <v>44652</v>
      </c>
      <c r="F264" s="40">
        <v>44712</v>
      </c>
      <c r="G264" s="232">
        <f t="shared" si="15"/>
        <v>2</v>
      </c>
      <c r="H264" s="12" t="s">
        <v>637</v>
      </c>
      <c r="I264" s="12" t="s">
        <v>3919</v>
      </c>
      <c r="J264" s="33" t="s">
        <v>786</v>
      </c>
      <c r="K264" s="10" t="s">
        <v>482</v>
      </c>
      <c r="L264" s="35">
        <v>9</v>
      </c>
      <c r="M264" s="35" t="s">
        <v>511</v>
      </c>
      <c r="N264" s="35" t="s">
        <v>499</v>
      </c>
      <c r="O264" s="63" t="s">
        <v>4433</v>
      </c>
      <c r="P264" s="27" t="s">
        <v>2099</v>
      </c>
      <c r="Q264" s="17" t="s">
        <v>4431</v>
      </c>
      <c r="R264" s="19">
        <v>27277</v>
      </c>
      <c r="S264" s="204" t="e">
        <f>DATEDIF(R264,$R$2,"Y")</f>
        <v>#NUM!</v>
      </c>
      <c r="T264" s="19" t="str">
        <f t="shared" si="17"/>
        <v>M</v>
      </c>
      <c r="U264" s="17" t="s">
        <v>4430</v>
      </c>
      <c r="V264" s="17" t="s">
        <v>499</v>
      </c>
      <c r="W264" s="17" t="s">
        <v>4432</v>
      </c>
      <c r="X264" s="17"/>
      <c r="Y264" s="17" t="s">
        <v>4508</v>
      </c>
      <c r="Z264" s="36"/>
      <c r="AA264" s="38" t="s">
        <v>4428</v>
      </c>
      <c r="AB264" s="62" t="s">
        <v>4429</v>
      </c>
      <c r="AC264" s="76"/>
      <c r="AD264" s="76" t="s">
        <v>2531</v>
      </c>
      <c r="AE264" s="76" t="s">
        <v>1259</v>
      </c>
      <c r="AF264" s="16"/>
      <c r="AG264" s="91"/>
      <c r="AH264" s="68"/>
      <c r="AI264" s="16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</row>
    <row r="265" spans="1:49" ht="15" customHeight="1" x14ac:dyDescent="0.2">
      <c r="A265" s="18">
        <v>316</v>
      </c>
      <c r="B265" s="9" t="s">
        <v>509</v>
      </c>
      <c r="C265" s="37" t="s">
        <v>424</v>
      </c>
      <c r="D265" s="37" t="s">
        <v>3375</v>
      </c>
      <c r="E265" s="31">
        <v>43746</v>
      </c>
      <c r="F265" s="40">
        <v>44712</v>
      </c>
      <c r="G265" s="232">
        <f t="shared" si="15"/>
        <v>5</v>
      </c>
      <c r="H265" s="12" t="s">
        <v>634</v>
      </c>
      <c r="I265" s="12" t="s">
        <v>3919</v>
      </c>
      <c r="J265" s="33" t="s">
        <v>658</v>
      </c>
      <c r="K265" s="10" t="s">
        <v>482</v>
      </c>
      <c r="L265" s="35">
        <v>4</v>
      </c>
      <c r="M265" s="35" t="s">
        <v>511</v>
      </c>
      <c r="N265" s="35" t="s">
        <v>499</v>
      </c>
      <c r="O265" s="63" t="s">
        <v>3368</v>
      </c>
      <c r="P265" s="27" t="s">
        <v>3392</v>
      </c>
      <c r="Q265" s="17" t="s">
        <v>3376</v>
      </c>
      <c r="R265" s="19">
        <v>22805</v>
      </c>
      <c r="S265" s="204" t="e">
        <f>DATEDIF(R265,$R$2,"Y")</f>
        <v>#NUM!</v>
      </c>
      <c r="T265" s="19" t="str">
        <f t="shared" si="17"/>
        <v>M</v>
      </c>
      <c r="U265" s="17" t="s">
        <v>3377</v>
      </c>
      <c r="V265" s="17" t="s">
        <v>3378</v>
      </c>
      <c r="W265" s="17" t="s">
        <v>3379</v>
      </c>
      <c r="X265" s="17"/>
      <c r="Y265" s="17" t="s">
        <v>3393</v>
      </c>
      <c r="Z265" s="36"/>
      <c r="AA265" s="38" t="s">
        <v>3381</v>
      </c>
      <c r="AB265" s="62" t="s">
        <v>3394</v>
      </c>
      <c r="AC265" s="76" t="s">
        <v>3380</v>
      </c>
      <c r="AD265" s="76"/>
      <c r="AE265" s="76"/>
      <c r="AF265" s="16"/>
      <c r="AG265" s="91">
        <v>722</v>
      </c>
      <c r="AH265" s="68" t="s">
        <v>816</v>
      </c>
      <c r="AI265" s="16"/>
      <c r="AJ265" s="79">
        <v>44544</v>
      </c>
      <c r="AK265" s="79">
        <v>45274</v>
      </c>
      <c r="AL265" s="79">
        <v>43810</v>
      </c>
      <c r="AM265" s="79">
        <v>45637</v>
      </c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</row>
    <row r="266" spans="1:49" ht="15" customHeight="1" x14ac:dyDescent="0.2">
      <c r="A266" s="18">
        <v>277</v>
      </c>
      <c r="B266" s="9" t="s">
        <v>509</v>
      </c>
      <c r="C266" s="37" t="s">
        <v>1851</v>
      </c>
      <c r="D266" s="37" t="s">
        <v>1852</v>
      </c>
      <c r="E266" s="31">
        <v>43360</v>
      </c>
      <c r="F266" s="40">
        <v>44717</v>
      </c>
      <c r="G266" s="232">
        <f t="shared" si="15"/>
        <v>6</v>
      </c>
      <c r="H266" s="12" t="s">
        <v>634</v>
      </c>
      <c r="I266" s="12" t="s">
        <v>3919</v>
      </c>
      <c r="J266" s="33" t="s">
        <v>1844</v>
      </c>
      <c r="K266" s="10" t="s">
        <v>482</v>
      </c>
      <c r="L266" s="35">
        <v>6</v>
      </c>
      <c r="M266" s="35" t="s">
        <v>511</v>
      </c>
      <c r="N266" s="35" t="s">
        <v>499</v>
      </c>
      <c r="O266" s="63" t="s">
        <v>2112</v>
      </c>
      <c r="P266" s="27" t="s">
        <v>3191</v>
      </c>
      <c r="Q266" s="17" t="s">
        <v>1853</v>
      </c>
      <c r="R266" s="19">
        <v>31413</v>
      </c>
      <c r="S266" s="204">
        <f>DATEDIF(R266,$S$2,"Y")</f>
        <v>36</v>
      </c>
      <c r="T266" s="19" t="str">
        <f t="shared" si="17"/>
        <v>F</v>
      </c>
      <c r="U266" s="17" t="s">
        <v>1854</v>
      </c>
      <c r="V266" s="17" t="s">
        <v>1855</v>
      </c>
      <c r="W266" s="17" t="s">
        <v>1856</v>
      </c>
      <c r="X266" s="17" t="s">
        <v>2773</v>
      </c>
      <c r="Y266" s="17" t="s">
        <v>1858</v>
      </c>
      <c r="Z266" s="36"/>
      <c r="AA266" s="38" t="s">
        <v>1860</v>
      </c>
      <c r="AB266" s="62" t="s">
        <v>1859</v>
      </c>
      <c r="AC266" s="76" t="s">
        <v>3357</v>
      </c>
      <c r="AD266" s="76"/>
      <c r="AE266" s="76"/>
      <c r="AF266" s="16" t="s">
        <v>3358</v>
      </c>
      <c r="AG266" s="91">
        <v>722</v>
      </c>
      <c r="AH266" s="68" t="s">
        <v>3310</v>
      </c>
      <c r="AI266" s="16"/>
      <c r="AJ266" s="79">
        <v>43550</v>
      </c>
      <c r="AK266" s="79">
        <v>45377</v>
      </c>
      <c r="AL266" s="79">
        <v>43550</v>
      </c>
      <c r="AM266" s="79">
        <v>45376</v>
      </c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</row>
    <row r="267" spans="1:49" ht="15" customHeight="1" x14ac:dyDescent="0.2">
      <c r="A267" s="18">
        <v>277</v>
      </c>
      <c r="B267" s="9" t="s">
        <v>509</v>
      </c>
      <c r="C267" s="37" t="s">
        <v>1851</v>
      </c>
      <c r="D267" s="37" t="s">
        <v>1852</v>
      </c>
      <c r="E267" s="31">
        <v>43360</v>
      </c>
      <c r="F267" s="40">
        <v>44717</v>
      </c>
      <c r="G267" s="232">
        <f t="shared" si="15"/>
        <v>6</v>
      </c>
      <c r="H267" s="12" t="s">
        <v>634</v>
      </c>
      <c r="I267" s="12" t="s">
        <v>3919</v>
      </c>
      <c r="J267" s="33" t="s">
        <v>1844</v>
      </c>
      <c r="K267" s="10" t="s">
        <v>482</v>
      </c>
      <c r="L267" s="35">
        <v>6</v>
      </c>
      <c r="M267" s="35" t="s">
        <v>511</v>
      </c>
      <c r="N267" s="35" t="s">
        <v>499</v>
      </c>
      <c r="O267" s="63" t="s">
        <v>2112</v>
      </c>
      <c r="P267" s="27" t="s">
        <v>3191</v>
      </c>
      <c r="Q267" s="17" t="s">
        <v>1853</v>
      </c>
      <c r="R267" s="19">
        <v>31413</v>
      </c>
      <c r="S267" s="204" t="e">
        <f>DATEDIF(R267,$R$2,"Y")</f>
        <v>#NUM!</v>
      </c>
      <c r="T267" s="19" t="str">
        <f t="shared" si="17"/>
        <v>F</v>
      </c>
      <c r="U267" s="17" t="s">
        <v>1854</v>
      </c>
      <c r="V267" s="17" t="s">
        <v>1855</v>
      </c>
      <c r="W267" s="17" t="s">
        <v>1856</v>
      </c>
      <c r="X267" s="17" t="s">
        <v>2773</v>
      </c>
      <c r="Y267" s="17" t="s">
        <v>1858</v>
      </c>
      <c r="Z267" s="36"/>
      <c r="AA267" s="38" t="s">
        <v>1860</v>
      </c>
      <c r="AB267" s="62" t="s">
        <v>1859</v>
      </c>
      <c r="AC267" s="76" t="s">
        <v>3357</v>
      </c>
      <c r="AD267" s="76"/>
      <c r="AE267" s="76"/>
      <c r="AF267" s="16" t="s">
        <v>3358</v>
      </c>
      <c r="AG267" s="91">
        <v>722</v>
      </c>
      <c r="AH267" s="68" t="s">
        <v>3310</v>
      </c>
      <c r="AI267" s="16"/>
      <c r="AJ267" s="79">
        <v>43550</v>
      </c>
      <c r="AK267" s="79">
        <v>45377</v>
      </c>
      <c r="AL267" s="79">
        <v>43550</v>
      </c>
      <c r="AM267" s="79">
        <v>45376</v>
      </c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</row>
    <row r="268" spans="1:49" ht="15" customHeight="1" x14ac:dyDescent="0.2">
      <c r="A268" s="18">
        <v>371</v>
      </c>
      <c r="B268" s="9" t="s">
        <v>509</v>
      </c>
      <c r="C268" s="37" t="s">
        <v>4402</v>
      </c>
      <c r="D268" s="37" t="s">
        <v>1721</v>
      </c>
      <c r="E268" s="31">
        <v>44635</v>
      </c>
      <c r="F268" s="40">
        <v>44719</v>
      </c>
      <c r="G268" s="232">
        <f t="shared" si="15"/>
        <v>3</v>
      </c>
      <c r="H268" s="12" t="s">
        <v>634</v>
      </c>
      <c r="I268" s="12" t="s">
        <v>3919</v>
      </c>
      <c r="J268" s="33" t="s">
        <v>786</v>
      </c>
      <c r="K268" s="10" t="s">
        <v>482</v>
      </c>
      <c r="L268" s="35">
        <v>6</v>
      </c>
      <c r="M268" s="35" t="s">
        <v>511</v>
      </c>
      <c r="N268" s="35" t="s">
        <v>755</v>
      </c>
      <c r="O268" s="63" t="s">
        <v>4399</v>
      </c>
      <c r="P268" s="27" t="s">
        <v>1442</v>
      </c>
      <c r="Q268" s="17" t="s">
        <v>1003</v>
      </c>
      <c r="R268" s="19">
        <v>23942</v>
      </c>
      <c r="S268" s="204" t="e">
        <f>DATEDIF(R268,$R$2,"Y")</f>
        <v>#NUM!</v>
      </c>
      <c r="T268" s="19" t="str">
        <f t="shared" si="17"/>
        <v>M</v>
      </c>
      <c r="U268" s="17" t="s">
        <v>4412</v>
      </c>
      <c r="V268" s="17" t="s">
        <v>804</v>
      </c>
      <c r="W268" s="17" t="s">
        <v>4413</v>
      </c>
      <c r="X268" s="17"/>
      <c r="Y268" s="17" t="s">
        <v>4414</v>
      </c>
      <c r="Z268" s="36"/>
      <c r="AA268" s="38" t="s">
        <v>4415</v>
      </c>
      <c r="AB268" s="62" t="s">
        <v>4408</v>
      </c>
      <c r="AC268" s="76"/>
      <c r="AD268" s="76"/>
      <c r="AE268" s="76" t="s">
        <v>1259</v>
      </c>
      <c r="AF268" s="16"/>
      <c r="AG268" s="91">
        <v>722</v>
      </c>
      <c r="AH268" s="68"/>
      <c r="AI268" s="16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</row>
    <row r="269" spans="1:49" ht="15" customHeight="1" x14ac:dyDescent="0.2">
      <c r="A269" s="18">
        <v>150</v>
      </c>
      <c r="B269" s="9" t="s">
        <v>509</v>
      </c>
      <c r="C269" s="37" t="s">
        <v>1512</v>
      </c>
      <c r="D269" s="37" t="s">
        <v>1045</v>
      </c>
      <c r="E269" s="31">
        <v>43024</v>
      </c>
      <c r="F269" s="40">
        <v>44720</v>
      </c>
      <c r="G269" s="232">
        <f t="shared" si="15"/>
        <v>7</v>
      </c>
      <c r="H269" s="12" t="s">
        <v>634</v>
      </c>
      <c r="I269" s="12" t="s">
        <v>3919</v>
      </c>
      <c r="J269" s="33" t="s">
        <v>903</v>
      </c>
      <c r="K269" s="10" t="s">
        <v>482</v>
      </c>
      <c r="L269" s="35">
        <v>8</v>
      </c>
      <c r="M269" s="35" t="s">
        <v>511</v>
      </c>
      <c r="N269" s="35" t="s">
        <v>499</v>
      </c>
      <c r="O269" s="63" t="s">
        <v>3318</v>
      </c>
      <c r="P269" s="27" t="s">
        <v>1445</v>
      </c>
      <c r="Q269" s="17" t="s">
        <v>904</v>
      </c>
      <c r="R269" s="19">
        <v>29076</v>
      </c>
      <c r="S269" s="204" t="e">
        <f>DATEDIF(R269,$R$2,"Y")</f>
        <v>#NUM!</v>
      </c>
      <c r="T269" s="19" t="str">
        <f t="shared" si="17"/>
        <v>M</v>
      </c>
      <c r="U269" s="17" t="s">
        <v>1046</v>
      </c>
      <c r="V269" s="17" t="s">
        <v>1047</v>
      </c>
      <c r="W269" s="17" t="s">
        <v>1641</v>
      </c>
      <c r="X269" s="17"/>
      <c r="Y269" s="17" t="s">
        <v>1072</v>
      </c>
      <c r="Z269" s="36"/>
      <c r="AA269" s="38" t="s">
        <v>1607</v>
      </c>
      <c r="AB269" s="62" t="s">
        <v>1156</v>
      </c>
      <c r="AC269" s="76"/>
      <c r="AD269" s="76"/>
      <c r="AE269" s="76" t="s">
        <v>1259</v>
      </c>
      <c r="AF269" s="16" t="s">
        <v>3135</v>
      </c>
      <c r="AG269" s="91">
        <v>6563</v>
      </c>
      <c r="AH269" s="68" t="s">
        <v>2153</v>
      </c>
      <c r="AI269" s="16"/>
      <c r="AJ269" s="79">
        <v>44335</v>
      </c>
      <c r="AK269" s="79">
        <v>46161</v>
      </c>
      <c r="AL269" s="79">
        <v>44334</v>
      </c>
      <c r="AM269" s="79">
        <v>46160</v>
      </c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</row>
    <row r="270" spans="1:49" ht="15" customHeight="1" x14ac:dyDescent="0.2">
      <c r="A270" s="18">
        <v>206</v>
      </c>
      <c r="B270" s="9" t="s">
        <v>509</v>
      </c>
      <c r="C270" s="37" t="s">
        <v>2126</v>
      </c>
      <c r="D270" s="37" t="s">
        <v>2127</v>
      </c>
      <c r="E270" s="31">
        <v>43259</v>
      </c>
      <c r="F270" s="40">
        <v>44723</v>
      </c>
      <c r="G270" s="232">
        <f t="shared" si="15"/>
        <v>6</v>
      </c>
      <c r="H270" s="12" t="s">
        <v>634</v>
      </c>
      <c r="I270" s="12" t="s">
        <v>3919</v>
      </c>
      <c r="J270" s="33" t="s">
        <v>1086</v>
      </c>
      <c r="K270" s="10" t="s">
        <v>482</v>
      </c>
      <c r="L270" s="35">
        <v>4</v>
      </c>
      <c r="M270" s="35" t="s">
        <v>511</v>
      </c>
      <c r="N270" s="35" t="s">
        <v>499</v>
      </c>
      <c r="O270" s="63" t="s">
        <v>2128</v>
      </c>
      <c r="P270" s="27" t="s">
        <v>782</v>
      </c>
      <c r="Q270" s="17" t="s">
        <v>2129</v>
      </c>
      <c r="R270" s="19">
        <v>31236</v>
      </c>
      <c r="S270" s="204">
        <f>DATEDIF(R270,$S$2,"Y")</f>
        <v>36</v>
      </c>
      <c r="T270" s="19" t="str">
        <f t="shared" si="17"/>
        <v>F</v>
      </c>
      <c r="U270" s="17" t="s">
        <v>2130</v>
      </c>
      <c r="V270" s="17" t="s">
        <v>499</v>
      </c>
      <c r="W270" s="17" t="s">
        <v>2131</v>
      </c>
      <c r="X270" s="17"/>
      <c r="Y270" s="17" t="s">
        <v>2140</v>
      </c>
      <c r="Z270" s="36"/>
      <c r="AA270" s="38" t="s">
        <v>2141</v>
      </c>
      <c r="AB270" s="62" t="s">
        <v>2142</v>
      </c>
      <c r="AC270" s="76"/>
      <c r="AD270" s="76" t="s">
        <v>4061</v>
      </c>
      <c r="AE270" s="76"/>
      <c r="AF270" s="16"/>
      <c r="AG270" s="91">
        <v>722</v>
      </c>
      <c r="AH270" s="68" t="s">
        <v>961</v>
      </c>
      <c r="AI270" s="16"/>
      <c r="AJ270" s="79">
        <v>43545</v>
      </c>
      <c r="AK270" s="79">
        <v>45372</v>
      </c>
      <c r="AL270" s="79">
        <v>43545</v>
      </c>
      <c r="AM270" s="79">
        <v>45371</v>
      </c>
      <c r="AN270" s="79"/>
      <c r="AO270" s="79"/>
      <c r="AP270" s="79"/>
      <c r="AQ270" s="79"/>
      <c r="AR270" s="79">
        <v>43122</v>
      </c>
      <c r="AS270" s="79">
        <v>44218</v>
      </c>
      <c r="AT270" s="79">
        <v>43123</v>
      </c>
      <c r="AU270" s="79">
        <v>44219</v>
      </c>
      <c r="AV270" s="79"/>
      <c r="AW270" s="79"/>
    </row>
    <row r="271" spans="1:49" ht="15" customHeight="1" x14ac:dyDescent="0.2">
      <c r="A271" s="18">
        <v>206</v>
      </c>
      <c r="B271" s="9" t="s">
        <v>509</v>
      </c>
      <c r="C271" s="37" t="s">
        <v>2126</v>
      </c>
      <c r="D271" s="37" t="s">
        <v>2127</v>
      </c>
      <c r="E271" s="31">
        <v>43259</v>
      </c>
      <c r="F271" s="40">
        <v>44723</v>
      </c>
      <c r="G271" s="232">
        <f t="shared" si="15"/>
        <v>6</v>
      </c>
      <c r="H271" s="12" t="s">
        <v>634</v>
      </c>
      <c r="I271" s="12" t="s">
        <v>3919</v>
      </c>
      <c r="J271" s="33" t="s">
        <v>1086</v>
      </c>
      <c r="K271" s="10" t="s">
        <v>482</v>
      </c>
      <c r="L271" s="35">
        <v>4</v>
      </c>
      <c r="M271" s="35" t="s">
        <v>511</v>
      </c>
      <c r="N271" s="35" t="s">
        <v>499</v>
      </c>
      <c r="O271" s="63" t="s">
        <v>2128</v>
      </c>
      <c r="P271" s="27" t="s">
        <v>782</v>
      </c>
      <c r="Q271" s="17" t="s">
        <v>2129</v>
      </c>
      <c r="R271" s="19">
        <v>31236</v>
      </c>
      <c r="S271" s="204" t="e">
        <f>DATEDIF(R271,$R$2,"Y")</f>
        <v>#NUM!</v>
      </c>
      <c r="T271" s="19" t="str">
        <f t="shared" si="17"/>
        <v>F</v>
      </c>
      <c r="U271" s="17" t="s">
        <v>2130</v>
      </c>
      <c r="V271" s="17" t="s">
        <v>499</v>
      </c>
      <c r="W271" s="17" t="s">
        <v>2131</v>
      </c>
      <c r="X271" s="17"/>
      <c r="Y271" s="17" t="s">
        <v>2140</v>
      </c>
      <c r="Z271" s="36"/>
      <c r="AA271" s="38" t="s">
        <v>2141</v>
      </c>
      <c r="AB271" s="62" t="s">
        <v>2142</v>
      </c>
      <c r="AC271" s="76"/>
      <c r="AD271" s="76" t="s">
        <v>4061</v>
      </c>
      <c r="AE271" s="76"/>
      <c r="AF271" s="16"/>
      <c r="AG271" s="91">
        <v>722</v>
      </c>
      <c r="AH271" s="68" t="s">
        <v>961</v>
      </c>
      <c r="AI271" s="16"/>
      <c r="AJ271" s="79">
        <v>43545</v>
      </c>
      <c r="AK271" s="79">
        <v>45372</v>
      </c>
      <c r="AL271" s="79">
        <v>43545</v>
      </c>
      <c r="AM271" s="79">
        <v>45371</v>
      </c>
      <c r="AN271" s="79"/>
      <c r="AO271" s="79"/>
      <c r="AP271" s="79"/>
      <c r="AQ271" s="79"/>
      <c r="AR271" s="79">
        <v>43122</v>
      </c>
      <c r="AS271" s="79">
        <v>44218</v>
      </c>
      <c r="AT271" s="79">
        <v>43123</v>
      </c>
      <c r="AU271" s="79"/>
      <c r="AV271" s="79"/>
      <c r="AW271" s="79"/>
    </row>
    <row r="272" spans="1:49" ht="15" customHeight="1" x14ac:dyDescent="0.2">
      <c r="A272" s="18">
        <v>156</v>
      </c>
      <c r="B272" s="9" t="s">
        <v>509</v>
      </c>
      <c r="C272" s="37" t="s">
        <v>1682</v>
      </c>
      <c r="D272" s="37" t="s">
        <v>1669</v>
      </c>
      <c r="E272" s="31">
        <v>43070</v>
      </c>
      <c r="F272" s="40">
        <v>44726</v>
      </c>
      <c r="G272" s="232">
        <f t="shared" si="15"/>
        <v>7</v>
      </c>
      <c r="H272" s="12" t="s">
        <v>634</v>
      </c>
      <c r="I272" s="12" t="s">
        <v>3919</v>
      </c>
      <c r="J272" s="33" t="s">
        <v>1218</v>
      </c>
      <c r="K272" s="10" t="s">
        <v>482</v>
      </c>
      <c r="L272" s="35">
        <v>7</v>
      </c>
      <c r="M272" s="35" t="s">
        <v>534</v>
      </c>
      <c r="N272" s="35" t="s">
        <v>755</v>
      </c>
      <c r="O272" s="63" t="s">
        <v>3865</v>
      </c>
      <c r="P272" s="27" t="s">
        <v>3722</v>
      </c>
      <c r="Q272" s="17" t="s">
        <v>1663</v>
      </c>
      <c r="R272" s="19">
        <v>26763</v>
      </c>
      <c r="S272" s="204" t="e">
        <f>DATEDIF(R272,$R$2,"Y")</f>
        <v>#NUM!</v>
      </c>
      <c r="T272" s="19" t="str">
        <f t="shared" si="17"/>
        <v>M</v>
      </c>
      <c r="U272" s="17" t="s">
        <v>1664</v>
      </c>
      <c r="V272" s="17" t="s">
        <v>1665</v>
      </c>
      <c r="W272" s="17" t="s">
        <v>1666</v>
      </c>
      <c r="X272" s="17"/>
      <c r="Y272" s="17" t="s">
        <v>1667</v>
      </c>
      <c r="Z272" s="36"/>
      <c r="AA272" s="38" t="s">
        <v>4519</v>
      </c>
      <c r="AB272" s="62" t="s">
        <v>1668</v>
      </c>
      <c r="AC272" s="76"/>
      <c r="AD272" s="76"/>
      <c r="AE272" s="76" t="s">
        <v>1259</v>
      </c>
      <c r="AF272" s="16" t="s">
        <v>3016</v>
      </c>
      <c r="AG272" s="91">
        <v>722</v>
      </c>
      <c r="AH272" s="68" t="s">
        <v>961</v>
      </c>
      <c r="AI272" s="16"/>
      <c r="AJ272" s="79">
        <v>44314</v>
      </c>
      <c r="AK272" s="79">
        <v>45044</v>
      </c>
      <c r="AL272" s="79">
        <v>42901</v>
      </c>
      <c r="AM272" s="79">
        <v>44726</v>
      </c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</row>
    <row r="273" spans="1:49" ht="15" customHeight="1" x14ac:dyDescent="0.2">
      <c r="A273" s="18">
        <v>369</v>
      </c>
      <c r="B273" s="9" t="s">
        <v>509</v>
      </c>
      <c r="C273" s="37" t="s">
        <v>4083</v>
      </c>
      <c r="D273" s="37" t="s">
        <v>4084</v>
      </c>
      <c r="E273" s="31">
        <v>44627</v>
      </c>
      <c r="F273" s="40">
        <v>44739</v>
      </c>
      <c r="G273" s="232">
        <f t="shared" si="15"/>
        <v>3</v>
      </c>
      <c r="H273" s="12" t="s">
        <v>634</v>
      </c>
      <c r="I273" s="12" t="s">
        <v>3919</v>
      </c>
      <c r="J273" s="33" t="s">
        <v>4112</v>
      </c>
      <c r="K273" s="10" t="s">
        <v>482</v>
      </c>
      <c r="L273" s="35">
        <v>6</v>
      </c>
      <c r="M273" s="35" t="s">
        <v>511</v>
      </c>
      <c r="N273" s="35" t="s">
        <v>499</v>
      </c>
      <c r="O273" s="63" t="s">
        <v>4085</v>
      </c>
      <c r="P273" s="27" t="s">
        <v>4086</v>
      </c>
      <c r="Q273" s="17" t="s">
        <v>4379</v>
      </c>
      <c r="R273" s="19">
        <v>33089</v>
      </c>
      <c r="S273" s="204" t="e">
        <f>DATEDIF(R273,$R$2,"Y")</f>
        <v>#NUM!</v>
      </c>
      <c r="T273" s="19" t="str">
        <f t="shared" si="17"/>
        <v>M</v>
      </c>
      <c r="U273" s="17" t="s">
        <v>4088</v>
      </c>
      <c r="V273" s="17" t="s">
        <v>4380</v>
      </c>
      <c r="W273" s="17" t="s">
        <v>4087</v>
      </c>
      <c r="X273" s="17" t="s">
        <v>4378</v>
      </c>
      <c r="Y273" s="17" t="s">
        <v>4089</v>
      </c>
      <c r="Z273" s="36"/>
      <c r="AA273" s="38" t="s">
        <v>4090</v>
      </c>
      <c r="AB273" s="62" t="s">
        <v>4117</v>
      </c>
      <c r="AC273" s="76"/>
      <c r="AD273" s="76"/>
      <c r="AE273" s="76"/>
      <c r="AF273" s="16"/>
      <c r="AG273" s="91">
        <v>722</v>
      </c>
      <c r="AH273" s="68" t="s">
        <v>4382</v>
      </c>
      <c r="AI273" s="16"/>
      <c r="AJ273" s="79">
        <v>44544</v>
      </c>
      <c r="AK273" s="79">
        <v>46370</v>
      </c>
      <c r="AL273" s="79">
        <v>44544</v>
      </c>
      <c r="AM273" s="79">
        <v>46370</v>
      </c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</row>
    <row r="274" spans="1:49" ht="15" customHeight="1" x14ac:dyDescent="0.2">
      <c r="A274" s="18" t="s">
        <v>4377</v>
      </c>
      <c r="B274" s="9" t="s">
        <v>509</v>
      </c>
      <c r="C274" s="37" t="s">
        <v>4304</v>
      </c>
      <c r="D274" s="37" t="s">
        <v>42</v>
      </c>
      <c r="E274" s="31">
        <v>44599</v>
      </c>
      <c r="F274" s="40">
        <v>44741</v>
      </c>
      <c r="G274" s="232">
        <f t="shared" si="15"/>
        <v>3</v>
      </c>
      <c r="H274" s="12" t="s">
        <v>1684</v>
      </c>
      <c r="I274" s="12"/>
      <c r="J274" s="33" t="s">
        <v>4020</v>
      </c>
      <c r="K274" s="10" t="s">
        <v>1684</v>
      </c>
      <c r="L274" s="35"/>
      <c r="M274" s="35"/>
      <c r="N274" s="35" t="s">
        <v>499</v>
      </c>
      <c r="O274" s="63" t="s">
        <v>3528</v>
      </c>
      <c r="P274" s="27" t="s">
        <v>794</v>
      </c>
      <c r="Q274" s="17" t="s">
        <v>499</v>
      </c>
      <c r="R274" s="19">
        <v>34081</v>
      </c>
      <c r="S274" s="204" t="e">
        <f>DATEDIF(R274,$R$2,"Y")</f>
        <v>#NUM!</v>
      </c>
      <c r="T274" s="19" t="str">
        <f t="shared" si="17"/>
        <v>M</v>
      </c>
      <c r="U274" s="17" t="s">
        <v>4305</v>
      </c>
      <c r="V274" s="17" t="s">
        <v>499</v>
      </c>
      <c r="W274" s="17" t="s">
        <v>4306</v>
      </c>
      <c r="X274" s="17"/>
      <c r="Y274" s="17" t="s">
        <v>4307</v>
      </c>
      <c r="Z274" s="36"/>
      <c r="AA274" s="38" t="s">
        <v>4308</v>
      </c>
      <c r="AB274" s="62" t="s">
        <v>4403</v>
      </c>
      <c r="AC274" s="76"/>
      <c r="AD274" s="76" t="s">
        <v>3756</v>
      </c>
      <c r="AE274" s="76" t="s">
        <v>1259</v>
      </c>
      <c r="AF274" s="16" t="s">
        <v>4565</v>
      </c>
      <c r="AG274" s="91">
        <v>722</v>
      </c>
      <c r="AH274" s="68"/>
      <c r="AI274" s="16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</row>
    <row r="275" spans="1:49" ht="15" customHeight="1" x14ac:dyDescent="0.2">
      <c r="A275" s="18">
        <v>351</v>
      </c>
      <c r="B275" s="9" t="s">
        <v>509</v>
      </c>
      <c r="C275" s="37" t="s">
        <v>4157</v>
      </c>
      <c r="D275" s="37" t="s">
        <v>4158</v>
      </c>
      <c r="E275" s="31">
        <v>44470</v>
      </c>
      <c r="F275" s="40">
        <v>44742</v>
      </c>
      <c r="G275" s="232">
        <f t="shared" si="15"/>
        <v>3</v>
      </c>
      <c r="H275" s="12" t="s">
        <v>637</v>
      </c>
      <c r="I275" s="12" t="s">
        <v>3919</v>
      </c>
      <c r="J275" s="33" t="s">
        <v>1218</v>
      </c>
      <c r="K275" s="10" t="s">
        <v>482</v>
      </c>
      <c r="L275" s="35">
        <v>8</v>
      </c>
      <c r="M275" s="35" t="s">
        <v>511</v>
      </c>
      <c r="N275" s="35" t="s">
        <v>755</v>
      </c>
      <c r="O275" s="63" t="s">
        <v>3865</v>
      </c>
      <c r="P275" s="27" t="s">
        <v>1433</v>
      </c>
      <c r="Q275" s="17" t="s">
        <v>4153</v>
      </c>
      <c r="R275" s="19">
        <v>33422</v>
      </c>
      <c r="S275" s="204">
        <f>DATEDIF(R275,$S$2,"Y")</f>
        <v>30</v>
      </c>
      <c r="T275" s="19" t="str">
        <f t="shared" si="17"/>
        <v>F</v>
      </c>
      <c r="U275" s="17" t="s">
        <v>4154</v>
      </c>
      <c r="V275" s="17" t="s">
        <v>4155</v>
      </c>
      <c r="W275" s="17" t="s">
        <v>4156</v>
      </c>
      <c r="X275" s="17"/>
      <c r="Y275" s="17" t="s">
        <v>4176</v>
      </c>
      <c r="Z275" s="36"/>
      <c r="AA275" s="38" t="s">
        <v>4175</v>
      </c>
      <c r="AB275" s="62" t="s">
        <v>4177</v>
      </c>
      <c r="AC275" s="76"/>
      <c r="AD275" s="76"/>
      <c r="AE275" s="76"/>
      <c r="AF275" s="16" t="s">
        <v>4298</v>
      </c>
      <c r="AG275" s="91"/>
      <c r="AH275" s="68"/>
      <c r="AI275" s="16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</row>
    <row r="276" spans="1:49" ht="15" customHeight="1" x14ac:dyDescent="0.2">
      <c r="A276" s="18">
        <v>310</v>
      </c>
      <c r="B276" s="9" t="s">
        <v>509</v>
      </c>
      <c r="C276" s="37" t="s">
        <v>3001</v>
      </c>
      <c r="D276" s="37" t="s">
        <v>155</v>
      </c>
      <c r="E276" s="31">
        <v>43668</v>
      </c>
      <c r="F276" s="40">
        <v>44742</v>
      </c>
      <c r="G276" s="232">
        <f t="shared" si="15"/>
        <v>5</v>
      </c>
      <c r="H276" s="12" t="s">
        <v>634</v>
      </c>
      <c r="I276" s="12" t="s">
        <v>3919</v>
      </c>
      <c r="J276" s="33" t="s">
        <v>642</v>
      </c>
      <c r="K276" s="10" t="s">
        <v>482</v>
      </c>
      <c r="L276" s="35">
        <v>6</v>
      </c>
      <c r="M276" s="35" t="s">
        <v>511</v>
      </c>
      <c r="N276" s="35" t="s">
        <v>497</v>
      </c>
      <c r="O276" s="63" t="s">
        <v>1792</v>
      </c>
      <c r="P276" s="27" t="s">
        <v>794</v>
      </c>
      <c r="Q276" s="17" t="s">
        <v>3120</v>
      </c>
      <c r="R276" s="19">
        <v>33521</v>
      </c>
      <c r="S276" s="204" t="e">
        <f>DATEDIF(R276,$R$2,"Y")</f>
        <v>#NUM!</v>
      </c>
      <c r="T276" s="19" t="str">
        <f t="shared" si="17"/>
        <v>M</v>
      </c>
      <c r="U276" s="17" t="s">
        <v>3121</v>
      </c>
      <c r="V276" s="17" t="s">
        <v>3122</v>
      </c>
      <c r="W276" s="17" t="s">
        <v>3123</v>
      </c>
      <c r="X276" s="17" t="s">
        <v>4505</v>
      </c>
      <c r="Y276" s="17" t="s">
        <v>3124</v>
      </c>
      <c r="Z276" s="36"/>
      <c r="AA276" s="38" t="s">
        <v>3125</v>
      </c>
      <c r="AB276" s="62" t="s">
        <v>3036</v>
      </c>
      <c r="AC276" s="76"/>
      <c r="AD276" s="76"/>
      <c r="AE276" s="76" t="s">
        <v>1259</v>
      </c>
      <c r="AF276" s="16" t="s">
        <v>4500</v>
      </c>
      <c r="AG276" s="91">
        <v>722</v>
      </c>
      <c r="AH276" s="68" t="s">
        <v>1413</v>
      </c>
      <c r="AI276" s="16"/>
      <c r="AJ276" s="79">
        <v>43545</v>
      </c>
      <c r="AK276" s="79">
        <v>45372</v>
      </c>
      <c r="AL276" s="79">
        <v>43545</v>
      </c>
      <c r="AM276" s="79">
        <v>45371</v>
      </c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</row>
    <row r="277" spans="1:49" ht="15" customHeight="1" x14ac:dyDescent="0.2">
      <c r="A277" s="18" t="s">
        <v>4459</v>
      </c>
      <c r="B277" s="9" t="s">
        <v>509</v>
      </c>
      <c r="C277" s="37" t="s">
        <v>4290</v>
      </c>
      <c r="D277" s="37" t="s">
        <v>2322</v>
      </c>
      <c r="E277" s="31">
        <v>44585</v>
      </c>
      <c r="F277" s="40">
        <v>44765</v>
      </c>
      <c r="G277" s="232">
        <f t="shared" si="15"/>
        <v>3</v>
      </c>
      <c r="H277" s="12" t="s">
        <v>1684</v>
      </c>
      <c r="I277" s="12"/>
      <c r="J277" s="33" t="s">
        <v>4296</v>
      </c>
      <c r="K277" s="10" t="s">
        <v>1684</v>
      </c>
      <c r="L277" s="35"/>
      <c r="M277" s="35"/>
      <c r="N277" s="35" t="s">
        <v>755</v>
      </c>
      <c r="O277" s="63"/>
      <c r="P277" s="27" t="s">
        <v>1433</v>
      </c>
      <c r="Q277" s="17" t="s">
        <v>653</v>
      </c>
      <c r="R277" s="19">
        <v>32250</v>
      </c>
      <c r="S277" s="204" t="e">
        <f>DATEDIF(R277,$R$2,"Y")</f>
        <v>#NUM!</v>
      </c>
      <c r="T277" s="19" t="str">
        <f t="shared" si="17"/>
        <v>M</v>
      </c>
      <c r="U277" s="17" t="s">
        <v>4291</v>
      </c>
      <c r="V277" s="17" t="s">
        <v>1271</v>
      </c>
      <c r="W277" s="17" t="s">
        <v>4292</v>
      </c>
      <c r="X277" s="17"/>
      <c r="Y277" s="17" t="s">
        <v>4293</v>
      </c>
      <c r="Z277" s="36"/>
      <c r="AA277" s="38" t="s">
        <v>4294</v>
      </c>
      <c r="AB277" s="62" t="s">
        <v>4301</v>
      </c>
      <c r="AC277" s="76"/>
      <c r="AD277" s="76" t="s">
        <v>4295</v>
      </c>
      <c r="AE277" s="76" t="s">
        <v>1259</v>
      </c>
      <c r="AF277" s="16"/>
      <c r="AG277" s="91"/>
      <c r="AH277" s="68"/>
      <c r="AI277" s="16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</row>
    <row r="278" spans="1:49" ht="15" customHeight="1" x14ac:dyDescent="0.2">
      <c r="A278" s="18">
        <v>300</v>
      </c>
      <c r="B278" s="9" t="s">
        <v>509</v>
      </c>
      <c r="C278" s="37" t="s">
        <v>3018</v>
      </c>
      <c r="D278" s="37" t="s">
        <v>212</v>
      </c>
      <c r="E278" s="31">
        <v>43486</v>
      </c>
      <c r="F278" s="40">
        <v>44768</v>
      </c>
      <c r="G278" s="232">
        <f t="shared" si="15"/>
        <v>6</v>
      </c>
      <c r="H278" s="12" t="s">
        <v>634</v>
      </c>
      <c r="I278" s="12" t="s">
        <v>3919</v>
      </c>
      <c r="J278" s="33" t="s">
        <v>1218</v>
      </c>
      <c r="K278" s="10" t="s">
        <v>482</v>
      </c>
      <c r="L278" s="35">
        <v>8</v>
      </c>
      <c r="M278" s="35" t="s">
        <v>511</v>
      </c>
      <c r="N278" s="35" t="s">
        <v>499</v>
      </c>
      <c r="O278" s="63" t="s">
        <v>4383</v>
      </c>
      <c r="P278" s="27" t="s">
        <v>1258</v>
      </c>
      <c r="Q278" s="17" t="s">
        <v>869</v>
      </c>
      <c r="R278" s="19">
        <v>30347</v>
      </c>
      <c r="S278" s="204" t="e">
        <f>DATEDIF(R278,$R$2,"Y")</f>
        <v>#NUM!</v>
      </c>
      <c r="T278" s="19" t="str">
        <f t="shared" si="17"/>
        <v>M</v>
      </c>
      <c r="U278" s="17" t="s">
        <v>3019</v>
      </c>
      <c r="V278" s="17" t="s">
        <v>499</v>
      </c>
      <c r="W278" s="17" t="s">
        <v>3753</v>
      </c>
      <c r="X278" s="17"/>
      <c r="Y278" s="17" t="s">
        <v>3742</v>
      </c>
      <c r="Z278" s="36"/>
      <c r="AA278" s="38" t="s">
        <v>3107</v>
      </c>
      <c r="AB278" s="62" t="s">
        <v>3026</v>
      </c>
      <c r="AC278" s="76"/>
      <c r="AD278" s="76"/>
      <c r="AE278" s="76"/>
      <c r="AF278" s="16"/>
      <c r="AG278" s="91">
        <v>722</v>
      </c>
      <c r="AH278" s="68" t="s">
        <v>961</v>
      </c>
      <c r="AI278" s="16"/>
      <c r="AJ278" s="79">
        <v>43545</v>
      </c>
      <c r="AK278" s="79">
        <v>45372</v>
      </c>
      <c r="AL278" s="79">
        <v>43545</v>
      </c>
      <c r="AM278" s="79">
        <v>45371</v>
      </c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</row>
    <row r="279" spans="1:49" ht="15" customHeight="1" x14ac:dyDescent="0.2">
      <c r="A279" s="18">
        <v>78</v>
      </c>
      <c r="B279" s="9" t="s">
        <v>509</v>
      </c>
      <c r="C279" s="37" t="s">
        <v>966</v>
      </c>
      <c r="D279" s="37" t="s">
        <v>536</v>
      </c>
      <c r="E279" s="31">
        <v>39755</v>
      </c>
      <c r="F279" s="40">
        <v>44794</v>
      </c>
      <c r="G279" s="232">
        <f t="shared" si="15"/>
        <v>16</v>
      </c>
      <c r="H279" s="12" t="s">
        <v>634</v>
      </c>
      <c r="I279" s="12" t="s">
        <v>3919</v>
      </c>
      <c r="J279" s="33" t="s">
        <v>786</v>
      </c>
      <c r="K279" s="10" t="s">
        <v>482</v>
      </c>
      <c r="L279" s="35">
        <v>5</v>
      </c>
      <c r="M279" s="35" t="s">
        <v>511</v>
      </c>
      <c r="N279" s="35" t="s">
        <v>755</v>
      </c>
      <c r="O279" s="63" t="s">
        <v>3685</v>
      </c>
      <c r="P279" s="27" t="s">
        <v>794</v>
      </c>
      <c r="Q279" s="17" t="s">
        <v>497</v>
      </c>
      <c r="R279" s="19">
        <v>27486</v>
      </c>
      <c r="S279" s="204" t="e">
        <f>DATEDIF(R279,$R$2,"Y")</f>
        <v>#NUM!</v>
      </c>
      <c r="T279" s="19" t="str">
        <f t="shared" si="17"/>
        <v>M</v>
      </c>
      <c r="U279" s="17" t="s">
        <v>916</v>
      </c>
      <c r="V279" s="17" t="s">
        <v>1261</v>
      </c>
      <c r="W279" s="17" t="s">
        <v>1835</v>
      </c>
      <c r="X279" s="17"/>
      <c r="Y279" s="17" t="s">
        <v>1834</v>
      </c>
      <c r="Z279" s="36"/>
      <c r="AA279" s="38" t="s">
        <v>4630</v>
      </c>
      <c r="AB279" s="62" t="s">
        <v>1103</v>
      </c>
      <c r="AC279" s="76"/>
      <c r="AD279" s="76"/>
      <c r="AE279" s="76"/>
      <c r="AF279" s="16"/>
      <c r="AG279" s="91">
        <v>6563</v>
      </c>
      <c r="AH279" s="68" t="s">
        <v>816</v>
      </c>
      <c r="AI279" s="16"/>
      <c r="AJ279" s="79">
        <v>44518</v>
      </c>
      <c r="AK279" s="79">
        <v>45248</v>
      </c>
      <c r="AL279" s="79">
        <v>44518</v>
      </c>
      <c r="AM279" s="79">
        <v>46344</v>
      </c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</row>
    <row r="280" spans="1:49" ht="15" customHeight="1" x14ac:dyDescent="0.2">
      <c r="A280" s="18">
        <v>348</v>
      </c>
      <c r="B280" s="9" t="s">
        <v>509</v>
      </c>
      <c r="C280" s="37" t="s">
        <v>4095</v>
      </c>
      <c r="D280" s="37" t="s">
        <v>549</v>
      </c>
      <c r="E280" s="31">
        <v>44440</v>
      </c>
      <c r="F280" s="40">
        <v>44804</v>
      </c>
      <c r="G280" s="232">
        <f t="shared" si="15"/>
        <v>3</v>
      </c>
      <c r="H280" s="12" t="s">
        <v>637</v>
      </c>
      <c r="I280" s="12" t="s">
        <v>3919</v>
      </c>
      <c r="J280" s="33" t="s">
        <v>1218</v>
      </c>
      <c r="K280" s="10" t="s">
        <v>482</v>
      </c>
      <c r="L280" s="35">
        <v>9</v>
      </c>
      <c r="M280" s="35" t="s">
        <v>511</v>
      </c>
      <c r="N280" s="35" t="s">
        <v>499</v>
      </c>
      <c r="O280" s="63" t="s">
        <v>4096</v>
      </c>
      <c r="P280" s="27" t="s">
        <v>4097</v>
      </c>
      <c r="Q280" s="17" t="s">
        <v>497</v>
      </c>
      <c r="R280" s="19">
        <v>29784</v>
      </c>
      <c r="S280" s="204">
        <f>DATEDIF(R280,$S$2,"Y")</f>
        <v>40</v>
      </c>
      <c r="T280" s="19" t="str">
        <f t="shared" si="17"/>
        <v>M</v>
      </c>
      <c r="U280" s="17" t="s">
        <v>4098</v>
      </c>
      <c r="V280" s="17" t="s">
        <v>497</v>
      </c>
      <c r="W280" s="17" t="s">
        <v>4099</v>
      </c>
      <c r="X280" s="17"/>
      <c r="Y280" s="17" t="s">
        <v>4100</v>
      </c>
      <c r="Z280" s="36"/>
      <c r="AA280" s="38" t="s">
        <v>4101</v>
      </c>
      <c r="AB280" s="62" t="s">
        <v>4108</v>
      </c>
      <c r="AC280" s="76"/>
      <c r="AD280" s="76"/>
      <c r="AE280" s="76" t="s">
        <v>1259</v>
      </c>
      <c r="AF280" s="16"/>
      <c r="AG280" s="91">
        <v>722</v>
      </c>
      <c r="AH280" s="68" t="s">
        <v>818</v>
      </c>
      <c r="AI280" s="16"/>
      <c r="AJ280" s="79"/>
      <c r="AK280" s="79"/>
      <c r="AL280" s="79">
        <v>44098</v>
      </c>
      <c r="AM280" s="79">
        <v>45924</v>
      </c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</row>
    <row r="281" spans="1:49" ht="15" customHeight="1" x14ac:dyDescent="0.2">
      <c r="A281" s="18">
        <v>349</v>
      </c>
      <c r="B281" s="9" t="s">
        <v>509</v>
      </c>
      <c r="C281" s="37" t="s">
        <v>2607</v>
      </c>
      <c r="D281" s="37" t="s">
        <v>4102</v>
      </c>
      <c r="E281" s="31">
        <v>44440</v>
      </c>
      <c r="F281" s="40">
        <v>44804</v>
      </c>
      <c r="G281" s="232">
        <f t="shared" si="15"/>
        <v>3</v>
      </c>
      <c r="H281" s="12" t="s">
        <v>637</v>
      </c>
      <c r="I281" s="12" t="s">
        <v>3919</v>
      </c>
      <c r="J281" s="33" t="s">
        <v>1218</v>
      </c>
      <c r="K281" s="10" t="s">
        <v>482</v>
      </c>
      <c r="L281" s="35">
        <v>9</v>
      </c>
      <c r="M281" s="35" t="s">
        <v>511</v>
      </c>
      <c r="N281" s="35" t="s">
        <v>499</v>
      </c>
      <c r="O281" s="63" t="s">
        <v>4096</v>
      </c>
      <c r="P281" s="27" t="s">
        <v>1436</v>
      </c>
      <c r="Q281" s="17" t="s">
        <v>4104</v>
      </c>
      <c r="R281" s="19">
        <v>27325</v>
      </c>
      <c r="S281" s="204">
        <f>DATEDIF(R281,$S$2,"Y")</f>
        <v>47</v>
      </c>
      <c r="T281" s="19" t="str">
        <f t="shared" si="17"/>
        <v>F</v>
      </c>
      <c r="U281" s="17" t="s">
        <v>4103</v>
      </c>
      <c r="V281" s="17" t="s">
        <v>4104</v>
      </c>
      <c r="W281" s="17" t="s">
        <v>4105</v>
      </c>
      <c r="X281" s="17"/>
      <c r="Y281" s="17" t="s">
        <v>4106</v>
      </c>
      <c r="Z281" s="36"/>
      <c r="AA281" s="38" t="s">
        <v>4107</v>
      </c>
      <c r="AB281" s="62" t="s">
        <v>4109</v>
      </c>
      <c r="AC281" s="76"/>
      <c r="AD281" s="76"/>
      <c r="AE281" s="76" t="s">
        <v>1259</v>
      </c>
      <c r="AF281" s="16"/>
      <c r="AG281" s="91">
        <v>722</v>
      </c>
      <c r="AH281" s="68" t="s">
        <v>818</v>
      </c>
      <c r="AI281" s="16"/>
      <c r="AJ281" s="79">
        <v>44544</v>
      </c>
      <c r="AK281" s="79">
        <v>45274</v>
      </c>
      <c r="AL281" s="79">
        <v>44544</v>
      </c>
      <c r="AM281" s="79">
        <v>46370</v>
      </c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</row>
    <row r="282" spans="1:49" ht="15" customHeight="1" x14ac:dyDescent="0.2">
      <c r="A282" s="18">
        <v>347</v>
      </c>
      <c r="B282" s="9" t="s">
        <v>509</v>
      </c>
      <c r="C282" s="37" t="s">
        <v>3833</v>
      </c>
      <c r="D282" s="37" t="s">
        <v>212</v>
      </c>
      <c r="E282" s="31">
        <v>44378</v>
      </c>
      <c r="F282" s="40">
        <v>44804</v>
      </c>
      <c r="G282" s="232">
        <f t="shared" si="15"/>
        <v>3</v>
      </c>
      <c r="H282" s="12" t="s">
        <v>1247</v>
      </c>
      <c r="I282" s="12" t="s">
        <v>3919</v>
      </c>
      <c r="J282" s="33" t="s">
        <v>91</v>
      </c>
      <c r="K282" s="10" t="s">
        <v>482</v>
      </c>
      <c r="L282" s="35" t="s">
        <v>3918</v>
      </c>
      <c r="M282" s="35" t="s">
        <v>511</v>
      </c>
      <c r="N282" s="35" t="s">
        <v>499</v>
      </c>
      <c r="O282" s="63" t="s">
        <v>3528</v>
      </c>
      <c r="P282" s="27" t="s">
        <v>794</v>
      </c>
      <c r="Q282" s="17" t="s">
        <v>574</v>
      </c>
      <c r="R282" s="19">
        <v>36157</v>
      </c>
      <c r="S282" s="204" t="e">
        <f>DATEDIF(R282,$R$2,"Y")</f>
        <v>#NUM!</v>
      </c>
      <c r="T282" s="19" t="str">
        <f t="shared" si="17"/>
        <v>M</v>
      </c>
      <c r="U282" s="17" t="s">
        <v>3834</v>
      </c>
      <c r="V282" s="17" t="s">
        <v>3835</v>
      </c>
      <c r="W282" s="17" t="s">
        <v>3836</v>
      </c>
      <c r="X282" s="17"/>
      <c r="Y282" s="17" t="s">
        <v>3837</v>
      </c>
      <c r="Z282" s="36"/>
      <c r="AA282" s="38" t="s">
        <v>3838</v>
      </c>
      <c r="AB282" s="62" t="s">
        <v>3841</v>
      </c>
      <c r="AC282" s="76"/>
      <c r="AD282" s="76"/>
      <c r="AE282" s="76" t="s">
        <v>1259</v>
      </c>
      <c r="AF282" s="16"/>
      <c r="AG282" s="91">
        <v>722</v>
      </c>
      <c r="AH282" s="68" t="s">
        <v>1413</v>
      </c>
      <c r="AI282" s="16"/>
      <c r="AJ282" s="79">
        <v>44334</v>
      </c>
      <c r="AK282" s="79">
        <v>46160</v>
      </c>
      <c r="AL282" s="79">
        <v>44334</v>
      </c>
      <c r="AM282" s="79">
        <v>46160</v>
      </c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</row>
    <row r="283" spans="1:49" ht="15" customHeight="1" x14ac:dyDescent="0.2">
      <c r="A283" s="18">
        <v>393</v>
      </c>
      <c r="B283" s="9" t="s">
        <v>509</v>
      </c>
      <c r="C283" s="37" t="s">
        <v>424</v>
      </c>
      <c r="D283" s="37" t="s">
        <v>127</v>
      </c>
      <c r="E283" s="31">
        <v>44809</v>
      </c>
      <c r="F283" s="40">
        <v>44818</v>
      </c>
      <c r="G283" s="232">
        <f t="shared" si="15"/>
        <v>2</v>
      </c>
      <c r="H283" s="12" t="s">
        <v>634</v>
      </c>
      <c r="I283" s="12" t="s">
        <v>3919</v>
      </c>
      <c r="J283" s="33" t="s">
        <v>1844</v>
      </c>
      <c r="K283" s="10" t="s">
        <v>482</v>
      </c>
      <c r="L283" s="35">
        <v>5</v>
      </c>
      <c r="M283" s="35" t="s">
        <v>511</v>
      </c>
      <c r="N283" s="35" t="s">
        <v>499</v>
      </c>
      <c r="O283" s="63" t="s">
        <v>2112</v>
      </c>
      <c r="P283" s="27" t="s">
        <v>4609</v>
      </c>
      <c r="Q283" s="17" t="s">
        <v>629</v>
      </c>
      <c r="R283" s="19">
        <v>30418</v>
      </c>
      <c r="S283" s="204" t="e">
        <f>DATEDIF(R283,$R$2,"Y")</f>
        <v>#NUM!</v>
      </c>
      <c r="T283" s="19" t="str">
        <f t="shared" si="17"/>
        <v>F</v>
      </c>
      <c r="U283" s="17" t="s">
        <v>4611</v>
      </c>
      <c r="V283" s="17" t="s">
        <v>629</v>
      </c>
      <c r="W283" s="17" t="s">
        <v>4610</v>
      </c>
      <c r="X283" s="17"/>
      <c r="Y283" s="17" t="s">
        <v>4612</v>
      </c>
      <c r="Z283" s="36"/>
      <c r="AA283" s="38" t="s">
        <v>4614</v>
      </c>
      <c r="AB283" s="62" t="s">
        <v>4613</v>
      </c>
      <c r="AC283" s="76"/>
      <c r="AD283" s="76"/>
      <c r="AE283" s="76" t="s">
        <v>1259</v>
      </c>
      <c r="AF283" s="16"/>
      <c r="AG283" s="91">
        <v>722</v>
      </c>
      <c r="AH283" s="68" t="s">
        <v>816</v>
      </c>
      <c r="AI283" s="16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</row>
    <row r="284" spans="1:49" ht="15" customHeight="1" x14ac:dyDescent="0.2">
      <c r="A284" s="18">
        <v>179</v>
      </c>
      <c r="B284" s="9" t="s">
        <v>509</v>
      </c>
      <c r="C284" s="37" t="s">
        <v>1772</v>
      </c>
      <c r="D284" s="37" t="s">
        <v>42</v>
      </c>
      <c r="E284" s="31">
        <v>43206</v>
      </c>
      <c r="F284" s="40">
        <v>44822</v>
      </c>
      <c r="G284" s="232">
        <f t="shared" si="15"/>
        <v>6</v>
      </c>
      <c r="H284" s="12" t="s">
        <v>634</v>
      </c>
      <c r="I284" s="12" t="s">
        <v>3919</v>
      </c>
      <c r="J284" s="33" t="s">
        <v>642</v>
      </c>
      <c r="K284" s="10" t="s">
        <v>482</v>
      </c>
      <c r="L284" s="35">
        <v>5</v>
      </c>
      <c r="M284" s="35" t="s">
        <v>511</v>
      </c>
      <c r="N284" s="35" t="s">
        <v>497</v>
      </c>
      <c r="O284" s="63" t="s">
        <v>1792</v>
      </c>
      <c r="P284" s="27" t="s">
        <v>777</v>
      </c>
      <c r="Q284" s="17" t="s">
        <v>499</v>
      </c>
      <c r="R284" s="19">
        <v>34666</v>
      </c>
      <c r="S284" s="204" t="e">
        <f>DATEDIF(R284,$R$2,"Y")</f>
        <v>#NUM!</v>
      </c>
      <c r="T284" s="19" t="str">
        <f t="shared" si="17"/>
        <v>M</v>
      </c>
      <c r="U284" s="17" t="s">
        <v>1773</v>
      </c>
      <c r="V284" s="17" t="s">
        <v>499</v>
      </c>
      <c r="W284" s="17" t="s">
        <v>4200</v>
      </c>
      <c r="X284" s="17"/>
      <c r="Y284" s="17" t="s">
        <v>1911</v>
      </c>
      <c r="Z284" s="36"/>
      <c r="AA284" s="38" t="s">
        <v>1914</v>
      </c>
      <c r="AB284" s="62" t="s">
        <v>1832</v>
      </c>
      <c r="AC284" s="76"/>
      <c r="AD284" s="76"/>
      <c r="AE284" s="76" t="s">
        <v>1259</v>
      </c>
      <c r="AF284" s="16" t="s">
        <v>4229</v>
      </c>
      <c r="AG284" s="91">
        <v>722</v>
      </c>
      <c r="AH284" s="68" t="s">
        <v>1915</v>
      </c>
      <c r="AI284" s="16"/>
      <c r="AJ284" s="79">
        <v>43266</v>
      </c>
      <c r="AK284" s="79">
        <v>45092</v>
      </c>
      <c r="AL284" s="79">
        <v>43266</v>
      </c>
      <c r="AM284" s="79">
        <v>45092</v>
      </c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</row>
    <row r="285" spans="1:49" ht="15" customHeight="1" x14ac:dyDescent="0.2">
      <c r="A285" s="18">
        <v>355</v>
      </c>
      <c r="B285" s="9" t="s">
        <v>509</v>
      </c>
      <c r="C285" s="37" t="s">
        <v>4221</v>
      </c>
      <c r="D285" s="37" t="s">
        <v>169</v>
      </c>
      <c r="E285" s="31">
        <v>44511</v>
      </c>
      <c r="F285" s="40">
        <v>44834</v>
      </c>
      <c r="G285" s="232">
        <f t="shared" si="15"/>
        <v>3</v>
      </c>
      <c r="H285" s="12" t="s">
        <v>637</v>
      </c>
      <c r="I285" s="12" t="s">
        <v>3919</v>
      </c>
      <c r="J285" s="33" t="s">
        <v>1218</v>
      </c>
      <c r="K285" s="10" t="s">
        <v>482</v>
      </c>
      <c r="L285" s="35">
        <v>8</v>
      </c>
      <c r="M285" s="35" t="s">
        <v>511</v>
      </c>
      <c r="N285" s="35" t="s">
        <v>755</v>
      </c>
      <c r="O285" s="63" t="s">
        <v>3865</v>
      </c>
      <c r="P285" s="27" t="s">
        <v>794</v>
      </c>
      <c r="Q285" s="17" t="s">
        <v>1003</v>
      </c>
      <c r="R285" s="19">
        <v>28041</v>
      </c>
      <c r="S285" s="204">
        <f>DATEDIF(R285,$S$2,"Y")</f>
        <v>45</v>
      </c>
      <c r="T285" s="19" t="str">
        <f t="shared" si="17"/>
        <v>M</v>
      </c>
      <c r="U285" s="17" t="s">
        <v>4222</v>
      </c>
      <c r="V285" s="17" t="s">
        <v>1271</v>
      </c>
      <c r="W285" s="17" t="s">
        <v>4226</v>
      </c>
      <c r="X285" s="17"/>
      <c r="Y285" s="17" t="s">
        <v>4223</v>
      </c>
      <c r="Z285" s="36"/>
      <c r="AA285" s="38" t="s">
        <v>4224</v>
      </c>
      <c r="AB285" s="62" t="s">
        <v>4225</v>
      </c>
      <c r="AC285" s="76"/>
      <c r="AD285" s="76"/>
      <c r="AE285" s="76" t="s">
        <v>1259</v>
      </c>
      <c r="AF285" s="16"/>
      <c r="AG285" s="91">
        <v>722</v>
      </c>
      <c r="AH285" s="68" t="s">
        <v>818</v>
      </c>
      <c r="AI285" s="16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</row>
    <row r="286" spans="1:49" ht="15" customHeight="1" x14ac:dyDescent="0.2">
      <c r="A286" s="18" t="s">
        <v>4457</v>
      </c>
      <c r="B286" s="9" t="s">
        <v>509</v>
      </c>
      <c r="C286" s="37" t="s">
        <v>4385</v>
      </c>
      <c r="D286" s="37" t="s">
        <v>4384</v>
      </c>
      <c r="E286" s="31">
        <v>44634</v>
      </c>
      <c r="F286" s="40">
        <v>44847</v>
      </c>
      <c r="G286" s="232">
        <f t="shared" si="15"/>
        <v>3</v>
      </c>
      <c r="H286" s="12" t="s">
        <v>1684</v>
      </c>
      <c r="I286" s="12"/>
      <c r="J286" s="33" t="s">
        <v>2178</v>
      </c>
      <c r="K286" s="10" t="s">
        <v>1684</v>
      </c>
      <c r="L286" s="35"/>
      <c r="M286" s="35"/>
      <c r="N286" s="35" t="s">
        <v>499</v>
      </c>
      <c r="O286" s="63" t="s">
        <v>3528</v>
      </c>
      <c r="P286" s="27" t="s">
        <v>4580</v>
      </c>
      <c r="Q286" s="17" t="s">
        <v>4386</v>
      </c>
      <c r="R286" s="19">
        <v>35023</v>
      </c>
      <c r="S286" s="204" t="e">
        <f>DATEDIF(R286,$R$2,"Y")</f>
        <v>#NUM!</v>
      </c>
      <c r="T286" s="19" t="str">
        <f t="shared" si="17"/>
        <v>M</v>
      </c>
      <c r="U286" s="17" t="s">
        <v>4387</v>
      </c>
      <c r="V286" s="17" t="s">
        <v>499</v>
      </c>
      <c r="W286" s="17" t="s">
        <v>4388</v>
      </c>
      <c r="X286" s="17"/>
      <c r="Y286" s="17" t="s">
        <v>4389</v>
      </c>
      <c r="Z286" s="36"/>
      <c r="AA286" s="38" t="s">
        <v>4390</v>
      </c>
      <c r="AB286" s="62" t="s">
        <v>4416</v>
      </c>
      <c r="AC286" s="76"/>
      <c r="AD286" s="76" t="s">
        <v>3756</v>
      </c>
      <c r="AE286" s="76" t="s">
        <v>1259</v>
      </c>
      <c r="AF286" s="16"/>
      <c r="AG286" s="91">
        <v>722</v>
      </c>
      <c r="AH286" s="68"/>
      <c r="AI286" s="16"/>
      <c r="AJ286" s="79">
        <v>44748</v>
      </c>
      <c r="AK286" s="79">
        <v>46574</v>
      </c>
      <c r="AL286" s="79">
        <v>44746</v>
      </c>
      <c r="AM286" s="79">
        <v>45842</v>
      </c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</row>
    <row r="287" spans="1:49" ht="15" customHeight="1" x14ac:dyDescent="0.2">
      <c r="A287" s="18" t="s">
        <v>4456</v>
      </c>
      <c r="B287" s="9" t="s">
        <v>509</v>
      </c>
      <c r="C287" s="37" t="s">
        <v>4391</v>
      </c>
      <c r="D287" s="37" t="s">
        <v>4392</v>
      </c>
      <c r="E287" s="31">
        <v>44634</v>
      </c>
      <c r="F287" s="40">
        <v>44847</v>
      </c>
      <c r="G287" s="232">
        <f t="shared" si="15"/>
        <v>3</v>
      </c>
      <c r="H287" s="12" t="s">
        <v>1684</v>
      </c>
      <c r="I287" s="12"/>
      <c r="J287" s="33"/>
      <c r="K287" s="10" t="s">
        <v>1684</v>
      </c>
      <c r="L287" s="35"/>
      <c r="M287" s="35"/>
      <c r="N287" s="35" t="s">
        <v>499</v>
      </c>
      <c r="O287" s="63" t="s">
        <v>4393</v>
      </c>
      <c r="P287" s="27" t="s">
        <v>4446</v>
      </c>
      <c r="Q287" s="17" t="s">
        <v>499</v>
      </c>
      <c r="R287" s="19">
        <v>32949</v>
      </c>
      <c r="S287" s="204" t="e">
        <f>DATEDIF(R287,$R$2,"Y")</f>
        <v>#NUM!</v>
      </c>
      <c r="T287" s="19" t="str">
        <f t="shared" si="17"/>
        <v>M</v>
      </c>
      <c r="U287" s="17" t="s">
        <v>4394</v>
      </c>
      <c r="V287" s="17" t="s">
        <v>499</v>
      </c>
      <c r="W287" s="17" t="s">
        <v>4395</v>
      </c>
      <c r="X287" s="17"/>
      <c r="Y287" s="17">
        <v>3393273000</v>
      </c>
      <c r="Z287" s="36"/>
      <c r="AA287" s="38" t="s">
        <v>4404</v>
      </c>
      <c r="AB287" s="62" t="s">
        <v>4407</v>
      </c>
      <c r="AC287" s="76"/>
      <c r="AD287" s="76" t="s">
        <v>3756</v>
      </c>
      <c r="AE287" s="76" t="s">
        <v>1259</v>
      </c>
      <c r="AF287" s="16"/>
      <c r="AG287" s="91">
        <v>722</v>
      </c>
      <c r="AH287" s="68"/>
      <c r="AI287" s="16"/>
      <c r="AJ287" s="79">
        <v>44748</v>
      </c>
      <c r="AK287" s="79">
        <v>46574</v>
      </c>
      <c r="AL287" s="79">
        <v>44718</v>
      </c>
      <c r="AM287" s="79">
        <v>46544</v>
      </c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</row>
    <row r="288" spans="1:49" ht="15" customHeight="1" x14ac:dyDescent="0.2">
      <c r="A288" s="18">
        <v>398</v>
      </c>
      <c r="B288" s="9" t="s">
        <v>509</v>
      </c>
      <c r="C288" s="37" t="s">
        <v>2602</v>
      </c>
      <c r="D288" s="37" t="s">
        <v>42</v>
      </c>
      <c r="E288" s="31">
        <v>44830</v>
      </c>
      <c r="F288" s="40">
        <v>44856</v>
      </c>
      <c r="G288" s="232">
        <f t="shared" si="15"/>
        <v>2</v>
      </c>
      <c r="H288" s="12" t="s">
        <v>634</v>
      </c>
      <c r="I288" s="12" t="s">
        <v>3919</v>
      </c>
      <c r="J288" s="33" t="s">
        <v>786</v>
      </c>
      <c r="K288" s="10" t="s">
        <v>482</v>
      </c>
      <c r="L288" s="35">
        <v>4</v>
      </c>
      <c r="M288" s="35" t="s">
        <v>511</v>
      </c>
      <c r="N288" s="35" t="s">
        <v>499</v>
      </c>
      <c r="O288" s="63" t="s">
        <v>4433</v>
      </c>
      <c r="P288" s="27" t="s">
        <v>782</v>
      </c>
      <c r="Q288" s="17" t="s">
        <v>499</v>
      </c>
      <c r="R288" s="19">
        <v>26343</v>
      </c>
      <c r="S288" s="204" t="e">
        <f>DATEDIF(R288,$R$2,"Y")</f>
        <v>#NUM!</v>
      </c>
      <c r="T288" s="19" t="str">
        <f t="shared" si="17"/>
        <v>M</v>
      </c>
      <c r="U288" s="17" t="s">
        <v>2655</v>
      </c>
      <c r="V288" s="17" t="s">
        <v>499</v>
      </c>
      <c r="W288" s="17" t="s">
        <v>4642</v>
      </c>
      <c r="X288" s="17"/>
      <c r="Y288" s="17" t="s">
        <v>4643</v>
      </c>
      <c r="Z288" s="36"/>
      <c r="AA288" s="38" t="s">
        <v>4644</v>
      </c>
      <c r="AB288" s="62" t="s">
        <v>2756</v>
      </c>
      <c r="AC288" s="76"/>
      <c r="AD288" s="76" t="s">
        <v>4602</v>
      </c>
      <c r="AE288" s="76" t="s">
        <v>1259</v>
      </c>
      <c r="AF288" s="16"/>
      <c r="AG288" s="91">
        <v>722</v>
      </c>
      <c r="AH288" s="68" t="s">
        <v>816</v>
      </c>
      <c r="AI288" s="16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</row>
    <row r="289" spans="1:49" ht="15" customHeight="1" x14ac:dyDescent="0.2">
      <c r="A289" s="18" t="s">
        <v>4654</v>
      </c>
      <c r="B289" s="9" t="s">
        <v>509</v>
      </c>
      <c r="C289" s="37" t="s">
        <v>4391</v>
      </c>
      <c r="D289" s="37" t="s">
        <v>4392</v>
      </c>
      <c r="E289" s="31">
        <v>44848</v>
      </c>
      <c r="F289" s="40">
        <v>44860</v>
      </c>
      <c r="G289" s="232">
        <f t="shared" si="15"/>
        <v>2</v>
      </c>
      <c r="H289" s="12" t="s">
        <v>634</v>
      </c>
      <c r="I289" s="12" t="s">
        <v>3919</v>
      </c>
      <c r="J289" s="33" t="s">
        <v>2951</v>
      </c>
      <c r="K289" s="10" t="s">
        <v>482</v>
      </c>
      <c r="L289" s="35">
        <v>8</v>
      </c>
      <c r="M289" s="35" t="s">
        <v>2563</v>
      </c>
      <c r="N289" s="35" t="s">
        <v>499</v>
      </c>
      <c r="O289" s="63" t="s">
        <v>4393</v>
      </c>
      <c r="P289" s="27" t="s">
        <v>4446</v>
      </c>
      <c r="Q289" s="17" t="s">
        <v>499</v>
      </c>
      <c r="R289" s="19">
        <v>32949</v>
      </c>
      <c r="S289" s="204" t="e">
        <f>DATEDIF(R289,$R$2,"Y")</f>
        <v>#NUM!</v>
      </c>
      <c r="T289" s="19" t="str">
        <f t="shared" si="17"/>
        <v>M</v>
      </c>
      <c r="U289" s="17" t="s">
        <v>4394</v>
      </c>
      <c r="V289" s="17" t="s">
        <v>499</v>
      </c>
      <c r="W289" s="17" t="s">
        <v>4395</v>
      </c>
      <c r="X289" s="17"/>
      <c r="Y289" s="17">
        <v>3393273000</v>
      </c>
      <c r="Z289" s="36"/>
      <c r="AA289" s="38" t="s">
        <v>4404</v>
      </c>
      <c r="AB289" s="62" t="s">
        <v>4407</v>
      </c>
      <c r="AC289" s="76"/>
      <c r="AD289" s="76"/>
      <c r="AE289" s="76" t="s">
        <v>1259</v>
      </c>
      <c r="AF289" s="16"/>
      <c r="AG289" s="91">
        <v>722</v>
      </c>
      <c r="AH289" s="68"/>
      <c r="AI289" s="16"/>
      <c r="AJ289" s="79">
        <v>44748</v>
      </c>
      <c r="AK289" s="79">
        <v>46574</v>
      </c>
      <c r="AL289" s="79">
        <v>44718</v>
      </c>
      <c r="AM289" s="79">
        <v>46544</v>
      </c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</row>
    <row r="290" spans="1:49" ht="15" customHeight="1" x14ac:dyDescent="0.2">
      <c r="A290" s="18">
        <v>354</v>
      </c>
      <c r="B290" s="9" t="s">
        <v>509</v>
      </c>
      <c r="C290" s="37" t="s">
        <v>4188</v>
      </c>
      <c r="D290" s="37" t="s">
        <v>235</v>
      </c>
      <c r="E290" s="31">
        <v>44504</v>
      </c>
      <c r="F290" s="40">
        <v>44868</v>
      </c>
      <c r="G290" s="232">
        <f t="shared" si="15"/>
        <v>3</v>
      </c>
      <c r="H290" s="12" t="s">
        <v>637</v>
      </c>
      <c r="I290" s="12" t="s">
        <v>3919</v>
      </c>
      <c r="J290" s="33" t="s">
        <v>638</v>
      </c>
      <c r="K290" s="10" t="s">
        <v>482</v>
      </c>
      <c r="L290" s="35">
        <v>8</v>
      </c>
      <c r="M290" s="35" t="s">
        <v>511</v>
      </c>
      <c r="N290" s="35" t="s">
        <v>499</v>
      </c>
      <c r="O290" s="63" t="s">
        <v>3317</v>
      </c>
      <c r="P290" s="27" t="s">
        <v>794</v>
      </c>
      <c r="Q290" s="17" t="s">
        <v>4189</v>
      </c>
      <c r="R290" s="19">
        <v>24225</v>
      </c>
      <c r="S290" s="204">
        <f>DATEDIF(R290,$S$2,"Y")</f>
        <v>56</v>
      </c>
      <c r="T290" s="19" t="str">
        <f t="shared" si="17"/>
        <v>M</v>
      </c>
      <c r="U290" s="17" t="s">
        <v>4190</v>
      </c>
      <c r="V290" s="17" t="s">
        <v>499</v>
      </c>
      <c r="W290" s="17" t="s">
        <v>4191</v>
      </c>
      <c r="X290" s="17"/>
      <c r="Y290" s="17" t="s">
        <v>4192</v>
      </c>
      <c r="Z290" s="36"/>
      <c r="AA290" s="38" t="s">
        <v>4193</v>
      </c>
      <c r="AB290" s="62" t="s">
        <v>4228</v>
      </c>
      <c r="AC290" s="76"/>
      <c r="AD290" s="76"/>
      <c r="AE290" s="76"/>
      <c r="AF290" s="16"/>
      <c r="AG290" s="91"/>
      <c r="AH290" s="68"/>
      <c r="AI290" s="16"/>
      <c r="AJ290" s="79">
        <v>44544</v>
      </c>
      <c r="AK290" s="79">
        <v>45274</v>
      </c>
      <c r="AL290" s="79">
        <v>44544</v>
      </c>
      <c r="AM290" s="79">
        <v>46370</v>
      </c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</row>
    <row r="291" spans="1:49" ht="15" customHeight="1" x14ac:dyDescent="0.2">
      <c r="A291" s="18">
        <v>354</v>
      </c>
      <c r="B291" s="9" t="s">
        <v>509</v>
      </c>
      <c r="C291" s="37" t="s">
        <v>4188</v>
      </c>
      <c r="D291" s="37" t="s">
        <v>235</v>
      </c>
      <c r="E291" s="31">
        <v>44504</v>
      </c>
      <c r="F291" s="40">
        <v>44868</v>
      </c>
      <c r="G291" s="232">
        <f t="shared" si="15"/>
        <v>3</v>
      </c>
      <c r="H291" s="12" t="s">
        <v>637</v>
      </c>
      <c r="I291" s="12" t="s">
        <v>3919</v>
      </c>
      <c r="J291" s="33" t="s">
        <v>638</v>
      </c>
      <c r="K291" s="10" t="s">
        <v>482</v>
      </c>
      <c r="L291" s="35">
        <v>8</v>
      </c>
      <c r="M291" s="35" t="s">
        <v>511</v>
      </c>
      <c r="N291" s="35" t="s">
        <v>499</v>
      </c>
      <c r="O291" s="63" t="s">
        <v>3317</v>
      </c>
      <c r="P291" s="27" t="s">
        <v>794</v>
      </c>
      <c r="Q291" s="17" t="s">
        <v>4189</v>
      </c>
      <c r="R291" s="19">
        <v>24225</v>
      </c>
      <c r="S291" s="204" t="e">
        <f t="shared" ref="S291:S296" si="18">DATEDIF(R291,$R$2,"Y")</f>
        <v>#NUM!</v>
      </c>
      <c r="T291" s="19" t="str">
        <f t="shared" si="17"/>
        <v>M</v>
      </c>
      <c r="U291" s="17" t="s">
        <v>4190</v>
      </c>
      <c r="V291" s="17" t="s">
        <v>499</v>
      </c>
      <c r="W291" s="17" t="s">
        <v>4191</v>
      </c>
      <c r="X291" s="17"/>
      <c r="Y291" s="17" t="s">
        <v>4192</v>
      </c>
      <c r="Z291" s="36"/>
      <c r="AA291" s="38" t="s">
        <v>4193</v>
      </c>
      <c r="AB291" s="62" t="s">
        <v>4228</v>
      </c>
      <c r="AC291" s="76"/>
      <c r="AD291" s="76"/>
      <c r="AE291" s="76"/>
      <c r="AF291" s="16"/>
      <c r="AG291" s="91"/>
      <c r="AH291" s="68"/>
      <c r="AI291" s="16"/>
      <c r="AJ291" s="79">
        <v>44544</v>
      </c>
      <c r="AK291" s="79">
        <v>45274</v>
      </c>
      <c r="AL291" s="79">
        <v>44544</v>
      </c>
      <c r="AM291" s="79">
        <v>46370</v>
      </c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</row>
    <row r="292" spans="1:49" ht="15" customHeight="1" x14ac:dyDescent="0.2">
      <c r="A292" s="18">
        <v>65</v>
      </c>
      <c r="B292" s="9" t="s">
        <v>509</v>
      </c>
      <c r="C292" s="37" t="s">
        <v>792</v>
      </c>
      <c r="D292" s="37" t="s">
        <v>793</v>
      </c>
      <c r="E292" s="31">
        <v>42248</v>
      </c>
      <c r="F292" s="40">
        <v>44895</v>
      </c>
      <c r="G292" s="232">
        <f t="shared" si="15"/>
        <v>9</v>
      </c>
      <c r="H292" s="12" t="s">
        <v>634</v>
      </c>
      <c r="I292" s="12" t="s">
        <v>3919</v>
      </c>
      <c r="J292" s="33" t="s">
        <v>102</v>
      </c>
      <c r="K292" s="10" t="s">
        <v>482</v>
      </c>
      <c r="L292" s="35">
        <v>5</v>
      </c>
      <c r="M292" s="35" t="s">
        <v>511</v>
      </c>
      <c r="N292" s="35" t="s">
        <v>499</v>
      </c>
      <c r="O292" s="63" t="s">
        <v>3324</v>
      </c>
      <c r="P292" s="27" t="s">
        <v>1437</v>
      </c>
      <c r="Q292" s="17" t="s">
        <v>499</v>
      </c>
      <c r="R292" s="19">
        <v>30403</v>
      </c>
      <c r="S292" s="204" t="e">
        <f t="shared" si="18"/>
        <v>#NUM!</v>
      </c>
      <c r="T292" s="19" t="str">
        <f t="shared" si="17"/>
        <v>F</v>
      </c>
      <c r="U292" s="17" t="s">
        <v>795</v>
      </c>
      <c r="V292" s="17" t="s">
        <v>499</v>
      </c>
      <c r="W292" s="17" t="s">
        <v>796</v>
      </c>
      <c r="X292" s="17"/>
      <c r="Y292" s="17" t="s">
        <v>797</v>
      </c>
      <c r="Z292" s="36"/>
      <c r="AA292" s="38" t="s">
        <v>4781</v>
      </c>
      <c r="AB292" s="62" t="s">
        <v>1111</v>
      </c>
      <c r="AC292" s="76"/>
      <c r="AD292" s="76" t="s">
        <v>2477</v>
      </c>
      <c r="AE292" s="76"/>
      <c r="AF292" s="16" t="s">
        <v>3943</v>
      </c>
      <c r="AG292" s="91">
        <v>722</v>
      </c>
      <c r="AH292" s="68" t="s">
        <v>819</v>
      </c>
      <c r="AI292" s="16"/>
      <c r="AJ292" s="79">
        <v>42535</v>
      </c>
      <c r="AK292" s="79">
        <v>44838</v>
      </c>
      <c r="AL292" s="79">
        <v>44728</v>
      </c>
      <c r="AM292" s="79">
        <v>46554</v>
      </c>
      <c r="AN292" s="79">
        <v>44398</v>
      </c>
      <c r="AO292" s="79">
        <v>46224</v>
      </c>
      <c r="AP292" s="79"/>
      <c r="AQ292" s="79"/>
      <c r="AR292" s="79"/>
      <c r="AS292" s="79"/>
      <c r="AT292" s="79"/>
      <c r="AU292" s="79"/>
      <c r="AV292" s="79"/>
      <c r="AW292" s="79"/>
    </row>
    <row r="293" spans="1:49" ht="15" customHeight="1" x14ac:dyDescent="0.2">
      <c r="A293" s="18">
        <v>364</v>
      </c>
      <c r="B293" s="9" t="s">
        <v>509</v>
      </c>
      <c r="C293" s="37" t="s">
        <v>4336</v>
      </c>
      <c r="D293" s="37" t="s">
        <v>2322</v>
      </c>
      <c r="E293" s="31">
        <v>44621</v>
      </c>
      <c r="F293" s="40">
        <v>44895</v>
      </c>
      <c r="G293" s="232">
        <f t="shared" si="15"/>
        <v>3</v>
      </c>
      <c r="H293" s="12" t="s">
        <v>637</v>
      </c>
      <c r="I293" s="12" t="s">
        <v>3919</v>
      </c>
      <c r="J293" s="33" t="s">
        <v>4662</v>
      </c>
      <c r="K293" s="10" t="s">
        <v>482</v>
      </c>
      <c r="L293" s="35">
        <v>8</v>
      </c>
      <c r="M293" s="35" t="s">
        <v>511</v>
      </c>
      <c r="N293" s="35" t="s">
        <v>499</v>
      </c>
      <c r="O293" s="63" t="s">
        <v>3014</v>
      </c>
      <c r="P293" s="27" t="s">
        <v>782</v>
      </c>
      <c r="Q293" s="17" t="s">
        <v>4337</v>
      </c>
      <c r="R293" s="19">
        <v>23189</v>
      </c>
      <c r="S293" s="204" t="e">
        <f t="shared" si="18"/>
        <v>#NUM!</v>
      </c>
      <c r="T293" s="19" t="str">
        <f t="shared" si="17"/>
        <v>M</v>
      </c>
      <c r="U293" s="17" t="s">
        <v>4338</v>
      </c>
      <c r="V293" s="17" t="s">
        <v>2947</v>
      </c>
      <c r="W293" s="17" t="s">
        <v>4339</v>
      </c>
      <c r="X293" s="17"/>
      <c r="Y293" s="17">
        <v>3474313663</v>
      </c>
      <c r="Z293" s="36"/>
      <c r="AA293" s="38" t="s">
        <v>4340</v>
      </c>
      <c r="AB293" s="62" t="s">
        <v>4405</v>
      </c>
      <c r="AC293" s="76"/>
      <c r="AD293" s="76"/>
      <c r="AE293" s="76" t="s">
        <v>1259</v>
      </c>
      <c r="AF293" s="16" t="s">
        <v>4762</v>
      </c>
      <c r="AG293" s="91">
        <v>722</v>
      </c>
      <c r="AH293" s="68" t="s">
        <v>818</v>
      </c>
      <c r="AI293" s="16"/>
      <c r="AJ293" s="79">
        <v>44748</v>
      </c>
      <c r="AK293" s="79">
        <v>45479</v>
      </c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</row>
    <row r="294" spans="1:49" ht="15" customHeight="1" x14ac:dyDescent="0.2">
      <c r="A294" s="18">
        <v>194</v>
      </c>
      <c r="B294" s="9" t="s">
        <v>509</v>
      </c>
      <c r="C294" s="37" t="s">
        <v>1990</v>
      </c>
      <c r="D294" s="37" t="s">
        <v>1991</v>
      </c>
      <c r="E294" s="31">
        <v>43252</v>
      </c>
      <c r="F294" s="40">
        <v>44897</v>
      </c>
      <c r="G294" s="232">
        <f t="shared" si="15"/>
        <v>6</v>
      </c>
      <c r="H294" s="12" t="s">
        <v>634</v>
      </c>
      <c r="I294" s="12" t="s">
        <v>3919</v>
      </c>
      <c r="J294" s="33" t="s">
        <v>4662</v>
      </c>
      <c r="K294" s="10" t="s">
        <v>482</v>
      </c>
      <c r="L294" s="35">
        <v>8</v>
      </c>
      <c r="M294" s="35" t="s">
        <v>511</v>
      </c>
      <c r="N294" s="35" t="s">
        <v>1962</v>
      </c>
      <c r="O294" s="63" t="s">
        <v>3685</v>
      </c>
      <c r="P294" s="27" t="s">
        <v>830</v>
      </c>
      <c r="Q294" s="17" t="s">
        <v>2028</v>
      </c>
      <c r="R294" s="19">
        <v>35108</v>
      </c>
      <c r="S294" s="204" t="e">
        <f t="shared" si="18"/>
        <v>#NUM!</v>
      </c>
      <c r="T294" s="19" t="str">
        <f t="shared" si="17"/>
        <v>M</v>
      </c>
      <c r="U294" s="17" t="s">
        <v>2027</v>
      </c>
      <c r="V294" s="17" t="s">
        <v>2021</v>
      </c>
      <c r="W294" s="17" t="s">
        <v>2100</v>
      </c>
      <c r="X294" s="17"/>
      <c r="Y294" s="17" t="s">
        <v>2026</v>
      </c>
      <c r="Z294" s="36"/>
      <c r="AA294" s="38" t="s">
        <v>2025</v>
      </c>
      <c r="AB294" s="62" t="s">
        <v>2081</v>
      </c>
      <c r="AC294" s="76"/>
      <c r="AD294" s="76" t="s">
        <v>2488</v>
      </c>
      <c r="AE294" s="76" t="s">
        <v>1259</v>
      </c>
      <c r="AF294" s="16"/>
      <c r="AG294" s="91">
        <v>722</v>
      </c>
      <c r="AH294" s="68" t="s">
        <v>1912</v>
      </c>
      <c r="AI294" s="16"/>
      <c r="AJ294" s="79">
        <v>43399</v>
      </c>
      <c r="AK294" s="79">
        <v>45225</v>
      </c>
      <c r="AL294" s="79">
        <v>43399</v>
      </c>
      <c r="AM294" s="79">
        <v>45225</v>
      </c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</row>
    <row r="295" spans="1:49" ht="15" customHeight="1" x14ac:dyDescent="0.2">
      <c r="A295" s="18">
        <v>380</v>
      </c>
      <c r="B295" s="9" t="s">
        <v>509</v>
      </c>
      <c r="C295" s="37" t="s">
        <v>4494</v>
      </c>
      <c r="D295" s="37" t="s">
        <v>4495</v>
      </c>
      <c r="E295" s="31">
        <v>44704</v>
      </c>
      <c r="F295" s="40">
        <v>44905</v>
      </c>
      <c r="G295" s="232">
        <f t="shared" si="15"/>
        <v>2</v>
      </c>
      <c r="H295" s="12" t="s">
        <v>637</v>
      </c>
      <c r="I295" s="12" t="s">
        <v>3919</v>
      </c>
      <c r="J295" s="33" t="s">
        <v>638</v>
      </c>
      <c r="K295" s="10" t="s">
        <v>482</v>
      </c>
      <c r="L295" s="35">
        <v>9</v>
      </c>
      <c r="M295" s="35" t="s">
        <v>511</v>
      </c>
      <c r="N295" s="35" t="s">
        <v>499</v>
      </c>
      <c r="O295" s="63" t="s">
        <v>3317</v>
      </c>
      <c r="P295" s="27" t="s">
        <v>756</v>
      </c>
      <c r="Q295" s="17" t="s">
        <v>2129</v>
      </c>
      <c r="R295" s="19">
        <v>22248</v>
      </c>
      <c r="S295" s="204" t="e">
        <f t="shared" si="18"/>
        <v>#NUM!</v>
      </c>
      <c r="T295" s="19" t="str">
        <f t="shared" si="17"/>
        <v>M</v>
      </c>
      <c r="U295" s="17" t="s">
        <v>4496</v>
      </c>
      <c r="V295" s="17" t="s">
        <v>2129</v>
      </c>
      <c r="W295" s="17" t="s">
        <v>4497</v>
      </c>
      <c r="X295" s="17"/>
      <c r="Y295" s="17" t="s">
        <v>4498</v>
      </c>
      <c r="Z295" s="36"/>
      <c r="AA295" s="38" t="s">
        <v>4499</v>
      </c>
      <c r="AB295" s="62" t="s">
        <v>4501</v>
      </c>
      <c r="AC295" s="76"/>
      <c r="AD295" s="76"/>
      <c r="AE295" s="76" t="s">
        <v>1259</v>
      </c>
      <c r="AF295" s="16" t="s">
        <v>4789</v>
      </c>
      <c r="AG295" s="91">
        <v>722</v>
      </c>
      <c r="AH295" s="68" t="s">
        <v>818</v>
      </c>
      <c r="AI295" s="16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</row>
    <row r="296" spans="1:49" ht="15" customHeight="1" x14ac:dyDescent="0.2">
      <c r="A296" s="18">
        <v>382</v>
      </c>
      <c r="B296" s="9" t="s">
        <v>509</v>
      </c>
      <c r="C296" s="37" t="s">
        <v>4215</v>
      </c>
      <c r="D296" s="37" t="s">
        <v>212</v>
      </c>
      <c r="E296" s="31">
        <v>44711</v>
      </c>
      <c r="F296" s="40">
        <v>44911</v>
      </c>
      <c r="G296" s="232">
        <f t="shared" si="15"/>
        <v>2</v>
      </c>
      <c r="H296" s="12" t="s">
        <v>1247</v>
      </c>
      <c r="I296" s="12" t="s">
        <v>3919</v>
      </c>
      <c r="J296" s="33" t="s">
        <v>638</v>
      </c>
      <c r="K296" s="10" t="s">
        <v>482</v>
      </c>
      <c r="L296" s="35">
        <v>8</v>
      </c>
      <c r="M296" s="35" t="s">
        <v>511</v>
      </c>
      <c r="N296" s="35" t="s">
        <v>499</v>
      </c>
      <c r="O296" s="63" t="s">
        <v>3528</v>
      </c>
      <c r="P296" s="27" t="s">
        <v>4216</v>
      </c>
      <c r="Q296" s="17" t="s">
        <v>629</v>
      </c>
      <c r="R296" s="19">
        <v>34649</v>
      </c>
      <c r="S296" s="204" t="e">
        <f t="shared" si="18"/>
        <v>#NUM!</v>
      </c>
      <c r="T296" s="19" t="str">
        <f t="shared" si="17"/>
        <v>M</v>
      </c>
      <c r="U296" s="17" t="s">
        <v>4218</v>
      </c>
      <c r="V296" s="17" t="s">
        <v>629</v>
      </c>
      <c r="W296" s="17" t="s">
        <v>4217</v>
      </c>
      <c r="X296" s="17"/>
      <c r="Y296" s="17" t="s">
        <v>4219</v>
      </c>
      <c r="Z296" s="36"/>
      <c r="AA296" s="38" t="s">
        <v>4490</v>
      </c>
      <c r="AB296" s="62" t="s">
        <v>4220</v>
      </c>
      <c r="AC296" s="76"/>
      <c r="AD296" s="76"/>
      <c r="AE296" s="76" t="s">
        <v>1259</v>
      </c>
      <c r="AF296" s="16"/>
      <c r="AG296" s="91">
        <v>722</v>
      </c>
      <c r="AH296" s="68" t="s">
        <v>1413</v>
      </c>
      <c r="AI296" s="16"/>
      <c r="AJ296" s="79">
        <v>44544</v>
      </c>
      <c r="AK296" s="79">
        <v>46370</v>
      </c>
      <c r="AL296" s="79">
        <v>44544</v>
      </c>
      <c r="AM296" s="79">
        <v>46370</v>
      </c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</row>
    <row r="297" spans="1:49" ht="15" customHeight="1" x14ac:dyDescent="0.2">
      <c r="A297" s="18">
        <v>336</v>
      </c>
      <c r="B297" s="9" t="s">
        <v>509</v>
      </c>
      <c r="C297" s="37" t="s">
        <v>3886</v>
      </c>
      <c r="D297" s="37" t="s">
        <v>3887</v>
      </c>
      <c r="E297" s="31">
        <v>44251</v>
      </c>
      <c r="F297" s="40">
        <v>44926</v>
      </c>
      <c r="G297" s="232">
        <f t="shared" si="15"/>
        <v>4</v>
      </c>
      <c r="H297" s="12" t="s">
        <v>637</v>
      </c>
      <c r="I297" s="12" t="s">
        <v>3919</v>
      </c>
      <c r="J297" s="33" t="s">
        <v>786</v>
      </c>
      <c r="K297" s="10" t="s">
        <v>482</v>
      </c>
      <c r="L297" s="35">
        <v>6</v>
      </c>
      <c r="M297" s="35" t="s">
        <v>2896</v>
      </c>
      <c r="N297" s="35" t="s">
        <v>755</v>
      </c>
      <c r="O297" s="63" t="s">
        <v>3888</v>
      </c>
      <c r="P297" s="27" t="s">
        <v>3889</v>
      </c>
      <c r="Q297" s="17" t="s">
        <v>3890</v>
      </c>
      <c r="R297" s="19">
        <v>31956</v>
      </c>
      <c r="S297" s="204">
        <f>DATEDIF(R297,$S$2,"Y")</f>
        <v>34</v>
      </c>
      <c r="T297" s="19" t="str">
        <f t="shared" si="17"/>
        <v>M</v>
      </c>
      <c r="U297" s="17" t="s">
        <v>3891</v>
      </c>
      <c r="V297" s="17" t="s">
        <v>3890</v>
      </c>
      <c r="W297" s="17" t="s">
        <v>3892</v>
      </c>
      <c r="X297" s="17"/>
      <c r="Y297" s="17" t="s">
        <v>3894</v>
      </c>
      <c r="Z297" s="36"/>
      <c r="AA297" s="38" t="s">
        <v>3893</v>
      </c>
      <c r="AB297" s="62" t="s">
        <v>3898</v>
      </c>
      <c r="AC297" s="76"/>
      <c r="AD297" s="76"/>
      <c r="AE297" s="76" t="s">
        <v>1259</v>
      </c>
      <c r="AF297" s="16" t="s">
        <v>4246</v>
      </c>
      <c r="AG297" s="91">
        <v>722</v>
      </c>
      <c r="AH297" s="68" t="s">
        <v>818</v>
      </c>
      <c r="AI297" s="16"/>
      <c r="AJ297" s="79">
        <v>44335</v>
      </c>
      <c r="AK297" s="79">
        <v>46161</v>
      </c>
      <c r="AL297" s="79">
        <v>44334</v>
      </c>
      <c r="AM297" s="79">
        <v>46160</v>
      </c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</row>
    <row r="298" spans="1:49" ht="15" customHeight="1" x14ac:dyDescent="0.2">
      <c r="A298" s="18">
        <v>333</v>
      </c>
      <c r="B298" s="9" t="s">
        <v>509</v>
      </c>
      <c r="C298" s="37" t="s">
        <v>3668</v>
      </c>
      <c r="D298" s="37" t="s">
        <v>220</v>
      </c>
      <c r="E298" s="31">
        <v>44200</v>
      </c>
      <c r="F298" s="40">
        <v>44926</v>
      </c>
      <c r="G298" s="232">
        <f t="shared" si="15"/>
        <v>4</v>
      </c>
      <c r="H298" s="12" t="s">
        <v>637</v>
      </c>
      <c r="I298" s="12" t="s">
        <v>3919</v>
      </c>
      <c r="J298" s="33" t="s">
        <v>1218</v>
      </c>
      <c r="K298" s="10" t="s">
        <v>482</v>
      </c>
      <c r="L298" s="35">
        <v>9</v>
      </c>
      <c r="M298" s="35" t="s">
        <v>511</v>
      </c>
      <c r="N298" s="35" t="s">
        <v>499</v>
      </c>
      <c r="O298" s="63" t="s">
        <v>4096</v>
      </c>
      <c r="P298" s="27" t="s">
        <v>794</v>
      </c>
      <c r="Q298" s="17" t="s">
        <v>499</v>
      </c>
      <c r="R298" s="19">
        <v>28270</v>
      </c>
      <c r="S298" s="204">
        <f>DATEDIF(R298,$S$2,"Y")</f>
        <v>44</v>
      </c>
      <c r="T298" s="19" t="str">
        <f t="shared" si="17"/>
        <v>M</v>
      </c>
      <c r="U298" s="17" t="s">
        <v>3670</v>
      </c>
      <c r="V298" s="17" t="s">
        <v>499</v>
      </c>
      <c r="W298" s="17" t="s">
        <v>3849</v>
      </c>
      <c r="X298" s="17"/>
      <c r="Y298" s="17" t="s">
        <v>4312</v>
      </c>
      <c r="Z298" s="36"/>
      <c r="AA298" s="38"/>
      <c r="AB298" s="62" t="s">
        <v>3689</v>
      </c>
      <c r="AC298" s="76"/>
      <c r="AD298" s="76"/>
      <c r="AE298" s="76" t="s">
        <v>1259</v>
      </c>
      <c r="AF298" s="16" t="s">
        <v>4247</v>
      </c>
      <c r="AG298" s="91">
        <v>722</v>
      </c>
      <c r="AH298" s="68"/>
      <c r="AI298" s="16"/>
      <c r="AJ298" s="79">
        <v>44249</v>
      </c>
      <c r="AK298" s="79">
        <v>46075</v>
      </c>
      <c r="AL298" s="79">
        <v>44249</v>
      </c>
      <c r="AM298" s="79">
        <v>46075</v>
      </c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</row>
    <row r="299" spans="1:49" ht="15" customHeight="1" x14ac:dyDescent="0.2">
      <c r="A299" s="18">
        <v>335</v>
      </c>
      <c r="B299" s="9" t="s">
        <v>509</v>
      </c>
      <c r="C299" s="37" t="s">
        <v>3514</v>
      </c>
      <c r="D299" s="37" t="s">
        <v>42</v>
      </c>
      <c r="E299" s="31">
        <v>44256</v>
      </c>
      <c r="F299" s="40">
        <v>44926</v>
      </c>
      <c r="G299" s="232">
        <f t="shared" si="15"/>
        <v>4</v>
      </c>
      <c r="H299" s="12" t="s">
        <v>637</v>
      </c>
      <c r="I299" s="12" t="s">
        <v>3919</v>
      </c>
      <c r="J299" s="33" t="s">
        <v>1218</v>
      </c>
      <c r="K299" s="10" t="s">
        <v>482</v>
      </c>
      <c r="L299" s="35">
        <v>9</v>
      </c>
      <c r="M299" s="35" t="s">
        <v>511</v>
      </c>
      <c r="N299" s="35" t="s">
        <v>499</v>
      </c>
      <c r="O299" s="63" t="s">
        <v>3014</v>
      </c>
      <c r="P299" s="27" t="s">
        <v>1441</v>
      </c>
      <c r="Q299" s="17" t="s">
        <v>774</v>
      </c>
      <c r="R299" s="19">
        <v>32342</v>
      </c>
      <c r="S299" s="204">
        <f>DATEDIF(R299,$S$2,"Y")</f>
        <v>33</v>
      </c>
      <c r="T299" s="19" t="str">
        <f t="shared" si="17"/>
        <v>M</v>
      </c>
      <c r="U299" s="17" t="s">
        <v>3386</v>
      </c>
      <c r="V299" s="17" t="s">
        <v>2947</v>
      </c>
      <c r="W299" s="17" t="s">
        <v>3884</v>
      </c>
      <c r="X299" s="17"/>
      <c r="Y299" s="17" t="s">
        <v>3885</v>
      </c>
      <c r="Z299" s="36"/>
      <c r="AA299" s="38" t="s">
        <v>3897</v>
      </c>
      <c r="AB299" s="62" t="s">
        <v>3896</v>
      </c>
      <c r="AC299" s="76"/>
      <c r="AD299" s="76"/>
      <c r="AE299" s="76" t="s">
        <v>1259</v>
      </c>
      <c r="AF299" s="16" t="s">
        <v>4245</v>
      </c>
      <c r="AG299" s="91">
        <v>722</v>
      </c>
      <c r="AH299" s="68" t="s">
        <v>818</v>
      </c>
      <c r="AI299" s="16"/>
      <c r="AJ299" s="79">
        <v>44249</v>
      </c>
      <c r="AK299" s="79">
        <v>46075</v>
      </c>
      <c r="AL299" s="79">
        <v>44249</v>
      </c>
      <c r="AM299" s="79">
        <v>46075</v>
      </c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</row>
    <row r="300" spans="1:49" ht="15" customHeight="1" x14ac:dyDescent="0.2">
      <c r="A300" s="81">
        <v>332</v>
      </c>
      <c r="B300" s="11" t="s">
        <v>509</v>
      </c>
      <c r="C300" s="37" t="s">
        <v>3054</v>
      </c>
      <c r="D300" s="37" t="s">
        <v>220</v>
      </c>
      <c r="E300" s="110">
        <v>44200</v>
      </c>
      <c r="F300" s="111">
        <v>44929</v>
      </c>
      <c r="G300" s="232">
        <f t="shared" si="15"/>
        <v>4</v>
      </c>
      <c r="H300" s="82" t="s">
        <v>637</v>
      </c>
      <c r="I300" s="12" t="s">
        <v>3919</v>
      </c>
      <c r="J300" s="112" t="s">
        <v>1218</v>
      </c>
      <c r="K300" s="84" t="s">
        <v>482</v>
      </c>
      <c r="L300" s="35">
        <v>9</v>
      </c>
      <c r="M300" s="113" t="s">
        <v>511</v>
      </c>
      <c r="N300" s="113" t="s">
        <v>499</v>
      </c>
      <c r="O300" s="114" t="s">
        <v>3014</v>
      </c>
      <c r="P300" s="27" t="s">
        <v>3870</v>
      </c>
      <c r="Q300" s="86" t="s">
        <v>3846</v>
      </c>
      <c r="R300" s="87">
        <v>27295</v>
      </c>
      <c r="S300" s="204">
        <f>DATEDIF(R300,$S$2,"Y")</f>
        <v>47</v>
      </c>
      <c r="T300" s="19" t="str">
        <f t="shared" si="17"/>
        <v>M</v>
      </c>
      <c r="U300" s="86" t="s">
        <v>3079</v>
      </c>
      <c r="V300" s="86" t="s">
        <v>3912</v>
      </c>
      <c r="W300" s="86" t="s">
        <v>3913</v>
      </c>
      <c r="X300" s="86" t="s">
        <v>3911</v>
      </c>
      <c r="Y300" s="86" t="s">
        <v>3847</v>
      </c>
      <c r="Z300" s="116"/>
      <c r="AA300" s="117" t="s">
        <v>3848</v>
      </c>
      <c r="AB300" s="88" t="s">
        <v>3086</v>
      </c>
      <c r="AC300" s="76"/>
      <c r="AD300" s="76"/>
      <c r="AE300" s="76" t="s">
        <v>1259</v>
      </c>
      <c r="AF300" s="76" t="s">
        <v>4199</v>
      </c>
      <c r="AG300" s="118">
        <v>722</v>
      </c>
      <c r="AH300" s="68"/>
      <c r="AI300" s="66"/>
      <c r="AJ300" s="79">
        <v>44249</v>
      </c>
      <c r="AK300" s="89">
        <v>46075</v>
      </c>
      <c r="AL300" s="79">
        <v>44249</v>
      </c>
      <c r="AM300" s="79">
        <v>46075</v>
      </c>
      <c r="AN300" s="89"/>
      <c r="AO300" s="89"/>
      <c r="AP300" s="89"/>
      <c r="AQ300" s="89"/>
      <c r="AR300" s="89"/>
      <c r="AS300" s="89"/>
      <c r="AT300" s="89"/>
      <c r="AU300" s="89"/>
      <c r="AV300" s="89"/>
      <c r="AW300" s="79"/>
    </row>
    <row r="301" spans="1:49" ht="15" customHeight="1" x14ac:dyDescent="0.2">
      <c r="A301" s="18" t="s">
        <v>4572</v>
      </c>
      <c r="B301" s="9" t="s">
        <v>509</v>
      </c>
      <c r="C301" s="37" t="s">
        <v>4573</v>
      </c>
      <c r="D301" s="37" t="s">
        <v>4574</v>
      </c>
      <c r="E301" s="31">
        <v>44753</v>
      </c>
      <c r="F301" s="40">
        <v>44936</v>
      </c>
      <c r="G301" s="232">
        <f t="shared" si="15"/>
        <v>2</v>
      </c>
      <c r="H301" s="12" t="s">
        <v>1684</v>
      </c>
      <c r="I301" s="12"/>
      <c r="J301" s="33" t="s">
        <v>4827</v>
      </c>
      <c r="K301" s="10" t="s">
        <v>1684</v>
      </c>
      <c r="L301" s="35"/>
      <c r="M301" s="35"/>
      <c r="N301" s="35" t="s">
        <v>499</v>
      </c>
      <c r="O301" s="63" t="s">
        <v>161</v>
      </c>
      <c r="P301" s="27" t="s">
        <v>794</v>
      </c>
      <c r="Q301" s="17" t="s">
        <v>499</v>
      </c>
      <c r="R301" s="19">
        <v>36328</v>
      </c>
      <c r="S301" s="204" t="e">
        <f t="shared" ref="S301:S320" si="19">DATEDIF(R301,$R$2,"Y")</f>
        <v>#NUM!</v>
      </c>
      <c r="T301" s="19" t="str">
        <f t="shared" si="17"/>
        <v>F</v>
      </c>
      <c r="U301" s="17" t="s">
        <v>4575</v>
      </c>
      <c r="V301" s="17" t="s">
        <v>499</v>
      </c>
      <c r="W301" s="17" t="s">
        <v>4576</v>
      </c>
      <c r="X301" s="17"/>
      <c r="Y301" s="17" t="s">
        <v>4577</v>
      </c>
      <c r="Z301" s="36"/>
      <c r="AA301" s="38" t="s">
        <v>4578</v>
      </c>
      <c r="AB301" s="62" t="s">
        <v>4579</v>
      </c>
      <c r="AC301" s="76"/>
      <c r="AD301" s="76"/>
      <c r="AE301" s="76"/>
      <c r="AF301" s="16" t="s">
        <v>3756</v>
      </c>
      <c r="AG301" s="91">
        <v>722</v>
      </c>
      <c r="AH301" s="68"/>
      <c r="AI301" s="16"/>
      <c r="AJ301" s="79">
        <v>44859</v>
      </c>
      <c r="AK301" s="79">
        <v>46685</v>
      </c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</row>
    <row r="302" spans="1:49" ht="15" customHeight="1" x14ac:dyDescent="0.2">
      <c r="A302" s="18" t="s">
        <v>4820</v>
      </c>
      <c r="B302" s="9" t="s">
        <v>509</v>
      </c>
      <c r="C302" s="37" t="s">
        <v>4773</v>
      </c>
      <c r="D302" s="37" t="s">
        <v>330</v>
      </c>
      <c r="E302" s="31">
        <v>44893</v>
      </c>
      <c r="F302" s="40">
        <v>44941</v>
      </c>
      <c r="G302" s="232">
        <f t="shared" si="15"/>
        <v>2</v>
      </c>
      <c r="H302" s="12" t="s">
        <v>1684</v>
      </c>
      <c r="I302" s="12"/>
      <c r="J302" s="33" t="s">
        <v>642</v>
      </c>
      <c r="K302" s="10" t="s">
        <v>1684</v>
      </c>
      <c r="L302" s="35"/>
      <c r="M302" s="35"/>
      <c r="N302" s="35" t="s">
        <v>499</v>
      </c>
      <c r="O302" s="63" t="s">
        <v>3528</v>
      </c>
      <c r="P302" s="27" t="s">
        <v>4780</v>
      </c>
      <c r="Q302" s="17" t="s">
        <v>668</v>
      </c>
      <c r="R302" s="19">
        <v>37383</v>
      </c>
      <c r="S302" s="204" t="e">
        <f t="shared" si="19"/>
        <v>#NUM!</v>
      </c>
      <c r="T302" s="19" t="str">
        <f t="shared" si="17"/>
        <v>M</v>
      </c>
      <c r="U302" s="17" t="s">
        <v>4774</v>
      </c>
      <c r="V302" s="17" t="s">
        <v>626</v>
      </c>
      <c r="W302" s="17" t="s">
        <v>4775</v>
      </c>
      <c r="X302" s="17"/>
      <c r="Y302" s="17" t="s">
        <v>4776</v>
      </c>
      <c r="Z302" s="36"/>
      <c r="AA302" s="38" t="s">
        <v>4777</v>
      </c>
      <c r="AB302" s="62" t="s">
        <v>4778</v>
      </c>
      <c r="AC302" s="76"/>
      <c r="AD302" s="76"/>
      <c r="AE302" s="76"/>
      <c r="AF302" s="16" t="s">
        <v>4779</v>
      </c>
      <c r="AG302" s="91">
        <v>722</v>
      </c>
      <c r="AH302" s="68"/>
      <c r="AI302" s="16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</row>
    <row r="303" spans="1:49" ht="15" customHeight="1" x14ac:dyDescent="0.2">
      <c r="A303" s="18" t="s">
        <v>4864</v>
      </c>
      <c r="B303" s="9" t="s">
        <v>509</v>
      </c>
      <c r="C303" s="37" t="s">
        <v>4863</v>
      </c>
      <c r="D303" s="37" t="s">
        <v>293</v>
      </c>
      <c r="E303" s="31">
        <v>44958</v>
      </c>
      <c r="F303" s="40">
        <v>44973</v>
      </c>
      <c r="G303" s="232">
        <f t="shared" si="15"/>
        <v>2</v>
      </c>
      <c r="H303" s="12" t="s">
        <v>637</v>
      </c>
      <c r="I303" s="12" t="s">
        <v>3919</v>
      </c>
      <c r="J303" s="33" t="s">
        <v>4662</v>
      </c>
      <c r="K303" s="10" t="s">
        <v>482</v>
      </c>
      <c r="L303" s="35">
        <v>9</v>
      </c>
      <c r="M303" s="35" t="s">
        <v>511</v>
      </c>
      <c r="N303" s="35" t="s">
        <v>755</v>
      </c>
      <c r="O303" s="63" t="s">
        <v>3925</v>
      </c>
      <c r="P303" s="27" t="s">
        <v>4877</v>
      </c>
      <c r="Q303" s="17" t="s">
        <v>4876</v>
      </c>
      <c r="R303" s="19">
        <v>30537</v>
      </c>
      <c r="S303" s="204" t="e">
        <f t="shared" si="19"/>
        <v>#NUM!</v>
      </c>
      <c r="T303" s="19" t="str">
        <f t="shared" si="17"/>
        <v>M</v>
      </c>
      <c r="U303" s="17" t="s">
        <v>4875</v>
      </c>
      <c r="V303" s="17" t="s">
        <v>4873</v>
      </c>
      <c r="W303" s="17" t="s">
        <v>4874</v>
      </c>
      <c r="X303" s="17"/>
      <c r="Y303" s="17" t="s">
        <v>4872</v>
      </c>
      <c r="Z303" s="36"/>
      <c r="AA303" s="38" t="s">
        <v>4870</v>
      </c>
      <c r="AB303" s="62" t="s">
        <v>4871</v>
      </c>
      <c r="AC303" s="76"/>
      <c r="AD303" s="76" t="s">
        <v>3369</v>
      </c>
      <c r="AE303" s="76" t="s">
        <v>1259</v>
      </c>
      <c r="AF303" s="16"/>
      <c r="AG303" s="91">
        <v>722</v>
      </c>
      <c r="AH303" s="68" t="s">
        <v>818</v>
      </c>
      <c r="AI303" s="16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</row>
    <row r="304" spans="1:49" ht="15" customHeight="1" x14ac:dyDescent="0.2">
      <c r="A304" s="18">
        <v>362</v>
      </c>
      <c r="B304" s="9" t="s">
        <v>509</v>
      </c>
      <c r="C304" s="37" t="s">
        <v>4315</v>
      </c>
      <c r="D304" s="37" t="s">
        <v>667</v>
      </c>
      <c r="E304" s="31">
        <v>44606</v>
      </c>
      <c r="F304" s="40">
        <v>44985</v>
      </c>
      <c r="G304" s="232">
        <f t="shared" si="15"/>
        <v>3</v>
      </c>
      <c r="H304" s="12" t="s">
        <v>637</v>
      </c>
      <c r="I304" s="12" t="s">
        <v>3919</v>
      </c>
      <c r="J304" s="33" t="s">
        <v>4662</v>
      </c>
      <c r="K304" s="10" t="s">
        <v>482</v>
      </c>
      <c r="L304" s="35">
        <v>9</v>
      </c>
      <c r="M304" s="35" t="s">
        <v>511</v>
      </c>
      <c r="N304" s="35" t="s">
        <v>499</v>
      </c>
      <c r="O304" s="63" t="s">
        <v>3014</v>
      </c>
      <c r="P304" s="27" t="s">
        <v>1447</v>
      </c>
      <c r="Q304" s="17" t="s">
        <v>774</v>
      </c>
      <c r="R304" s="19">
        <v>29038</v>
      </c>
      <c r="S304" s="204" t="e">
        <f t="shared" si="19"/>
        <v>#NUM!</v>
      </c>
      <c r="T304" s="19" t="str">
        <f t="shared" si="17"/>
        <v>M</v>
      </c>
      <c r="U304" s="17" t="s">
        <v>4316</v>
      </c>
      <c r="V304" s="17" t="s">
        <v>4317</v>
      </c>
      <c r="W304" s="17" t="s">
        <v>4352</v>
      </c>
      <c r="X304" s="17"/>
      <c r="Y304" s="17" t="s">
        <v>4320</v>
      </c>
      <c r="Z304" s="36"/>
      <c r="AA304" s="38" t="s">
        <v>4318</v>
      </c>
      <c r="AB304" s="62" t="s">
        <v>4319</v>
      </c>
      <c r="AC304" s="76"/>
      <c r="AD304" s="76" t="s">
        <v>4581</v>
      </c>
      <c r="AE304" s="76" t="s">
        <v>1259</v>
      </c>
      <c r="AF304" s="16" t="s">
        <v>4830</v>
      </c>
      <c r="AG304" s="91">
        <v>722</v>
      </c>
      <c r="AH304" s="68" t="s">
        <v>818</v>
      </c>
      <c r="AI304" s="16"/>
      <c r="AJ304" s="79">
        <v>44748</v>
      </c>
      <c r="AK304" s="79">
        <v>46574</v>
      </c>
      <c r="AL304" s="79">
        <v>44840</v>
      </c>
      <c r="AM304" s="79">
        <v>46666</v>
      </c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</row>
    <row r="305" spans="1:49" ht="15" customHeight="1" x14ac:dyDescent="0.2">
      <c r="A305" s="18">
        <v>412</v>
      </c>
      <c r="B305" s="9" t="s">
        <v>509</v>
      </c>
      <c r="C305" s="37" t="s">
        <v>4729</v>
      </c>
      <c r="D305" s="37" t="s">
        <v>3089</v>
      </c>
      <c r="E305" s="31">
        <v>44874</v>
      </c>
      <c r="F305" s="40">
        <v>44997</v>
      </c>
      <c r="G305" s="232">
        <f t="shared" si="15"/>
        <v>2</v>
      </c>
      <c r="H305" s="12" t="s">
        <v>637</v>
      </c>
      <c r="I305" s="12" t="s">
        <v>3919</v>
      </c>
      <c r="J305" s="33" t="s">
        <v>4662</v>
      </c>
      <c r="K305" s="10" t="s">
        <v>482</v>
      </c>
      <c r="L305" s="35">
        <v>9</v>
      </c>
      <c r="M305" s="35" t="s">
        <v>511</v>
      </c>
      <c r="N305" s="35" t="s">
        <v>499</v>
      </c>
      <c r="O305" s="63" t="s">
        <v>4730</v>
      </c>
      <c r="P305" s="27" t="s">
        <v>794</v>
      </c>
      <c r="Q305" s="17" t="s">
        <v>4731</v>
      </c>
      <c r="R305" s="19">
        <v>26536</v>
      </c>
      <c r="S305" s="204" t="e">
        <f t="shared" si="19"/>
        <v>#NUM!</v>
      </c>
      <c r="T305" s="19" t="str">
        <f t="shared" si="17"/>
        <v>M</v>
      </c>
      <c r="U305" s="17" t="s">
        <v>4732</v>
      </c>
      <c r="V305" s="17" t="s">
        <v>4731</v>
      </c>
      <c r="W305" s="17" t="s">
        <v>4733</v>
      </c>
      <c r="X305" s="17"/>
      <c r="Y305" s="17" t="s">
        <v>4734</v>
      </c>
      <c r="Z305" s="36"/>
      <c r="AA305" s="38" t="s">
        <v>4735</v>
      </c>
      <c r="AB305" s="62" t="s">
        <v>4736</v>
      </c>
      <c r="AC305" s="76"/>
      <c r="AD305" s="76"/>
      <c r="AE305" s="76" t="s">
        <v>1259</v>
      </c>
      <c r="AF305" s="16"/>
      <c r="AG305" s="91">
        <v>722</v>
      </c>
      <c r="AH305" s="68" t="s">
        <v>818</v>
      </c>
      <c r="AI305" s="16"/>
      <c r="AJ305" s="79">
        <v>44949</v>
      </c>
      <c r="AK305" s="79">
        <v>45680</v>
      </c>
      <c r="AL305" s="79">
        <v>44949</v>
      </c>
      <c r="AM305" s="79">
        <v>46775</v>
      </c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</row>
    <row r="306" spans="1:49" ht="15" customHeight="1" x14ac:dyDescent="0.2">
      <c r="A306" s="18">
        <v>425</v>
      </c>
      <c r="B306" s="9" t="s">
        <v>509</v>
      </c>
      <c r="C306" s="37" t="s">
        <v>4898</v>
      </c>
      <c r="D306" s="37" t="s">
        <v>4899</v>
      </c>
      <c r="E306" s="31">
        <v>44986</v>
      </c>
      <c r="F306" s="40">
        <v>45016</v>
      </c>
      <c r="G306" s="232">
        <f t="shared" si="15"/>
        <v>2</v>
      </c>
      <c r="H306" s="12" t="s">
        <v>634</v>
      </c>
      <c r="I306" s="12" t="s">
        <v>3919</v>
      </c>
      <c r="J306" s="33" t="s">
        <v>4662</v>
      </c>
      <c r="K306" s="10" t="s">
        <v>482</v>
      </c>
      <c r="L306" s="35">
        <v>9</v>
      </c>
      <c r="M306" s="35" t="s">
        <v>511</v>
      </c>
      <c r="N306" s="35" t="s">
        <v>804</v>
      </c>
      <c r="O306" s="63" t="s">
        <v>3925</v>
      </c>
      <c r="P306" s="27" t="s">
        <v>4907</v>
      </c>
      <c r="Q306" s="17" t="s">
        <v>4900</v>
      </c>
      <c r="R306" s="19">
        <v>34088</v>
      </c>
      <c r="S306" s="204" t="e">
        <f t="shared" si="19"/>
        <v>#NUM!</v>
      </c>
      <c r="T306" s="19" t="str">
        <f t="shared" si="17"/>
        <v>M</v>
      </c>
      <c r="U306" s="17" t="s">
        <v>4903</v>
      </c>
      <c r="V306" s="17" t="s">
        <v>4902</v>
      </c>
      <c r="W306" s="17" t="s">
        <v>4901</v>
      </c>
      <c r="X306" s="17"/>
      <c r="Y306" s="17" t="s">
        <v>4904</v>
      </c>
      <c r="Z306" s="36"/>
      <c r="AA306" s="38" t="s">
        <v>4905</v>
      </c>
      <c r="AB306" s="62" t="s">
        <v>4906</v>
      </c>
      <c r="AC306" s="76"/>
      <c r="AD306" s="76"/>
      <c r="AE306" s="76" t="s">
        <v>1259</v>
      </c>
      <c r="AF306" s="16"/>
      <c r="AG306" s="91">
        <v>722</v>
      </c>
      <c r="AH306" s="68" t="s">
        <v>816</v>
      </c>
      <c r="AI306" s="16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</row>
    <row r="307" spans="1:49" ht="15" customHeight="1" x14ac:dyDescent="0.2">
      <c r="A307" s="18">
        <v>375</v>
      </c>
      <c r="B307" s="9" t="s">
        <v>509</v>
      </c>
      <c r="C307" s="37" t="s">
        <v>4419</v>
      </c>
      <c r="D307" s="37" t="s">
        <v>516</v>
      </c>
      <c r="E307" s="31">
        <v>44666</v>
      </c>
      <c r="F307" s="40">
        <v>45017</v>
      </c>
      <c r="G307" s="232">
        <f t="shared" si="15"/>
        <v>2</v>
      </c>
      <c r="H307" s="12" t="s">
        <v>634</v>
      </c>
      <c r="I307" s="12" t="s">
        <v>3919</v>
      </c>
      <c r="J307" s="33" t="s">
        <v>786</v>
      </c>
      <c r="K307" s="10" t="s">
        <v>482</v>
      </c>
      <c r="L307" s="35">
        <v>3</v>
      </c>
      <c r="M307" s="35" t="s">
        <v>511</v>
      </c>
      <c r="N307" s="35" t="s">
        <v>499</v>
      </c>
      <c r="O307" s="63" t="s">
        <v>4427</v>
      </c>
      <c r="P307" s="27" t="s">
        <v>2951</v>
      </c>
      <c r="Q307" s="17" t="s">
        <v>499</v>
      </c>
      <c r="R307" s="19">
        <v>27621</v>
      </c>
      <c r="S307" s="204" t="e">
        <f t="shared" si="19"/>
        <v>#NUM!</v>
      </c>
      <c r="T307" s="19" t="str">
        <f t="shared" si="17"/>
        <v>M</v>
      </c>
      <c r="U307" s="17" t="s">
        <v>4426</v>
      </c>
      <c r="V307" s="17" t="s">
        <v>499</v>
      </c>
      <c r="W307" s="17" t="s">
        <v>4435</v>
      </c>
      <c r="X307" s="17"/>
      <c r="Y307" s="17" t="s">
        <v>4434</v>
      </c>
      <c r="Z307" s="36"/>
      <c r="AA307" s="38" t="s">
        <v>4424</v>
      </c>
      <c r="AB307" s="62" t="s">
        <v>4425</v>
      </c>
      <c r="AC307" s="76"/>
      <c r="AD307" s="76"/>
      <c r="AE307" s="76"/>
      <c r="AF307" s="16"/>
      <c r="AG307" s="91">
        <v>722</v>
      </c>
      <c r="AH307" s="68" t="s">
        <v>961</v>
      </c>
      <c r="AI307" s="16"/>
      <c r="AJ307" s="79">
        <v>44748</v>
      </c>
      <c r="AK307" s="79">
        <v>45479</v>
      </c>
      <c r="AL307" s="79">
        <v>44842</v>
      </c>
      <c r="AM307" s="79">
        <v>46668</v>
      </c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</row>
    <row r="308" spans="1:49" ht="15" customHeight="1" x14ac:dyDescent="0.2">
      <c r="A308" s="18" t="s">
        <v>4881</v>
      </c>
      <c r="B308" s="9" t="s">
        <v>509</v>
      </c>
      <c r="C308" s="37" t="s">
        <v>4880</v>
      </c>
      <c r="D308" s="37" t="s">
        <v>4882</v>
      </c>
      <c r="E308" s="31">
        <v>44963</v>
      </c>
      <c r="F308" s="40">
        <v>45046</v>
      </c>
      <c r="G308" s="232">
        <f t="shared" si="15"/>
        <v>2</v>
      </c>
      <c r="H308" s="12" t="s">
        <v>4321</v>
      </c>
      <c r="I308" s="12"/>
      <c r="J308" s="33" t="s">
        <v>3194</v>
      </c>
      <c r="K308" s="10" t="s">
        <v>1684</v>
      </c>
      <c r="L308" s="35"/>
      <c r="M308" s="35"/>
      <c r="N308" s="35" t="s">
        <v>499</v>
      </c>
      <c r="O308" s="63" t="s">
        <v>3528</v>
      </c>
      <c r="P308" s="27"/>
      <c r="Q308" s="17" t="s">
        <v>499</v>
      </c>
      <c r="R308" s="19">
        <v>35617</v>
      </c>
      <c r="S308" s="204" t="e">
        <f t="shared" si="19"/>
        <v>#NUM!</v>
      </c>
      <c r="T308" s="19" t="str">
        <f t="shared" si="17"/>
        <v>M</v>
      </c>
      <c r="U308" s="17" t="s">
        <v>4883</v>
      </c>
      <c r="V308" s="17" t="s">
        <v>789</v>
      </c>
      <c r="W308" s="17" t="s">
        <v>4884</v>
      </c>
      <c r="X308" s="17"/>
      <c r="Y308" s="17" t="s">
        <v>4885</v>
      </c>
      <c r="Z308" s="36"/>
      <c r="AA308" s="38" t="s">
        <v>4890</v>
      </c>
      <c r="AB308" s="62" t="s">
        <v>4891</v>
      </c>
      <c r="AC308" s="76"/>
      <c r="AD308" s="76" t="s">
        <v>4824</v>
      </c>
      <c r="AE308" s="76" t="s">
        <v>1259</v>
      </c>
      <c r="AF308" s="16"/>
      <c r="AG308" s="91">
        <v>722</v>
      </c>
      <c r="AH308" s="68"/>
      <c r="AI308" s="16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</row>
    <row r="309" spans="1:49" ht="15" customHeight="1" x14ac:dyDescent="0.2">
      <c r="A309" s="18">
        <v>299</v>
      </c>
      <c r="B309" s="9" t="s">
        <v>509</v>
      </c>
      <c r="C309" s="37" t="s">
        <v>2999</v>
      </c>
      <c r="D309" s="37" t="s">
        <v>293</v>
      </c>
      <c r="E309" s="31">
        <v>43486</v>
      </c>
      <c r="F309" s="40">
        <v>45059</v>
      </c>
      <c r="G309" s="232">
        <f t="shared" si="15"/>
        <v>6</v>
      </c>
      <c r="H309" s="12" t="s">
        <v>634</v>
      </c>
      <c r="I309" s="12" t="s">
        <v>3919</v>
      </c>
      <c r="J309" s="33" t="s">
        <v>638</v>
      </c>
      <c r="K309" s="10" t="s">
        <v>482</v>
      </c>
      <c r="L309" s="35">
        <v>4</v>
      </c>
      <c r="M309" s="35" t="s">
        <v>511</v>
      </c>
      <c r="N309" s="35" t="s">
        <v>499</v>
      </c>
      <c r="O309" s="63" t="s">
        <v>2454</v>
      </c>
      <c r="P309" s="27" t="s">
        <v>794</v>
      </c>
      <c r="Q309" s="17" t="s">
        <v>2879</v>
      </c>
      <c r="R309" s="19">
        <v>26968</v>
      </c>
      <c r="S309" s="204" t="e">
        <f t="shared" si="19"/>
        <v>#NUM!</v>
      </c>
      <c r="T309" s="19" t="str">
        <f t="shared" si="17"/>
        <v>M</v>
      </c>
      <c r="U309" s="17" t="s">
        <v>3000</v>
      </c>
      <c r="V309" s="17" t="s">
        <v>499</v>
      </c>
      <c r="W309" s="17" t="s">
        <v>4039</v>
      </c>
      <c r="X309" s="17"/>
      <c r="Y309" s="17" t="s">
        <v>4464</v>
      </c>
      <c r="Z309" s="36"/>
      <c r="AA309" s="38" t="s">
        <v>5022</v>
      </c>
      <c r="AB309" s="62" t="s">
        <v>3030</v>
      </c>
      <c r="AC309" s="76"/>
      <c r="AD309" s="76" t="s">
        <v>4487</v>
      </c>
      <c r="AE309" s="76" t="s">
        <v>1259</v>
      </c>
      <c r="AF309" s="16" t="s">
        <v>4054</v>
      </c>
      <c r="AG309" s="91">
        <v>722</v>
      </c>
      <c r="AH309" s="68" t="s">
        <v>961</v>
      </c>
      <c r="AI309" s="16"/>
      <c r="AJ309" s="79">
        <v>44334</v>
      </c>
      <c r="AK309" s="79">
        <v>45064</v>
      </c>
      <c r="AL309" s="79">
        <v>43550</v>
      </c>
      <c r="AM309" s="79">
        <v>45376</v>
      </c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</row>
    <row r="310" spans="1:49" ht="15" customHeight="1" x14ac:dyDescent="0.2">
      <c r="A310" s="18">
        <v>229</v>
      </c>
      <c r="B310" s="9" t="s">
        <v>509</v>
      </c>
      <c r="C310" s="37" t="s">
        <v>2342</v>
      </c>
      <c r="D310" s="37" t="s">
        <v>100</v>
      </c>
      <c r="E310" s="31">
        <v>42420</v>
      </c>
      <c r="F310" s="40">
        <v>45107</v>
      </c>
      <c r="G310" s="232">
        <f t="shared" si="15"/>
        <v>9</v>
      </c>
      <c r="H310" s="12" t="s">
        <v>634</v>
      </c>
      <c r="I310" s="12" t="s">
        <v>3919</v>
      </c>
      <c r="J310" s="33" t="s">
        <v>2230</v>
      </c>
      <c r="K310" s="10" t="s">
        <v>482</v>
      </c>
      <c r="L310" s="35">
        <v>3</v>
      </c>
      <c r="M310" s="35" t="s">
        <v>511</v>
      </c>
      <c r="N310" s="35" t="s">
        <v>499</v>
      </c>
      <c r="O310" s="63" t="s">
        <v>3327</v>
      </c>
      <c r="P310" s="27" t="s">
        <v>3871</v>
      </c>
      <c r="Q310" s="17" t="s">
        <v>499</v>
      </c>
      <c r="R310" s="19">
        <v>24002</v>
      </c>
      <c r="S310" s="204" t="e">
        <f t="shared" si="19"/>
        <v>#NUM!</v>
      </c>
      <c r="T310" s="19" t="str">
        <f t="shared" si="17"/>
        <v>M</v>
      </c>
      <c r="U310" s="17" t="s">
        <v>2229</v>
      </c>
      <c r="V310" s="17" t="s">
        <v>499</v>
      </c>
      <c r="W310" s="17" t="s">
        <v>3983</v>
      </c>
      <c r="X310" s="17" t="s">
        <v>4693</v>
      </c>
      <c r="Y310" s="17" t="s">
        <v>2816</v>
      </c>
      <c r="Z310" s="36"/>
      <c r="AA310" s="38"/>
      <c r="AB310" s="62" t="s">
        <v>2396</v>
      </c>
      <c r="AC310" s="76"/>
      <c r="AD310" s="76" t="s">
        <v>5582</v>
      </c>
      <c r="AE310" s="76">
        <v>722</v>
      </c>
      <c r="AF310" s="16" t="s">
        <v>961</v>
      </c>
      <c r="AG310" s="91"/>
      <c r="AH310" s="68"/>
      <c r="AI310" s="16"/>
      <c r="AJ310" s="79">
        <v>44334</v>
      </c>
      <c r="AK310" s="79">
        <v>45064</v>
      </c>
      <c r="AL310" s="79">
        <v>43545</v>
      </c>
      <c r="AM310" s="79">
        <v>45371</v>
      </c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</row>
    <row r="311" spans="1:49" ht="15" customHeight="1" x14ac:dyDescent="0.2">
      <c r="A311" s="18">
        <v>217</v>
      </c>
      <c r="B311" s="9" t="s">
        <v>509</v>
      </c>
      <c r="C311" s="37" t="s">
        <v>2332</v>
      </c>
      <c r="D311" s="37" t="s">
        <v>322</v>
      </c>
      <c r="E311" s="31">
        <v>40910</v>
      </c>
      <c r="F311" s="40">
        <v>45107</v>
      </c>
      <c r="G311" s="232">
        <f t="shared" si="15"/>
        <v>13</v>
      </c>
      <c r="H311" s="12" t="s">
        <v>634</v>
      </c>
      <c r="I311" s="12" t="s">
        <v>3919</v>
      </c>
      <c r="J311" s="33" t="s">
        <v>2197</v>
      </c>
      <c r="K311" s="10" t="s">
        <v>482</v>
      </c>
      <c r="L311" s="35">
        <v>4</v>
      </c>
      <c r="M311" s="35" t="s">
        <v>534</v>
      </c>
      <c r="N311" s="35" t="s">
        <v>499</v>
      </c>
      <c r="O311" s="63" t="s">
        <v>3922</v>
      </c>
      <c r="P311" s="27" t="s">
        <v>830</v>
      </c>
      <c r="Q311" s="17" t="s">
        <v>2673</v>
      </c>
      <c r="R311" s="19">
        <v>23643</v>
      </c>
      <c r="S311" s="204" t="e">
        <f t="shared" si="19"/>
        <v>#NUM!</v>
      </c>
      <c r="T311" s="19" t="str">
        <f t="shared" si="17"/>
        <v>F</v>
      </c>
      <c r="U311" s="17" t="s">
        <v>2196</v>
      </c>
      <c r="V311" s="17" t="s">
        <v>499</v>
      </c>
      <c r="W311" s="17" t="s">
        <v>2674</v>
      </c>
      <c r="X311" s="17"/>
      <c r="Y311" s="17" t="s">
        <v>2915</v>
      </c>
      <c r="Z311" s="36"/>
      <c r="AA311" s="38" t="s">
        <v>2672</v>
      </c>
      <c r="AB311" s="62" t="s">
        <v>2384</v>
      </c>
      <c r="AC311" s="76"/>
      <c r="AD311" s="76" t="s">
        <v>2431</v>
      </c>
      <c r="AE311" s="76"/>
      <c r="AF311" s="16"/>
      <c r="AG311" s="91">
        <v>722</v>
      </c>
      <c r="AH311" s="68" t="s">
        <v>961</v>
      </c>
      <c r="AI311" s="16"/>
      <c r="AJ311" s="79">
        <v>44544</v>
      </c>
      <c r="AK311" s="79">
        <v>45274</v>
      </c>
      <c r="AL311" s="79">
        <v>43810</v>
      </c>
      <c r="AM311" s="79">
        <v>45637</v>
      </c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</row>
    <row r="312" spans="1:49" ht="15" customHeight="1" x14ac:dyDescent="0.2">
      <c r="A312" s="18">
        <v>349</v>
      </c>
      <c r="B312" s="9" t="s">
        <v>509</v>
      </c>
      <c r="C312" s="37" t="s">
        <v>2607</v>
      </c>
      <c r="D312" s="37" t="s">
        <v>4102</v>
      </c>
      <c r="E312" s="31">
        <v>44440</v>
      </c>
      <c r="F312" s="40">
        <v>45109</v>
      </c>
      <c r="G312" s="232">
        <f t="shared" si="15"/>
        <v>3</v>
      </c>
      <c r="H312" s="12" t="s">
        <v>637</v>
      </c>
      <c r="I312" s="12" t="s">
        <v>3919</v>
      </c>
      <c r="J312" s="33" t="s">
        <v>4662</v>
      </c>
      <c r="K312" s="10" t="s">
        <v>482</v>
      </c>
      <c r="L312" s="35">
        <v>9</v>
      </c>
      <c r="M312" s="35" t="s">
        <v>511</v>
      </c>
      <c r="N312" s="35" t="s">
        <v>499</v>
      </c>
      <c r="O312" s="63" t="s">
        <v>4096</v>
      </c>
      <c r="P312" s="27" t="s">
        <v>1436</v>
      </c>
      <c r="Q312" s="17" t="s">
        <v>4104</v>
      </c>
      <c r="R312" s="19">
        <v>27325</v>
      </c>
      <c r="S312" s="204" t="e">
        <f t="shared" si="19"/>
        <v>#NUM!</v>
      </c>
      <c r="T312" s="19" t="str">
        <f t="shared" si="17"/>
        <v>F</v>
      </c>
      <c r="U312" s="17" t="s">
        <v>4103</v>
      </c>
      <c r="V312" s="17" t="s">
        <v>4104</v>
      </c>
      <c r="W312" s="17" t="s">
        <v>4105</v>
      </c>
      <c r="X312" s="17"/>
      <c r="Y312" s="17" t="s">
        <v>4106</v>
      </c>
      <c r="Z312" s="36"/>
      <c r="AA312" s="38" t="s">
        <v>4107</v>
      </c>
      <c r="AB312" s="62" t="s">
        <v>4109</v>
      </c>
      <c r="AC312" s="76"/>
      <c r="AD312" s="76"/>
      <c r="AE312" s="76" t="s">
        <v>1259</v>
      </c>
      <c r="AF312" s="16" t="s">
        <v>5112</v>
      </c>
      <c r="AG312" s="91">
        <v>722</v>
      </c>
      <c r="AH312" s="68" t="s">
        <v>818</v>
      </c>
      <c r="AI312" s="16"/>
      <c r="AJ312" s="79">
        <v>44544</v>
      </c>
      <c r="AK312" s="79">
        <v>45274</v>
      </c>
      <c r="AL312" s="79">
        <v>44544</v>
      </c>
      <c r="AM312" s="79">
        <v>46370</v>
      </c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</row>
    <row r="313" spans="1:49" ht="15" customHeight="1" x14ac:dyDescent="0.2">
      <c r="A313" s="18" t="s">
        <v>4858</v>
      </c>
      <c r="B313" s="9" t="s">
        <v>509</v>
      </c>
      <c r="C313" s="37" t="s">
        <v>4819</v>
      </c>
      <c r="D313" s="37" t="s">
        <v>543</v>
      </c>
      <c r="E313" s="31">
        <v>44935</v>
      </c>
      <c r="F313" s="40">
        <v>45114</v>
      </c>
      <c r="G313" s="232">
        <f t="shared" si="15"/>
        <v>2</v>
      </c>
      <c r="H313" s="12" t="s">
        <v>4321</v>
      </c>
      <c r="I313" s="12"/>
      <c r="J313" s="33" t="s">
        <v>638</v>
      </c>
      <c r="K313" s="10"/>
      <c r="L313" s="35"/>
      <c r="M313" s="35"/>
      <c r="N313" s="35" t="s">
        <v>499</v>
      </c>
      <c r="O313" s="63" t="s">
        <v>4861</v>
      </c>
      <c r="P313" s="27" t="s">
        <v>2134</v>
      </c>
      <c r="Q313" s="17" t="s">
        <v>4015</v>
      </c>
      <c r="R313" s="19">
        <v>36064</v>
      </c>
      <c r="S313" s="204" t="e">
        <f t="shared" si="19"/>
        <v>#NUM!</v>
      </c>
      <c r="T313" s="19" t="str">
        <f t="shared" si="17"/>
        <v>M</v>
      </c>
      <c r="U313" s="17" t="s">
        <v>4821</v>
      </c>
      <c r="V313" s="17" t="s">
        <v>2064</v>
      </c>
      <c r="W313" s="17" t="s">
        <v>4893</v>
      </c>
      <c r="X313" s="17"/>
      <c r="Y313" s="17" t="s">
        <v>4822</v>
      </c>
      <c r="Z313" s="36"/>
      <c r="AA313" s="38" t="s">
        <v>4823</v>
      </c>
      <c r="AB313" s="62" t="s">
        <v>4862</v>
      </c>
      <c r="AC313" s="76"/>
      <c r="AD313" s="76" t="s">
        <v>4824</v>
      </c>
      <c r="AE313" s="76" t="s">
        <v>1259</v>
      </c>
      <c r="AF313" s="16"/>
      <c r="AG313" s="91">
        <v>722</v>
      </c>
      <c r="AH313" s="68"/>
      <c r="AI313" s="16"/>
      <c r="AJ313" s="79">
        <v>44949</v>
      </c>
      <c r="AK313" s="79">
        <v>46775</v>
      </c>
      <c r="AL313" s="79">
        <v>44949</v>
      </c>
      <c r="AM313" s="79">
        <v>46775</v>
      </c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</row>
    <row r="314" spans="1:49" ht="15" customHeight="1" x14ac:dyDescent="0.2">
      <c r="A314" s="18">
        <v>294</v>
      </c>
      <c r="B314" s="9" t="s">
        <v>509</v>
      </c>
      <c r="C314" s="37" t="s">
        <v>2595</v>
      </c>
      <c r="D314" s="37" t="s">
        <v>543</v>
      </c>
      <c r="E314" s="31">
        <v>43455</v>
      </c>
      <c r="F314" s="40">
        <v>45121</v>
      </c>
      <c r="G314" s="232">
        <f t="shared" si="15"/>
        <v>6</v>
      </c>
      <c r="H314" s="12" t="s">
        <v>634</v>
      </c>
      <c r="I314" s="12" t="s">
        <v>3919</v>
      </c>
      <c r="J314" s="33" t="s">
        <v>4662</v>
      </c>
      <c r="K314" s="10" t="s">
        <v>482</v>
      </c>
      <c r="L314" s="35">
        <v>8</v>
      </c>
      <c r="M314" s="35" t="s">
        <v>511</v>
      </c>
      <c r="N314" s="35" t="s">
        <v>499</v>
      </c>
      <c r="O314" s="63" t="s">
        <v>4507</v>
      </c>
      <c r="P314" s="27" t="s">
        <v>3869</v>
      </c>
      <c r="Q314" s="17" t="s">
        <v>869</v>
      </c>
      <c r="R314" s="19">
        <v>28276</v>
      </c>
      <c r="S314" s="204" t="e">
        <f t="shared" si="19"/>
        <v>#NUM!</v>
      </c>
      <c r="T314" s="19" t="str">
        <f t="shared" si="17"/>
        <v>M</v>
      </c>
      <c r="U314" s="17" t="s">
        <v>2596</v>
      </c>
      <c r="V314" s="17" t="s">
        <v>499</v>
      </c>
      <c r="W314" s="17" t="s">
        <v>3583</v>
      </c>
      <c r="X314" s="17" t="s">
        <v>2912</v>
      </c>
      <c r="Y314" s="17" t="s">
        <v>3017</v>
      </c>
      <c r="Z314" s="36"/>
      <c r="AA314" s="38" t="s">
        <v>2907</v>
      </c>
      <c r="AB314" s="62" t="s">
        <v>2754</v>
      </c>
      <c r="AC314" s="76"/>
      <c r="AD314" s="76"/>
      <c r="AE314" s="76"/>
      <c r="AF314" s="16"/>
      <c r="AG314" s="91">
        <v>722</v>
      </c>
      <c r="AH314" s="68" t="s">
        <v>961</v>
      </c>
      <c r="AI314" s="16"/>
      <c r="AJ314" s="79">
        <v>44334</v>
      </c>
      <c r="AK314" s="79">
        <v>46160</v>
      </c>
      <c r="AL314" s="79">
        <v>43550</v>
      </c>
      <c r="AM314" s="79">
        <v>45376</v>
      </c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</row>
    <row r="315" spans="1:49" ht="15" customHeight="1" x14ac:dyDescent="0.2">
      <c r="A315" s="18" t="s">
        <v>4859</v>
      </c>
      <c r="B315" s="9" t="s">
        <v>509</v>
      </c>
      <c r="C315" s="37" t="s">
        <v>4839</v>
      </c>
      <c r="D315" s="37" t="s">
        <v>3433</v>
      </c>
      <c r="E315" s="31">
        <v>44942</v>
      </c>
      <c r="F315" s="40">
        <v>45122</v>
      </c>
      <c r="G315" s="232">
        <f t="shared" si="15"/>
        <v>2</v>
      </c>
      <c r="H315" s="12" t="s">
        <v>1684</v>
      </c>
      <c r="I315" s="12"/>
      <c r="J315" s="33" t="s">
        <v>3194</v>
      </c>
      <c r="K315" s="10" t="s">
        <v>1684</v>
      </c>
      <c r="L315" s="35"/>
      <c r="M315" s="35"/>
      <c r="N315" s="35" t="s">
        <v>499</v>
      </c>
      <c r="O315" s="63" t="s">
        <v>4860</v>
      </c>
      <c r="P315" s="27" t="s">
        <v>4842</v>
      </c>
      <c r="Q315" s="17" t="s">
        <v>499</v>
      </c>
      <c r="R315" s="19">
        <v>37892</v>
      </c>
      <c r="S315" s="204" t="e">
        <f t="shared" si="19"/>
        <v>#NUM!</v>
      </c>
      <c r="T315" s="19" t="str">
        <f t="shared" si="17"/>
        <v>M</v>
      </c>
      <c r="U315" s="17" t="s">
        <v>4835</v>
      </c>
      <c r="V315" s="17" t="s">
        <v>499</v>
      </c>
      <c r="W315" s="17" t="s">
        <v>4836</v>
      </c>
      <c r="X315" s="17"/>
      <c r="Y315" s="17" t="s">
        <v>4837</v>
      </c>
      <c r="Z315" s="36"/>
      <c r="AA315" s="38" t="s">
        <v>4838</v>
      </c>
      <c r="AB315" s="62" t="s">
        <v>4840</v>
      </c>
      <c r="AC315" s="76"/>
      <c r="AD315" s="76" t="s">
        <v>3756</v>
      </c>
      <c r="AE315" s="76" t="s">
        <v>1259</v>
      </c>
      <c r="AF315" s="16"/>
      <c r="AG315" s="91">
        <v>722</v>
      </c>
      <c r="AH315" s="68"/>
      <c r="AI315" s="16"/>
      <c r="AJ315" s="79">
        <v>44949</v>
      </c>
      <c r="AK315" s="79">
        <v>46775</v>
      </c>
      <c r="AL315" s="79">
        <v>44949</v>
      </c>
      <c r="AM315" s="79">
        <v>46775</v>
      </c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</row>
    <row r="316" spans="1:49" ht="15" customHeight="1" x14ac:dyDescent="0.2">
      <c r="A316" s="18" t="s">
        <v>4857</v>
      </c>
      <c r="B316" s="9" t="s">
        <v>509</v>
      </c>
      <c r="C316" s="37" t="s">
        <v>4834</v>
      </c>
      <c r="D316" s="37" t="s">
        <v>85</v>
      </c>
      <c r="E316" s="31">
        <v>44942</v>
      </c>
      <c r="F316" s="40">
        <v>45122</v>
      </c>
      <c r="G316" s="232">
        <f t="shared" si="15"/>
        <v>2</v>
      </c>
      <c r="H316" s="12" t="s">
        <v>1684</v>
      </c>
      <c r="I316" s="12"/>
      <c r="J316" s="33" t="s">
        <v>3194</v>
      </c>
      <c r="K316" s="10" t="s">
        <v>1684</v>
      </c>
      <c r="L316" s="35"/>
      <c r="M316" s="35"/>
      <c r="N316" s="35" t="s">
        <v>499</v>
      </c>
      <c r="O316" s="63" t="s">
        <v>4861</v>
      </c>
      <c r="P316" s="27" t="s">
        <v>4843</v>
      </c>
      <c r="Q316" s="17" t="s">
        <v>1094</v>
      </c>
      <c r="R316" s="19">
        <v>34323</v>
      </c>
      <c r="S316" s="204" t="e">
        <f t="shared" si="19"/>
        <v>#NUM!</v>
      </c>
      <c r="T316" s="19" t="str">
        <f t="shared" si="17"/>
        <v>M</v>
      </c>
      <c r="U316" s="17" t="s">
        <v>4844</v>
      </c>
      <c r="V316" s="17" t="s">
        <v>1094</v>
      </c>
      <c r="W316" s="17" t="s">
        <v>4845</v>
      </c>
      <c r="X316" s="17"/>
      <c r="Y316" s="17" t="s">
        <v>4846</v>
      </c>
      <c r="Z316" s="36"/>
      <c r="AA316" s="38" t="s">
        <v>4847</v>
      </c>
      <c r="AB316" s="62" t="s">
        <v>4841</v>
      </c>
      <c r="AC316" s="76"/>
      <c r="AD316" s="76" t="s">
        <v>3756</v>
      </c>
      <c r="AE316" s="76" t="s">
        <v>1259</v>
      </c>
      <c r="AF316" s="16"/>
      <c r="AG316" s="91">
        <v>722</v>
      </c>
      <c r="AH316" s="68"/>
      <c r="AI316" s="16"/>
      <c r="AJ316" s="79">
        <v>44949</v>
      </c>
      <c r="AK316" s="79">
        <v>46775</v>
      </c>
      <c r="AL316" s="79">
        <v>44949</v>
      </c>
      <c r="AM316" s="79">
        <v>46775</v>
      </c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</row>
    <row r="317" spans="1:49" ht="15" customHeight="1" x14ac:dyDescent="0.2">
      <c r="A317" s="18">
        <v>411</v>
      </c>
      <c r="B317" s="9" t="s">
        <v>509</v>
      </c>
      <c r="C317" s="37" t="s">
        <v>4717</v>
      </c>
      <c r="D317" s="37" t="s">
        <v>434</v>
      </c>
      <c r="E317" s="31">
        <v>44866</v>
      </c>
      <c r="F317" s="40">
        <v>45138</v>
      </c>
      <c r="G317" s="232">
        <f t="shared" si="15"/>
        <v>2</v>
      </c>
      <c r="H317" s="12" t="s">
        <v>634</v>
      </c>
      <c r="I317" s="12" t="s">
        <v>3919</v>
      </c>
      <c r="J317" s="33" t="s">
        <v>4662</v>
      </c>
      <c r="K317" s="10" t="s">
        <v>482</v>
      </c>
      <c r="L317" s="35">
        <v>7</v>
      </c>
      <c r="M317" s="35" t="s">
        <v>4718</v>
      </c>
      <c r="N317" s="35" t="s">
        <v>1962</v>
      </c>
      <c r="O317" s="63" t="s">
        <v>3779</v>
      </c>
      <c r="P317" s="27"/>
      <c r="Q317" s="17" t="s">
        <v>4719</v>
      </c>
      <c r="R317" s="19">
        <v>30785</v>
      </c>
      <c r="S317" s="204" t="e">
        <f t="shared" si="19"/>
        <v>#NUM!</v>
      </c>
      <c r="T317" s="19" t="str">
        <f t="shared" si="17"/>
        <v>M</v>
      </c>
      <c r="U317" s="17" t="s">
        <v>4720</v>
      </c>
      <c r="V317" s="17" t="s">
        <v>4721</v>
      </c>
      <c r="W317" s="17" t="s">
        <v>4722</v>
      </c>
      <c r="X317" s="17"/>
      <c r="Y317" s="17" t="s">
        <v>4723</v>
      </c>
      <c r="Z317" s="36"/>
      <c r="AA317" s="38" t="s">
        <v>4724</v>
      </c>
      <c r="AB317" s="62" t="s">
        <v>4744</v>
      </c>
      <c r="AC317" s="76"/>
      <c r="AD317" s="76"/>
      <c r="AE317" s="76"/>
      <c r="AF317" s="16"/>
      <c r="AG317" s="91">
        <v>722</v>
      </c>
      <c r="AH317" s="68" t="s">
        <v>961</v>
      </c>
      <c r="AI317" s="16"/>
      <c r="AJ317" s="79">
        <v>44971</v>
      </c>
      <c r="AK317" s="79">
        <v>46797</v>
      </c>
      <c r="AL317" s="79" t="s">
        <v>4931</v>
      </c>
      <c r="AM317" s="79">
        <v>46790</v>
      </c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</row>
    <row r="318" spans="1:49" ht="15" customHeight="1" x14ac:dyDescent="0.2">
      <c r="A318" s="18" t="s">
        <v>5142</v>
      </c>
      <c r="B318" s="9" t="s">
        <v>509</v>
      </c>
      <c r="C318" s="37" t="s">
        <v>5137</v>
      </c>
      <c r="D318" s="37" t="s">
        <v>434</v>
      </c>
      <c r="E318" s="31">
        <v>45124</v>
      </c>
      <c r="F318" s="40">
        <v>45148</v>
      </c>
      <c r="G318" s="232">
        <f t="shared" si="15"/>
        <v>1</v>
      </c>
      <c r="H318" s="12" t="s">
        <v>634</v>
      </c>
      <c r="I318" s="12" t="s">
        <v>3919</v>
      </c>
      <c r="J318" s="33" t="s">
        <v>3194</v>
      </c>
      <c r="K318" s="10" t="s">
        <v>482</v>
      </c>
      <c r="L318" s="35">
        <v>7</v>
      </c>
      <c r="M318" s="35" t="s">
        <v>511</v>
      </c>
      <c r="N318" s="35" t="s">
        <v>499</v>
      </c>
      <c r="O318" s="63" t="s">
        <v>4447</v>
      </c>
      <c r="P318" s="27" t="s">
        <v>5138</v>
      </c>
      <c r="Q318" s="17" t="s">
        <v>499</v>
      </c>
      <c r="R318" s="19">
        <v>32894</v>
      </c>
      <c r="S318" s="204" t="e">
        <f t="shared" si="19"/>
        <v>#NUM!</v>
      </c>
      <c r="T318" s="19" t="str">
        <f t="shared" si="17"/>
        <v>M</v>
      </c>
      <c r="U318" s="17" t="s">
        <v>5139</v>
      </c>
      <c r="V318" s="17" t="s">
        <v>499</v>
      </c>
      <c r="W318" s="17" t="s">
        <v>3807</v>
      </c>
      <c r="X318" s="17"/>
      <c r="Y318" s="17" t="s">
        <v>5140</v>
      </c>
      <c r="Z318" s="36"/>
      <c r="AA318" s="38" t="s">
        <v>5141</v>
      </c>
      <c r="AB318" s="62" t="s">
        <v>5164</v>
      </c>
      <c r="AC318" s="76"/>
      <c r="AD318" s="76"/>
      <c r="AE318" s="76" t="s">
        <v>1259</v>
      </c>
      <c r="AF318" s="16"/>
      <c r="AG318" s="91">
        <v>722</v>
      </c>
      <c r="AH318" s="68" t="s">
        <v>961</v>
      </c>
      <c r="AI318" s="16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</row>
    <row r="319" spans="1:49" ht="15" customHeight="1" x14ac:dyDescent="0.2">
      <c r="A319" s="18">
        <v>344</v>
      </c>
      <c r="B319" s="9" t="s">
        <v>509</v>
      </c>
      <c r="C319" s="37" t="s">
        <v>3760</v>
      </c>
      <c r="D319" s="37" t="s">
        <v>220</v>
      </c>
      <c r="E319" s="31">
        <v>44326</v>
      </c>
      <c r="F319" s="40">
        <v>45148</v>
      </c>
      <c r="G319" s="232">
        <f t="shared" si="15"/>
        <v>3</v>
      </c>
      <c r="H319" s="12" t="s">
        <v>1247</v>
      </c>
      <c r="I319" s="12" t="s">
        <v>3919</v>
      </c>
      <c r="J319" s="33" t="s">
        <v>3985</v>
      </c>
      <c r="K319" s="10" t="s">
        <v>482</v>
      </c>
      <c r="L319" s="35" t="s">
        <v>3918</v>
      </c>
      <c r="M319" s="35" t="s">
        <v>511</v>
      </c>
      <c r="N319" s="35" t="s">
        <v>499</v>
      </c>
      <c r="O319" s="63" t="s">
        <v>3986</v>
      </c>
      <c r="P319" s="27" t="s">
        <v>3987</v>
      </c>
      <c r="Q319" s="17" t="s">
        <v>499</v>
      </c>
      <c r="R319" s="19">
        <v>34850</v>
      </c>
      <c r="S319" s="204" t="e">
        <f t="shared" si="19"/>
        <v>#NUM!</v>
      </c>
      <c r="T319" s="19" t="str">
        <f t="shared" si="17"/>
        <v>M</v>
      </c>
      <c r="U319" s="17" t="s">
        <v>3764</v>
      </c>
      <c r="V319" s="17" t="s">
        <v>3762</v>
      </c>
      <c r="W319" s="17" t="s">
        <v>3763</v>
      </c>
      <c r="X319" s="17"/>
      <c r="Y319" s="17" t="s">
        <v>3765</v>
      </c>
      <c r="Z319" s="36"/>
      <c r="AA319" s="38" t="s">
        <v>3766</v>
      </c>
      <c r="AB319" s="62" t="s">
        <v>3768</v>
      </c>
      <c r="AC319" s="76"/>
      <c r="AD319" s="76"/>
      <c r="AE319" s="76" t="s">
        <v>1259</v>
      </c>
      <c r="AF319" s="16"/>
      <c r="AG319" s="91">
        <v>722</v>
      </c>
      <c r="AH319" s="68" t="s">
        <v>1413</v>
      </c>
      <c r="AI319" s="16"/>
      <c r="AJ319" s="79">
        <v>44335</v>
      </c>
      <c r="AK319" s="79">
        <v>46161</v>
      </c>
      <c r="AL319" s="79">
        <v>44334</v>
      </c>
      <c r="AM319" s="79">
        <v>46160</v>
      </c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</row>
    <row r="320" spans="1:49" ht="15" customHeight="1" x14ac:dyDescent="0.2">
      <c r="A320" s="18">
        <v>422</v>
      </c>
      <c r="B320" s="9" t="s">
        <v>509</v>
      </c>
      <c r="C320" s="37" t="s">
        <v>4848</v>
      </c>
      <c r="D320" s="37" t="s">
        <v>553</v>
      </c>
      <c r="E320" s="31">
        <v>44949</v>
      </c>
      <c r="F320" s="40">
        <v>45148</v>
      </c>
      <c r="G320" s="232">
        <f t="shared" si="15"/>
        <v>2</v>
      </c>
      <c r="H320" s="12" t="s">
        <v>1247</v>
      </c>
      <c r="I320" s="12" t="s">
        <v>3919</v>
      </c>
      <c r="J320" s="33" t="s">
        <v>3194</v>
      </c>
      <c r="K320" s="10" t="s">
        <v>482</v>
      </c>
      <c r="L320" s="35" t="s">
        <v>3918</v>
      </c>
      <c r="M320" s="35" t="s">
        <v>2563</v>
      </c>
      <c r="N320" s="35" t="s">
        <v>755</v>
      </c>
      <c r="O320" s="63" t="s">
        <v>4645</v>
      </c>
      <c r="P320" s="27" t="s">
        <v>4849</v>
      </c>
      <c r="Q320" s="17" t="s">
        <v>4560</v>
      </c>
      <c r="R320" s="19">
        <v>35856</v>
      </c>
      <c r="S320" s="204" t="e">
        <f t="shared" si="19"/>
        <v>#NUM!</v>
      </c>
      <c r="T320" s="19" t="str">
        <f t="shared" si="17"/>
        <v>M</v>
      </c>
      <c r="U320" s="17" t="s">
        <v>4850</v>
      </c>
      <c r="V320" s="17" t="s">
        <v>4560</v>
      </c>
      <c r="W320" s="17" t="s">
        <v>4851</v>
      </c>
      <c r="X320" s="17"/>
      <c r="Y320" s="17" t="s">
        <v>4852</v>
      </c>
      <c r="Z320" s="36"/>
      <c r="AA320" s="38" t="s">
        <v>4853</v>
      </c>
      <c r="AB320" s="62" t="s">
        <v>4854</v>
      </c>
      <c r="AC320" s="76"/>
      <c r="AD320" s="76"/>
      <c r="AE320" s="76"/>
      <c r="AF320" s="16"/>
      <c r="AG320" s="91">
        <v>722</v>
      </c>
      <c r="AH320" s="68" t="s">
        <v>1413</v>
      </c>
      <c r="AI320" s="16" t="s">
        <v>1255</v>
      </c>
      <c r="AJ320" s="79">
        <v>44971</v>
      </c>
      <c r="AK320" s="79">
        <v>46797</v>
      </c>
      <c r="AL320" s="79">
        <v>44963</v>
      </c>
      <c r="AM320" s="79">
        <v>46789</v>
      </c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</row>
    <row r="321" spans="1:49" ht="15" customHeight="1" x14ac:dyDescent="0.2">
      <c r="A321" s="18" t="s">
        <v>5151</v>
      </c>
      <c r="B321" s="9" t="s">
        <v>509</v>
      </c>
      <c r="C321" s="37" t="s">
        <v>5143</v>
      </c>
      <c r="D321" s="37" t="s">
        <v>251</v>
      </c>
      <c r="E321" s="31">
        <v>45141</v>
      </c>
      <c r="F321" s="40">
        <v>45169</v>
      </c>
      <c r="G321" s="232">
        <f t="shared" si="15"/>
        <v>1</v>
      </c>
      <c r="H321" s="12" t="s">
        <v>637</v>
      </c>
      <c r="I321" s="12" t="s">
        <v>3919</v>
      </c>
      <c r="J321" s="33" t="s">
        <v>4662</v>
      </c>
      <c r="K321" s="10" t="s">
        <v>482</v>
      </c>
      <c r="L321" s="35">
        <v>9</v>
      </c>
      <c r="M321" s="35" t="s">
        <v>511</v>
      </c>
      <c r="N321" s="35" t="s">
        <v>804</v>
      </c>
      <c r="O321" s="63" t="s">
        <v>3925</v>
      </c>
      <c r="P321" s="27" t="s">
        <v>794</v>
      </c>
      <c r="Q321" s="17" t="s">
        <v>5145</v>
      </c>
      <c r="R321" s="19">
        <v>31719</v>
      </c>
      <c r="S321" s="204">
        <f>DATEDIF(R321,DEFINITIVO!$R$2,"Y")</f>
        <v>38</v>
      </c>
      <c r="T321" s="19" t="str">
        <f t="shared" si="17"/>
        <v>M</v>
      </c>
      <c r="U321" s="17" t="s">
        <v>5144</v>
      </c>
      <c r="V321" s="17" t="s">
        <v>5146</v>
      </c>
      <c r="W321" s="17" t="s">
        <v>5147</v>
      </c>
      <c r="X321" s="17"/>
      <c r="Y321" s="17" t="s">
        <v>5148</v>
      </c>
      <c r="Z321" s="36"/>
      <c r="AA321" s="38" t="s">
        <v>5149</v>
      </c>
      <c r="AB321" s="62" t="s">
        <v>5150</v>
      </c>
      <c r="AC321" s="76"/>
      <c r="AD321" s="76"/>
      <c r="AE321" s="76" t="s">
        <v>1259</v>
      </c>
      <c r="AF321" s="16"/>
      <c r="AG321" s="91">
        <v>722</v>
      </c>
      <c r="AH321" s="68" t="s">
        <v>818</v>
      </c>
      <c r="AI321" s="16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</row>
    <row r="322" spans="1:49" ht="15" customHeight="1" x14ac:dyDescent="0.2">
      <c r="A322" s="18">
        <v>223</v>
      </c>
      <c r="B322" s="9" t="s">
        <v>509</v>
      </c>
      <c r="C322" s="37" t="s">
        <v>2338</v>
      </c>
      <c r="D322" s="37" t="s">
        <v>437</v>
      </c>
      <c r="E322" s="31">
        <v>42979</v>
      </c>
      <c r="F322" s="40">
        <v>45205</v>
      </c>
      <c r="G322" s="232">
        <f t="shared" si="15"/>
        <v>7</v>
      </c>
      <c r="H322" s="12" t="s">
        <v>634</v>
      </c>
      <c r="I322" s="12" t="s">
        <v>3919</v>
      </c>
      <c r="J322" s="33" t="s">
        <v>2188</v>
      </c>
      <c r="K322" s="10" t="s">
        <v>482</v>
      </c>
      <c r="L322" s="35">
        <v>4</v>
      </c>
      <c r="M322" s="35" t="s">
        <v>511</v>
      </c>
      <c r="N322" s="35" t="s">
        <v>499</v>
      </c>
      <c r="O322" s="63" t="s">
        <v>2454</v>
      </c>
      <c r="P322" s="27" t="s">
        <v>1435</v>
      </c>
      <c r="Q322" s="17" t="s">
        <v>499</v>
      </c>
      <c r="R322" s="19">
        <v>23482</v>
      </c>
      <c r="S322" s="204">
        <f>DATEDIF(R322,DEFINITIVO!$R$2,"Y")</f>
        <v>61</v>
      </c>
      <c r="T322" s="19" t="str">
        <f t="shared" si="17"/>
        <v>M</v>
      </c>
      <c r="U322" s="17" t="s">
        <v>2215</v>
      </c>
      <c r="V322" s="17" t="s">
        <v>499</v>
      </c>
      <c r="W322" s="17" t="s">
        <v>5643</v>
      </c>
      <c r="X322" s="17"/>
      <c r="Y322" s="17" t="s">
        <v>2922</v>
      </c>
      <c r="Z322" s="36"/>
      <c r="AA322" s="38" t="s">
        <v>5216</v>
      </c>
      <c r="AB322" s="62" t="s">
        <v>2390</v>
      </c>
      <c r="AC322" s="76" t="s">
        <v>2487</v>
      </c>
      <c r="AD322" s="76" t="s">
        <v>2486</v>
      </c>
      <c r="AE322" s="76"/>
      <c r="AF322" s="16"/>
      <c r="AG322" s="91">
        <v>722</v>
      </c>
      <c r="AH322" s="68" t="s">
        <v>961</v>
      </c>
      <c r="AI322" s="16"/>
      <c r="AJ322" s="79">
        <v>45110</v>
      </c>
      <c r="AK322" s="79">
        <v>45841</v>
      </c>
      <c r="AL322" s="79">
        <v>43546</v>
      </c>
      <c r="AM322" s="79">
        <v>45372</v>
      </c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</row>
    <row r="323" spans="1:49" ht="15" customHeight="1" x14ac:dyDescent="0.2">
      <c r="A323" s="18" t="s">
        <v>5205</v>
      </c>
      <c r="B323" s="9" t="s">
        <v>509</v>
      </c>
      <c r="C323" s="37" t="s">
        <v>5206</v>
      </c>
      <c r="D323" s="37" t="s">
        <v>184</v>
      </c>
      <c r="E323" s="31">
        <v>45201</v>
      </c>
      <c r="F323" s="40">
        <v>45218</v>
      </c>
      <c r="G323" s="232">
        <f t="shared" si="15"/>
        <v>1</v>
      </c>
      <c r="H323" s="12" t="s">
        <v>637</v>
      </c>
      <c r="I323" s="12" t="s">
        <v>3919</v>
      </c>
      <c r="J323" s="33" t="s">
        <v>4662</v>
      </c>
      <c r="K323" s="10" t="s">
        <v>482</v>
      </c>
      <c r="L323" s="35">
        <v>9</v>
      </c>
      <c r="M323" s="35" t="s">
        <v>511</v>
      </c>
      <c r="N323" s="35" t="s">
        <v>804</v>
      </c>
      <c r="O323" s="63" t="s">
        <v>5200</v>
      </c>
      <c r="P323" s="27" t="s">
        <v>756</v>
      </c>
      <c r="Q323" s="17" t="s">
        <v>774</v>
      </c>
      <c r="R323" s="19">
        <v>29233</v>
      </c>
      <c r="S323" s="204">
        <f>DATEDIF(R323,DEFINITIVO!$R$2,"Y")</f>
        <v>45</v>
      </c>
      <c r="T323" s="19" t="str">
        <f t="shared" si="17"/>
        <v>M</v>
      </c>
      <c r="U323" s="17" t="s">
        <v>5201</v>
      </c>
      <c r="V323" s="17" t="s">
        <v>2947</v>
      </c>
      <c r="W323" s="17" t="s">
        <v>5202</v>
      </c>
      <c r="X323" s="17"/>
      <c r="Y323" s="17" t="s">
        <v>5203</v>
      </c>
      <c r="Z323" s="36"/>
      <c r="AA323" s="38" t="s">
        <v>5207</v>
      </c>
      <c r="AB323" s="62" t="s">
        <v>5204</v>
      </c>
      <c r="AC323" s="76"/>
      <c r="AD323" s="76" t="s">
        <v>2727</v>
      </c>
      <c r="AE323" s="76" t="s">
        <v>1259</v>
      </c>
      <c r="AF323" s="16" t="s">
        <v>5243</v>
      </c>
      <c r="AG323" s="91">
        <v>722</v>
      </c>
      <c r="AH323" s="68" t="s">
        <v>818</v>
      </c>
      <c r="AI323" s="16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</row>
    <row r="324" spans="1:49" ht="15" customHeight="1" x14ac:dyDescent="0.2">
      <c r="A324" s="18" t="s">
        <v>5220</v>
      </c>
      <c r="B324" s="9" t="s">
        <v>509</v>
      </c>
      <c r="C324" s="37" t="s">
        <v>5219</v>
      </c>
      <c r="D324" s="37" t="s">
        <v>212</v>
      </c>
      <c r="E324" s="31">
        <v>45231</v>
      </c>
      <c r="F324" s="40">
        <v>45232</v>
      </c>
      <c r="G324" s="232">
        <f t="shared" ref="G324:G387" si="20">DATEDIF(E324,$E$2,"Y")</f>
        <v>1</v>
      </c>
      <c r="H324" s="12" t="s">
        <v>1247</v>
      </c>
      <c r="I324" s="12" t="s">
        <v>3919</v>
      </c>
      <c r="J324" s="33" t="s">
        <v>4662</v>
      </c>
      <c r="K324" s="10" t="s">
        <v>482</v>
      </c>
      <c r="L324" s="35" t="s">
        <v>3918</v>
      </c>
      <c r="M324" s="35" t="s">
        <v>511</v>
      </c>
      <c r="N324" s="35" t="s">
        <v>755</v>
      </c>
      <c r="O324" s="63" t="s">
        <v>5223</v>
      </c>
      <c r="P324" s="27" t="s">
        <v>5224</v>
      </c>
      <c r="Q324" s="17" t="s">
        <v>721</v>
      </c>
      <c r="R324" s="19">
        <v>35881</v>
      </c>
      <c r="S324" s="204">
        <f>DATEDIF(R324,DEFINITIVO!$R$2,"Y")</f>
        <v>27</v>
      </c>
      <c r="T324" s="19" t="str">
        <f t="shared" ref="T324:T330" si="21">IF(VALUE(MID(TRIM(U324),10,2))&gt;40,"F","M")</f>
        <v>M</v>
      </c>
      <c r="U324" s="17" t="s">
        <v>5228</v>
      </c>
      <c r="V324" s="17" t="s">
        <v>5229</v>
      </c>
      <c r="W324" s="17" t="s">
        <v>5230</v>
      </c>
      <c r="X324" s="17"/>
      <c r="Y324" s="17" t="s">
        <v>5227</v>
      </c>
      <c r="Z324" s="36"/>
      <c r="AA324" s="38" t="s">
        <v>5225</v>
      </c>
      <c r="AB324" s="62" t="s">
        <v>5226</v>
      </c>
      <c r="AC324" s="76"/>
      <c r="AD324" s="76"/>
      <c r="AE324" s="76" t="s">
        <v>1259</v>
      </c>
      <c r="AF324" s="16"/>
      <c r="AG324" s="91">
        <v>722</v>
      </c>
      <c r="AH324" s="68" t="s">
        <v>1413</v>
      </c>
      <c r="AI324" s="16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</row>
    <row r="325" spans="1:49" ht="15" customHeight="1" x14ac:dyDescent="0.2">
      <c r="A325" s="18">
        <v>418</v>
      </c>
      <c r="B325" s="9" t="s">
        <v>509</v>
      </c>
      <c r="C325" s="37" t="s">
        <v>4798</v>
      </c>
      <c r="D325" s="37" t="s">
        <v>4747</v>
      </c>
      <c r="E325" s="31">
        <v>44914</v>
      </c>
      <c r="F325" s="40">
        <v>45239</v>
      </c>
      <c r="G325" s="232">
        <f t="shared" si="20"/>
        <v>2</v>
      </c>
      <c r="H325" s="12" t="s">
        <v>637</v>
      </c>
      <c r="I325" s="12" t="s">
        <v>3919</v>
      </c>
      <c r="J325" s="33" t="s">
        <v>4662</v>
      </c>
      <c r="K325" s="10" t="s">
        <v>482</v>
      </c>
      <c r="L325" s="35">
        <v>9</v>
      </c>
      <c r="M325" s="35" t="s">
        <v>511</v>
      </c>
      <c r="N325" s="35" t="s">
        <v>499</v>
      </c>
      <c r="O325" s="63" t="s">
        <v>4139</v>
      </c>
      <c r="P325" s="27" t="s">
        <v>794</v>
      </c>
      <c r="Q325" s="17" t="s">
        <v>3378</v>
      </c>
      <c r="R325" s="19">
        <v>33199</v>
      </c>
      <c r="S325" s="204">
        <f>DATEDIF(R325,DEFINITIVO!$R$2,"Y")</f>
        <v>34</v>
      </c>
      <c r="T325" s="19" t="str">
        <f t="shared" si="21"/>
        <v>F</v>
      </c>
      <c r="U325" s="17" t="s">
        <v>4800</v>
      </c>
      <c r="V325" s="17" t="s">
        <v>4801</v>
      </c>
      <c r="W325" s="17" t="s">
        <v>4802</v>
      </c>
      <c r="X325" s="17"/>
      <c r="Y325" s="17" t="s">
        <v>4809</v>
      </c>
      <c r="Z325" s="36"/>
      <c r="AA325" s="38" t="s">
        <v>4807</v>
      </c>
      <c r="AB325" s="62" t="s">
        <v>4808</v>
      </c>
      <c r="AC325" s="76"/>
      <c r="AD325" s="76"/>
      <c r="AE325" s="76" t="s">
        <v>1259</v>
      </c>
      <c r="AF325" s="16" t="s">
        <v>5261</v>
      </c>
      <c r="AG325" s="91">
        <v>722</v>
      </c>
      <c r="AH325" s="68" t="s">
        <v>818</v>
      </c>
      <c r="AI325" s="16"/>
      <c r="AJ325" s="79">
        <v>44949</v>
      </c>
      <c r="AK325" s="79">
        <v>46775</v>
      </c>
      <c r="AL325" s="79">
        <v>44949</v>
      </c>
      <c r="AM325" s="79">
        <v>46775</v>
      </c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</row>
    <row r="326" spans="1:49" ht="15" customHeight="1" x14ac:dyDescent="0.2">
      <c r="A326" s="18" t="s">
        <v>5154</v>
      </c>
      <c r="B326" s="9" t="s">
        <v>509</v>
      </c>
      <c r="C326" s="37" t="s">
        <v>5072</v>
      </c>
      <c r="D326" s="37" t="s">
        <v>434</v>
      </c>
      <c r="E326" s="31">
        <v>45061</v>
      </c>
      <c r="F326" s="40">
        <v>45245</v>
      </c>
      <c r="G326" s="232">
        <f t="shared" si="20"/>
        <v>1</v>
      </c>
      <c r="H326" s="12" t="s">
        <v>4321</v>
      </c>
      <c r="I326" s="12"/>
      <c r="J326" s="33" t="s">
        <v>642</v>
      </c>
      <c r="K326" s="10"/>
      <c r="L326" s="35"/>
      <c r="M326" s="35"/>
      <c r="N326" s="35" t="s">
        <v>499</v>
      </c>
      <c r="O326" s="63" t="s">
        <v>1207</v>
      </c>
      <c r="P326" s="27" t="s">
        <v>794</v>
      </c>
      <c r="Q326" s="17" t="s">
        <v>499</v>
      </c>
      <c r="R326" s="19">
        <v>34052</v>
      </c>
      <c r="S326" s="204" t="e">
        <f>DATEDIF(R326,$R$2,"Y")</f>
        <v>#NUM!</v>
      </c>
      <c r="T326" s="19" t="str">
        <f t="shared" si="21"/>
        <v>M</v>
      </c>
      <c r="U326" s="17" t="s">
        <v>5073</v>
      </c>
      <c r="V326" s="17" t="s">
        <v>5074</v>
      </c>
      <c r="W326" s="17" t="s">
        <v>5075</v>
      </c>
      <c r="X326" s="17" t="s">
        <v>5079</v>
      </c>
      <c r="Y326" s="17" t="s">
        <v>5076</v>
      </c>
      <c r="Z326" s="36"/>
      <c r="AA326" s="38" t="s">
        <v>5077</v>
      </c>
      <c r="AB326" s="62" t="s">
        <v>5078</v>
      </c>
      <c r="AC326" s="76"/>
      <c r="AD326" s="76" t="s">
        <v>4824</v>
      </c>
      <c r="AE326" s="76" t="s">
        <v>1259</v>
      </c>
      <c r="AF326" s="16"/>
      <c r="AG326" s="91">
        <v>722</v>
      </c>
      <c r="AH326" s="68"/>
      <c r="AI326" s="16"/>
      <c r="AJ326" s="79">
        <v>45110</v>
      </c>
      <c r="AK326" s="79">
        <v>46937</v>
      </c>
      <c r="AL326" s="79">
        <v>45110</v>
      </c>
      <c r="AM326" s="79">
        <v>46937</v>
      </c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</row>
    <row r="327" spans="1:49" ht="15" customHeight="1" x14ac:dyDescent="0.2">
      <c r="A327" s="18" t="s">
        <v>5237</v>
      </c>
      <c r="B327" s="9" t="s">
        <v>509</v>
      </c>
      <c r="C327" s="37" t="s">
        <v>5221</v>
      </c>
      <c r="D327" s="37" t="s">
        <v>5222</v>
      </c>
      <c r="E327" s="31">
        <v>45231</v>
      </c>
      <c r="F327" s="40">
        <v>45246</v>
      </c>
      <c r="G327" s="232">
        <f t="shared" si="20"/>
        <v>1</v>
      </c>
      <c r="H327" s="12" t="s">
        <v>1247</v>
      </c>
      <c r="I327" s="12" t="s">
        <v>3919</v>
      </c>
      <c r="J327" s="33" t="s">
        <v>4662</v>
      </c>
      <c r="K327" s="10" t="s">
        <v>482</v>
      </c>
      <c r="L327" s="35" t="s">
        <v>3918</v>
      </c>
      <c r="M327" s="35" t="s">
        <v>511</v>
      </c>
      <c r="N327" s="35" t="s">
        <v>755</v>
      </c>
      <c r="O327" s="63" t="s">
        <v>5223</v>
      </c>
      <c r="P327" s="27" t="s">
        <v>5231</v>
      </c>
      <c r="Q327" s="17" t="s">
        <v>718</v>
      </c>
      <c r="R327" s="19">
        <v>36455</v>
      </c>
      <c r="S327" s="204">
        <f>DATEDIF(R327,DEFINITIVO!$R$2,"Y")</f>
        <v>26</v>
      </c>
      <c r="T327" s="19" t="str">
        <f t="shared" si="21"/>
        <v>M</v>
      </c>
      <c r="U327" s="17" t="s">
        <v>5232</v>
      </c>
      <c r="V327" s="17" t="s">
        <v>739</v>
      </c>
      <c r="W327" s="17" t="s">
        <v>5233</v>
      </c>
      <c r="X327" s="17"/>
      <c r="Y327" s="17" t="s">
        <v>5234</v>
      </c>
      <c r="Z327" s="36"/>
      <c r="AA327" s="38" t="s">
        <v>5235</v>
      </c>
      <c r="AB327" s="62" t="s">
        <v>5236</v>
      </c>
      <c r="AC327" s="76"/>
      <c r="AD327" s="76"/>
      <c r="AE327" s="76" t="s">
        <v>1259</v>
      </c>
      <c r="AF327" s="16"/>
      <c r="AG327" s="91">
        <v>722</v>
      </c>
      <c r="AH327" s="68" t="s">
        <v>1413</v>
      </c>
      <c r="AI327" s="16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</row>
    <row r="328" spans="1:49" ht="15" customHeight="1" x14ac:dyDescent="0.2">
      <c r="A328" s="18" t="s">
        <v>5041</v>
      </c>
      <c r="B328" s="9" t="s">
        <v>509</v>
      </c>
      <c r="C328" s="37" t="s">
        <v>5032</v>
      </c>
      <c r="D328" s="37" t="s">
        <v>5033</v>
      </c>
      <c r="E328" s="31">
        <v>45075</v>
      </c>
      <c r="F328" s="40">
        <v>45258</v>
      </c>
      <c r="G328" s="232">
        <f t="shared" si="20"/>
        <v>1</v>
      </c>
      <c r="H328" s="12" t="s">
        <v>1684</v>
      </c>
      <c r="I328" s="12"/>
      <c r="J328" s="33" t="s">
        <v>786</v>
      </c>
      <c r="K328" s="10"/>
      <c r="L328" s="35"/>
      <c r="M328" s="35"/>
      <c r="N328" s="35" t="s">
        <v>499</v>
      </c>
      <c r="O328" s="63"/>
      <c r="P328" s="27" t="s">
        <v>5039</v>
      </c>
      <c r="Q328" s="17" t="s">
        <v>499</v>
      </c>
      <c r="R328" s="19">
        <v>36764</v>
      </c>
      <c r="S328" s="204">
        <f>DATEDIF(R328,DEFINITIVO!$R$2,"Y")</f>
        <v>25</v>
      </c>
      <c r="T328" s="19" t="str">
        <f t="shared" si="21"/>
        <v>M</v>
      </c>
      <c r="U328" s="17" t="s">
        <v>5040</v>
      </c>
      <c r="V328" s="17" t="s">
        <v>499</v>
      </c>
      <c r="W328" s="17" t="s">
        <v>5034</v>
      </c>
      <c r="X328" s="17"/>
      <c r="Y328" s="17" t="s">
        <v>5035</v>
      </c>
      <c r="Z328" s="36"/>
      <c r="AA328" s="38" t="s">
        <v>5036</v>
      </c>
      <c r="AB328" s="62" t="s">
        <v>5037</v>
      </c>
      <c r="AC328" s="76"/>
      <c r="AD328" s="76" t="s">
        <v>5038</v>
      </c>
      <c r="AE328" s="76" t="s">
        <v>1259</v>
      </c>
      <c r="AF328" s="16"/>
      <c r="AG328" s="91">
        <v>722</v>
      </c>
      <c r="AH328" s="68"/>
      <c r="AI328" s="16"/>
      <c r="AJ328" s="79">
        <v>45110</v>
      </c>
      <c r="AK328" s="79">
        <v>46937</v>
      </c>
      <c r="AL328" s="79">
        <v>45110</v>
      </c>
      <c r="AM328" s="79">
        <v>46937</v>
      </c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</row>
    <row r="329" spans="1:49" ht="15" customHeight="1" x14ac:dyDescent="0.2">
      <c r="A329" s="18">
        <v>458</v>
      </c>
      <c r="B329" s="9" t="s">
        <v>509</v>
      </c>
      <c r="C329" s="37" t="s">
        <v>5246</v>
      </c>
      <c r="D329" s="37" t="s">
        <v>1652</v>
      </c>
      <c r="E329" s="31">
        <v>45232</v>
      </c>
      <c r="F329" s="40">
        <v>45260</v>
      </c>
      <c r="G329" s="232">
        <f t="shared" si="20"/>
        <v>1</v>
      </c>
      <c r="H329" s="12" t="s">
        <v>637</v>
      </c>
      <c r="I329" s="12" t="s">
        <v>3919</v>
      </c>
      <c r="J329" s="33" t="s">
        <v>4662</v>
      </c>
      <c r="K329" s="10" t="s">
        <v>482</v>
      </c>
      <c r="L329" s="35">
        <v>9</v>
      </c>
      <c r="M329" s="35" t="s">
        <v>511</v>
      </c>
      <c r="N329" s="35" t="s">
        <v>499</v>
      </c>
      <c r="O329" s="63" t="s">
        <v>5247</v>
      </c>
      <c r="P329" s="27" t="s">
        <v>794</v>
      </c>
      <c r="Q329" s="17" t="s">
        <v>710</v>
      </c>
      <c r="R329" s="19">
        <v>37174</v>
      </c>
      <c r="S329" s="204">
        <f>DATEDIF(R329,DEFINITIVO!$R$2,"Y")</f>
        <v>24</v>
      </c>
      <c r="T329" s="19" t="str">
        <f t="shared" si="21"/>
        <v>M</v>
      </c>
      <c r="U329" s="17" t="s">
        <v>5250</v>
      </c>
      <c r="V329" s="17" t="s">
        <v>710</v>
      </c>
      <c r="W329" s="17" t="s">
        <v>5251</v>
      </c>
      <c r="X329" s="17"/>
      <c r="Y329" s="17" t="s">
        <v>5252</v>
      </c>
      <c r="Z329" s="36"/>
      <c r="AA329" s="38" t="s">
        <v>5253</v>
      </c>
      <c r="AB329" s="62" t="s">
        <v>5254</v>
      </c>
      <c r="AC329" s="76"/>
      <c r="AD329" s="76"/>
      <c r="AE329" s="76" t="s">
        <v>1259</v>
      </c>
      <c r="AF329" s="16"/>
      <c r="AG329" s="91">
        <v>722</v>
      </c>
      <c r="AH329" s="68" t="s">
        <v>818</v>
      </c>
      <c r="AI329" s="16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</row>
    <row r="330" spans="1:49" ht="15" customHeight="1" x14ac:dyDescent="0.2">
      <c r="A330" s="18">
        <v>38</v>
      </c>
      <c r="B330" s="9" t="s">
        <v>509</v>
      </c>
      <c r="C330" s="37" t="s">
        <v>580</v>
      </c>
      <c r="D330" s="37" t="s">
        <v>124</v>
      </c>
      <c r="E330" s="31">
        <v>36998</v>
      </c>
      <c r="F330" s="40">
        <v>45273</v>
      </c>
      <c r="G330" s="232">
        <f t="shared" si="20"/>
        <v>23</v>
      </c>
      <c r="H330" s="12" t="s">
        <v>634</v>
      </c>
      <c r="I330" s="12" t="s">
        <v>3919</v>
      </c>
      <c r="J330" s="33" t="s">
        <v>638</v>
      </c>
      <c r="K330" s="10" t="s">
        <v>482</v>
      </c>
      <c r="L330" s="35">
        <v>4</v>
      </c>
      <c r="M330" s="35" t="s">
        <v>511</v>
      </c>
      <c r="N330" s="35" t="s">
        <v>499</v>
      </c>
      <c r="O330" s="63" t="s">
        <v>3317</v>
      </c>
      <c r="P330" s="27" t="s">
        <v>1451</v>
      </c>
      <c r="Q330" s="17" t="s">
        <v>499</v>
      </c>
      <c r="R330" s="19">
        <v>26189</v>
      </c>
      <c r="S330" s="204">
        <f>DATEDIF(R330,DEFINITIVO!$R$2,"Y")</f>
        <v>54</v>
      </c>
      <c r="T330" s="19" t="str">
        <f t="shared" si="21"/>
        <v>F</v>
      </c>
      <c r="U330" s="17" t="s">
        <v>581</v>
      </c>
      <c r="V330" s="17" t="s">
        <v>499</v>
      </c>
      <c r="W330" s="17" t="s">
        <v>1319</v>
      </c>
      <c r="X330" s="17"/>
      <c r="Y330" s="17" t="s">
        <v>1320</v>
      </c>
      <c r="Z330" s="36"/>
      <c r="AA330" s="38" t="s">
        <v>5310</v>
      </c>
      <c r="AB330" s="62" t="s">
        <v>1182</v>
      </c>
      <c r="AC330" s="76" t="s">
        <v>1202</v>
      </c>
      <c r="AD330" s="76"/>
      <c r="AE330" s="76"/>
      <c r="AF330" s="16" t="s">
        <v>5187</v>
      </c>
      <c r="AG330" s="91">
        <v>722</v>
      </c>
      <c r="AH330" s="68" t="s">
        <v>961</v>
      </c>
      <c r="AI330" s="16"/>
      <c r="AJ330" s="79">
        <v>44748</v>
      </c>
      <c r="AK330" s="79">
        <v>45479</v>
      </c>
      <c r="AL330" s="79">
        <v>44727</v>
      </c>
      <c r="AM330" s="79">
        <v>46553</v>
      </c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</row>
    <row r="331" spans="1:49" ht="15" customHeight="1" x14ac:dyDescent="0.2">
      <c r="A331" s="18">
        <v>260</v>
      </c>
      <c r="B331" s="9" t="s">
        <v>509</v>
      </c>
      <c r="C331" s="37" t="s">
        <v>2373</v>
      </c>
      <c r="D331" s="37" t="s">
        <v>212</v>
      </c>
      <c r="E331" s="31">
        <v>42996</v>
      </c>
      <c r="F331" s="40">
        <v>45291</v>
      </c>
      <c r="G331" s="232">
        <f t="shared" si="20"/>
        <v>7</v>
      </c>
      <c r="H331" s="12" t="s">
        <v>634</v>
      </c>
      <c r="I331" s="12" t="s">
        <v>3919</v>
      </c>
      <c r="J331" s="33" t="s">
        <v>786</v>
      </c>
      <c r="K331" s="10" t="s">
        <v>482</v>
      </c>
      <c r="L331" s="35">
        <v>3</v>
      </c>
      <c r="M331" s="35" t="s">
        <v>511</v>
      </c>
      <c r="N331" s="35" t="s">
        <v>499</v>
      </c>
      <c r="O331" s="63" t="s">
        <v>3321</v>
      </c>
      <c r="P331" s="27" t="s">
        <v>2659</v>
      </c>
      <c r="Q331" s="17" t="s">
        <v>499</v>
      </c>
      <c r="R331" s="19">
        <v>28037</v>
      </c>
      <c r="S331" s="204">
        <v>47</v>
      </c>
      <c r="T331" s="19" t="s">
        <v>5340</v>
      </c>
      <c r="U331" s="17" t="s">
        <v>2314</v>
      </c>
      <c r="V331" s="17" t="s">
        <v>499</v>
      </c>
      <c r="W331" s="17" t="s">
        <v>4198</v>
      </c>
      <c r="X331" s="17"/>
      <c r="Y331" s="17" t="s">
        <v>3308</v>
      </c>
      <c r="Z331" s="36"/>
      <c r="AA331" s="38" t="s">
        <v>2660</v>
      </c>
      <c r="AB331" s="62" t="s">
        <v>2426</v>
      </c>
      <c r="AC331" s="76" t="s">
        <v>2528</v>
      </c>
      <c r="AD331" s="76"/>
      <c r="AE331" s="76"/>
      <c r="AF331" s="16" t="s">
        <v>4199</v>
      </c>
      <c r="AG331" s="91">
        <v>722</v>
      </c>
      <c r="AH331" s="68" t="s">
        <v>816</v>
      </c>
      <c r="AI331" s="16"/>
      <c r="AJ331" s="79">
        <v>43550</v>
      </c>
      <c r="AK331" s="79">
        <v>45377</v>
      </c>
      <c r="AL331" s="79">
        <v>43550</v>
      </c>
      <c r="AM331" s="79">
        <v>45376</v>
      </c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</row>
    <row r="332" spans="1:49" ht="15" customHeight="1" x14ac:dyDescent="0.2">
      <c r="A332" s="18">
        <v>363</v>
      </c>
      <c r="B332" s="9" t="s">
        <v>509</v>
      </c>
      <c r="C332" s="37" t="s">
        <v>4323</v>
      </c>
      <c r="D332" s="37" t="s">
        <v>1994</v>
      </c>
      <c r="E332" s="31">
        <v>44608</v>
      </c>
      <c r="F332" s="40">
        <v>45291</v>
      </c>
      <c r="G332" s="232">
        <f t="shared" si="20"/>
        <v>3</v>
      </c>
      <c r="H332" s="12" t="s">
        <v>637</v>
      </c>
      <c r="I332" s="12" t="s">
        <v>3919</v>
      </c>
      <c r="J332" s="33" t="s">
        <v>4662</v>
      </c>
      <c r="K332" s="10" t="s">
        <v>482</v>
      </c>
      <c r="L332" s="35">
        <v>9</v>
      </c>
      <c r="M332" s="35" t="s">
        <v>511</v>
      </c>
      <c r="N332" s="35" t="s">
        <v>804</v>
      </c>
      <c r="O332" s="63" t="s">
        <v>3014</v>
      </c>
      <c r="P332" s="27" t="s">
        <v>1443</v>
      </c>
      <c r="Q332" s="17" t="s">
        <v>774</v>
      </c>
      <c r="R332" s="19">
        <v>35108</v>
      </c>
      <c r="S332" s="204">
        <v>27</v>
      </c>
      <c r="T332" s="19" t="s">
        <v>5340</v>
      </c>
      <c r="U332" s="17" t="s">
        <v>4324</v>
      </c>
      <c r="V332" s="17" t="s">
        <v>2947</v>
      </c>
      <c r="W332" s="17" t="s">
        <v>4325</v>
      </c>
      <c r="X332" s="17"/>
      <c r="Y332" s="17" t="s">
        <v>4326</v>
      </c>
      <c r="Z332" s="36"/>
      <c r="AA332" s="38" t="s">
        <v>4327</v>
      </c>
      <c r="AB332" s="62" t="s">
        <v>4409</v>
      </c>
      <c r="AC332" s="76"/>
      <c r="AD332" s="76"/>
      <c r="AE332" s="76" t="s">
        <v>1259</v>
      </c>
      <c r="AF332" s="16" t="s">
        <v>4830</v>
      </c>
      <c r="AG332" s="91">
        <v>722</v>
      </c>
      <c r="AH332" s="68" t="s">
        <v>818</v>
      </c>
      <c r="AI332" s="16"/>
      <c r="AJ332" s="79">
        <v>44748</v>
      </c>
      <c r="AK332" s="79">
        <v>46574</v>
      </c>
      <c r="AL332" s="79">
        <v>44839</v>
      </c>
      <c r="AM332" s="79">
        <v>46665</v>
      </c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</row>
    <row r="333" spans="1:49" ht="15" customHeight="1" x14ac:dyDescent="0.2">
      <c r="A333" s="18">
        <v>413</v>
      </c>
      <c r="B333" s="9" t="s">
        <v>509</v>
      </c>
      <c r="C333" s="37" t="s">
        <v>4737</v>
      </c>
      <c r="D333" s="37" t="s">
        <v>220</v>
      </c>
      <c r="E333" s="31">
        <v>44879</v>
      </c>
      <c r="F333" s="40">
        <v>45291</v>
      </c>
      <c r="G333" s="232">
        <f t="shared" si="20"/>
        <v>2</v>
      </c>
      <c r="H333" s="12" t="s">
        <v>637</v>
      </c>
      <c r="I333" s="12" t="s">
        <v>3919</v>
      </c>
      <c r="J333" s="33" t="s">
        <v>4662</v>
      </c>
      <c r="K333" s="10" t="s">
        <v>482</v>
      </c>
      <c r="L333" s="35">
        <v>9</v>
      </c>
      <c r="M333" s="35" t="s">
        <v>511</v>
      </c>
      <c r="N333" s="35" t="s">
        <v>499</v>
      </c>
      <c r="O333" s="63" t="s">
        <v>4096</v>
      </c>
      <c r="P333" s="27" t="s">
        <v>1450</v>
      </c>
      <c r="Q333" s="17" t="s">
        <v>499</v>
      </c>
      <c r="R333" s="19">
        <v>33389</v>
      </c>
      <c r="S333" s="204">
        <v>32</v>
      </c>
      <c r="T333" s="19" t="s">
        <v>5340</v>
      </c>
      <c r="U333" s="17" t="s">
        <v>4738</v>
      </c>
      <c r="V333" s="17" t="s">
        <v>499</v>
      </c>
      <c r="W333" s="17" t="s">
        <v>4739</v>
      </c>
      <c r="X333" s="17"/>
      <c r="Y333" s="17" t="s">
        <v>4740</v>
      </c>
      <c r="Z333" s="36"/>
      <c r="AA333" s="38" t="s">
        <v>5281</v>
      </c>
      <c r="AB333" s="62" t="s">
        <v>4741</v>
      </c>
      <c r="AC333" s="76"/>
      <c r="AD333" s="76"/>
      <c r="AE333" s="76" t="s">
        <v>1259</v>
      </c>
      <c r="AF333" s="16"/>
      <c r="AG333" s="91">
        <v>722</v>
      </c>
      <c r="AH333" s="68" t="s">
        <v>818</v>
      </c>
      <c r="AI333" s="16"/>
      <c r="AJ333" s="79">
        <v>44949</v>
      </c>
      <c r="AK333" s="79">
        <v>46775</v>
      </c>
      <c r="AL333" s="79">
        <v>44949</v>
      </c>
      <c r="AM333" s="79">
        <v>46775</v>
      </c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</row>
    <row r="334" spans="1:49" ht="15" customHeight="1" x14ac:dyDescent="0.2">
      <c r="A334" s="18">
        <v>446</v>
      </c>
      <c r="B334" s="9" t="s">
        <v>509</v>
      </c>
      <c r="C334" s="37" t="s">
        <v>4985</v>
      </c>
      <c r="D334" s="37" t="s">
        <v>5127</v>
      </c>
      <c r="E334" s="31">
        <v>45112</v>
      </c>
      <c r="F334" s="40">
        <v>45291</v>
      </c>
      <c r="G334" s="232">
        <f t="shared" si="20"/>
        <v>1</v>
      </c>
      <c r="H334" s="12" t="s">
        <v>637</v>
      </c>
      <c r="I334" s="12" t="s">
        <v>3919</v>
      </c>
      <c r="J334" s="33" t="s">
        <v>5129</v>
      </c>
      <c r="K334" s="10" t="s">
        <v>482</v>
      </c>
      <c r="L334" s="35">
        <v>9</v>
      </c>
      <c r="M334" s="35" t="s">
        <v>511</v>
      </c>
      <c r="N334" s="35" t="s">
        <v>499</v>
      </c>
      <c r="O334" s="63" t="s">
        <v>5130</v>
      </c>
      <c r="P334" s="27" t="s">
        <v>1443</v>
      </c>
      <c r="Q334" s="17" t="s">
        <v>710</v>
      </c>
      <c r="R334" s="19">
        <v>33325</v>
      </c>
      <c r="S334" s="204">
        <v>32</v>
      </c>
      <c r="T334" s="19" t="s">
        <v>5340</v>
      </c>
      <c r="U334" s="17" t="s">
        <v>5131</v>
      </c>
      <c r="V334" s="17" t="s">
        <v>710</v>
      </c>
      <c r="W334" s="17" t="s">
        <v>5132</v>
      </c>
      <c r="X334" s="17"/>
      <c r="Y334" s="17" t="s">
        <v>5133</v>
      </c>
      <c r="Z334" s="36"/>
      <c r="AA334" s="38" t="s">
        <v>5134</v>
      </c>
      <c r="AB334" s="62" t="s">
        <v>5135</v>
      </c>
      <c r="AC334" s="76"/>
      <c r="AD334" s="76"/>
      <c r="AE334" s="76" t="s">
        <v>1259</v>
      </c>
      <c r="AF334" s="16"/>
      <c r="AG334" s="91">
        <v>722</v>
      </c>
      <c r="AH334" s="68" t="s">
        <v>818</v>
      </c>
      <c r="AI334" s="16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</row>
    <row r="335" spans="1:49" ht="15" customHeight="1" x14ac:dyDescent="0.2">
      <c r="A335" s="18">
        <v>443</v>
      </c>
      <c r="B335" s="9" t="s">
        <v>509</v>
      </c>
      <c r="C335" s="37" t="s">
        <v>2322</v>
      </c>
      <c r="D335" s="37" t="s">
        <v>5115</v>
      </c>
      <c r="E335" s="31">
        <v>45104</v>
      </c>
      <c r="F335" s="40">
        <v>45291</v>
      </c>
      <c r="G335" s="232">
        <f t="shared" si="20"/>
        <v>1</v>
      </c>
      <c r="H335" s="12" t="s">
        <v>637</v>
      </c>
      <c r="I335" s="12" t="s">
        <v>3919</v>
      </c>
      <c r="J335" s="33" t="s">
        <v>4662</v>
      </c>
      <c r="K335" s="10" t="s">
        <v>482</v>
      </c>
      <c r="L335" s="35">
        <v>9</v>
      </c>
      <c r="M335" s="35" t="s">
        <v>511</v>
      </c>
      <c r="N335" s="35" t="s">
        <v>499</v>
      </c>
      <c r="O335" s="63" t="s">
        <v>4965</v>
      </c>
      <c r="P335" s="27" t="s">
        <v>5121</v>
      </c>
      <c r="Q335" s="17" t="s">
        <v>499</v>
      </c>
      <c r="R335" s="19">
        <v>36413</v>
      </c>
      <c r="S335" s="204">
        <v>24</v>
      </c>
      <c r="T335" s="19" t="s">
        <v>5340</v>
      </c>
      <c r="U335" s="17" t="s">
        <v>5116</v>
      </c>
      <c r="V335" s="17" t="s">
        <v>499</v>
      </c>
      <c r="W335" s="17" t="s">
        <v>5117</v>
      </c>
      <c r="X335" s="17" t="s">
        <v>5118</v>
      </c>
      <c r="Y335" s="17" t="s">
        <v>5119</v>
      </c>
      <c r="Z335" s="36"/>
      <c r="AA335" s="38" t="s">
        <v>5120</v>
      </c>
      <c r="AB335" s="62" t="s">
        <v>5122</v>
      </c>
      <c r="AC335" s="76"/>
      <c r="AD335" s="76"/>
      <c r="AE335" s="76" t="s">
        <v>1259</v>
      </c>
      <c r="AF335" s="16"/>
      <c r="AG335" s="91">
        <v>722</v>
      </c>
      <c r="AH335" s="68" t="s">
        <v>818</v>
      </c>
      <c r="AI335" s="16"/>
      <c r="AJ335" s="79">
        <v>45110</v>
      </c>
      <c r="AK335" s="79">
        <v>46937</v>
      </c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</row>
    <row r="336" spans="1:49" ht="15" customHeight="1" x14ac:dyDescent="0.2">
      <c r="A336" s="18">
        <v>172</v>
      </c>
      <c r="B336" s="9" t="s">
        <v>509</v>
      </c>
      <c r="C336" s="37" t="s">
        <v>1861</v>
      </c>
      <c r="D336" s="37" t="s">
        <v>1862</v>
      </c>
      <c r="E336" s="31">
        <v>43178</v>
      </c>
      <c r="F336" s="40">
        <v>45291</v>
      </c>
      <c r="G336" s="232">
        <f t="shared" si="20"/>
        <v>7</v>
      </c>
      <c r="H336" s="12" t="s">
        <v>634</v>
      </c>
      <c r="I336" s="12" t="s">
        <v>3919</v>
      </c>
      <c r="J336" s="33" t="s">
        <v>4662</v>
      </c>
      <c r="K336" s="10" t="s">
        <v>482</v>
      </c>
      <c r="L336" s="35">
        <v>8</v>
      </c>
      <c r="M336" s="35" t="s">
        <v>511</v>
      </c>
      <c r="N336" s="35" t="s">
        <v>499</v>
      </c>
      <c r="O336" s="63" t="s">
        <v>4096</v>
      </c>
      <c r="P336" s="27" t="s">
        <v>1869</v>
      </c>
      <c r="Q336" s="17" t="s">
        <v>710</v>
      </c>
      <c r="R336" s="19">
        <v>31434</v>
      </c>
      <c r="S336" s="204">
        <v>37</v>
      </c>
      <c r="T336" s="19" t="s">
        <v>5340</v>
      </c>
      <c r="U336" s="17" t="s">
        <v>1863</v>
      </c>
      <c r="V336" s="17" t="s">
        <v>499</v>
      </c>
      <c r="W336" s="17" t="s">
        <v>2540</v>
      </c>
      <c r="X336" s="17"/>
      <c r="Y336" s="17" t="s">
        <v>1868</v>
      </c>
      <c r="Z336" s="36"/>
      <c r="AA336" s="38" t="s">
        <v>1865</v>
      </c>
      <c r="AB336" s="62" t="s">
        <v>1864</v>
      </c>
      <c r="AC336" s="76"/>
      <c r="AD336" s="76"/>
      <c r="AE336" s="76" t="s">
        <v>1259</v>
      </c>
      <c r="AF336" s="16" t="s">
        <v>2539</v>
      </c>
      <c r="AG336" s="91">
        <v>722</v>
      </c>
      <c r="AH336" s="68" t="s">
        <v>961</v>
      </c>
      <c r="AI336" s="16"/>
      <c r="AJ336" s="79">
        <v>45110</v>
      </c>
      <c r="AK336" s="79">
        <v>45841</v>
      </c>
      <c r="AL336" s="79">
        <v>45110</v>
      </c>
      <c r="AM336" s="79">
        <v>46937</v>
      </c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</row>
    <row r="337" spans="1:49" ht="15" customHeight="1" x14ac:dyDescent="0.2">
      <c r="A337" s="18">
        <v>376</v>
      </c>
      <c r="B337" s="9" t="s">
        <v>509</v>
      </c>
      <c r="C337" s="37" t="s">
        <v>4460</v>
      </c>
      <c r="D337" s="37" t="s">
        <v>418</v>
      </c>
      <c r="E337" s="31">
        <v>44670</v>
      </c>
      <c r="F337" s="40">
        <v>45292</v>
      </c>
      <c r="G337" s="232">
        <f t="shared" si="20"/>
        <v>2</v>
      </c>
      <c r="H337" s="12" t="s">
        <v>634</v>
      </c>
      <c r="I337" s="12" t="s">
        <v>3919</v>
      </c>
      <c r="J337" s="33" t="s">
        <v>4662</v>
      </c>
      <c r="K337" s="10" t="s">
        <v>482</v>
      </c>
      <c r="L337" s="35">
        <v>8</v>
      </c>
      <c r="M337" s="35" t="s">
        <v>511</v>
      </c>
      <c r="N337" s="35" t="s">
        <v>499</v>
      </c>
      <c r="O337" s="63" t="s">
        <v>4507</v>
      </c>
      <c r="P337" s="27" t="s">
        <v>1452</v>
      </c>
      <c r="Q337" s="17" t="s">
        <v>710</v>
      </c>
      <c r="R337" s="19">
        <v>28103</v>
      </c>
      <c r="S337" s="204">
        <v>46</v>
      </c>
      <c r="T337" s="19" t="s">
        <v>5340</v>
      </c>
      <c r="U337" s="17" t="s">
        <v>4465</v>
      </c>
      <c r="V337" s="17" t="s">
        <v>710</v>
      </c>
      <c r="W337" s="17" t="s">
        <v>4466</v>
      </c>
      <c r="X337" s="17"/>
      <c r="Y337" s="17" t="s">
        <v>4467</v>
      </c>
      <c r="Z337" s="36"/>
      <c r="AA337" s="38" t="s">
        <v>5924</v>
      </c>
      <c r="AB337" s="62" t="s">
        <v>4461</v>
      </c>
      <c r="AC337" s="76"/>
      <c r="AD337" s="76" t="s">
        <v>3369</v>
      </c>
      <c r="AE337" s="76" t="s">
        <v>1259</v>
      </c>
      <c r="AF337" s="16"/>
      <c r="AG337" s="91">
        <v>722</v>
      </c>
      <c r="AH337" s="68" t="s">
        <v>816</v>
      </c>
      <c r="AI337" s="16"/>
      <c r="AJ337" s="79">
        <v>44859</v>
      </c>
      <c r="AK337" s="79">
        <v>46685</v>
      </c>
      <c r="AL337" s="79">
        <v>44733</v>
      </c>
      <c r="AM337" s="79">
        <v>46559</v>
      </c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</row>
    <row r="338" spans="1:49" ht="15" customHeight="1" x14ac:dyDescent="0.2">
      <c r="A338" s="18">
        <v>439</v>
      </c>
      <c r="B338" s="9" t="s">
        <v>509</v>
      </c>
      <c r="C338" s="37" t="s">
        <v>5064</v>
      </c>
      <c r="D338" s="37" t="s">
        <v>66</v>
      </c>
      <c r="E338" s="31">
        <v>45089</v>
      </c>
      <c r="F338" s="40">
        <v>45303</v>
      </c>
      <c r="G338" s="232">
        <f t="shared" si="20"/>
        <v>1</v>
      </c>
      <c r="H338" s="12" t="s">
        <v>637</v>
      </c>
      <c r="I338" s="12" t="s">
        <v>3919</v>
      </c>
      <c r="J338" s="33" t="s">
        <v>4662</v>
      </c>
      <c r="K338" s="10" t="s">
        <v>482</v>
      </c>
      <c r="L338" s="35">
        <v>9</v>
      </c>
      <c r="M338" s="35" t="s">
        <v>511</v>
      </c>
      <c r="N338" s="35" t="s">
        <v>499</v>
      </c>
      <c r="O338" s="63" t="s">
        <v>4420</v>
      </c>
      <c r="P338" s="27" t="s">
        <v>794</v>
      </c>
      <c r="Q338" s="17" t="s">
        <v>499</v>
      </c>
      <c r="R338" s="19">
        <v>22331</v>
      </c>
      <c r="S338" s="204">
        <f>DATEDIF(R338,DEFINITIVO!$R$2,"Y")</f>
        <v>64</v>
      </c>
      <c r="T338" s="19" t="str">
        <f t="shared" ref="T338:T369" si="22">IF(VALUE(MID(TRIM(U338),10,2))&gt;40,"F","M")</f>
        <v>M</v>
      </c>
      <c r="U338" s="17" t="s">
        <v>5065</v>
      </c>
      <c r="V338" s="17" t="s">
        <v>626</v>
      </c>
      <c r="W338" s="17" t="s">
        <v>5070</v>
      </c>
      <c r="X338" s="17"/>
      <c r="Y338" s="17" t="s">
        <v>5066</v>
      </c>
      <c r="Z338" s="36"/>
      <c r="AA338" s="38" t="s">
        <v>5068</v>
      </c>
      <c r="AB338" s="62" t="s">
        <v>5067</v>
      </c>
      <c r="AC338" s="76"/>
      <c r="AD338" s="76"/>
      <c r="AE338" s="76" t="s">
        <v>1259</v>
      </c>
      <c r="AF338" s="16"/>
      <c r="AG338" s="91">
        <v>722</v>
      </c>
      <c r="AH338" s="68" t="s">
        <v>818</v>
      </c>
      <c r="AI338" s="16"/>
      <c r="AJ338" s="79">
        <v>45110</v>
      </c>
      <c r="AK338" s="79">
        <v>45841</v>
      </c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</row>
    <row r="339" spans="1:49" ht="15" customHeight="1" x14ac:dyDescent="0.2">
      <c r="A339" s="18" t="s">
        <v>5154</v>
      </c>
      <c r="B339" s="9" t="s">
        <v>509</v>
      </c>
      <c r="C339" s="37" t="s">
        <v>239</v>
      </c>
      <c r="D339" s="37" t="s">
        <v>5152</v>
      </c>
      <c r="E339" s="31">
        <v>45124</v>
      </c>
      <c r="F339" s="40">
        <v>45307</v>
      </c>
      <c r="G339" s="232">
        <f t="shared" si="20"/>
        <v>1</v>
      </c>
      <c r="H339" s="12" t="s">
        <v>1684</v>
      </c>
      <c r="I339" s="12"/>
      <c r="J339" s="33" t="s">
        <v>5153</v>
      </c>
      <c r="K339" s="10"/>
      <c r="L339" s="35"/>
      <c r="M339" s="35"/>
      <c r="N339" s="35"/>
      <c r="O339" s="63" t="s">
        <v>5356</v>
      </c>
      <c r="P339" s="27" t="s">
        <v>5155</v>
      </c>
      <c r="Q339" s="17" t="s">
        <v>4287</v>
      </c>
      <c r="R339" s="19">
        <v>34576</v>
      </c>
      <c r="S339" s="204">
        <f>DATEDIF(R339,DEFINITIVO!$R$2,"Y")</f>
        <v>31</v>
      </c>
      <c r="T339" s="19" t="str">
        <f t="shared" si="22"/>
        <v>M</v>
      </c>
      <c r="U339" s="17" t="s">
        <v>5156</v>
      </c>
      <c r="V339" s="17" t="s">
        <v>5157</v>
      </c>
      <c r="W339" s="17" t="s">
        <v>5158</v>
      </c>
      <c r="X339" s="17"/>
      <c r="Y339" s="17" t="s">
        <v>5159</v>
      </c>
      <c r="Z339" s="36"/>
      <c r="AA339" s="38" t="s">
        <v>5161</v>
      </c>
      <c r="AB339" s="62" t="s">
        <v>5160</v>
      </c>
      <c r="AC339" s="76"/>
      <c r="AD339" s="76" t="s">
        <v>5038</v>
      </c>
      <c r="AE339" s="76" t="s">
        <v>1259</v>
      </c>
      <c r="AF339" s="16"/>
      <c r="AG339" s="91">
        <v>722</v>
      </c>
      <c r="AH339" s="68"/>
      <c r="AI339" s="16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</row>
    <row r="340" spans="1:49" ht="15" customHeight="1" x14ac:dyDescent="0.2">
      <c r="A340" s="18">
        <v>337</v>
      </c>
      <c r="B340" s="9" t="s">
        <v>509</v>
      </c>
      <c r="C340" s="37" t="s">
        <v>3718</v>
      </c>
      <c r="D340" s="37" t="s">
        <v>3719</v>
      </c>
      <c r="E340" s="31">
        <v>44305</v>
      </c>
      <c r="F340" s="40">
        <v>45327</v>
      </c>
      <c r="G340" s="232">
        <f t="shared" si="20"/>
        <v>3</v>
      </c>
      <c r="H340" s="12" t="s">
        <v>634</v>
      </c>
      <c r="I340" s="12" t="s">
        <v>3919</v>
      </c>
      <c r="J340" s="33" t="s">
        <v>3942</v>
      </c>
      <c r="K340" s="10" t="s">
        <v>482</v>
      </c>
      <c r="L340" s="35">
        <v>6</v>
      </c>
      <c r="M340" s="35" t="s">
        <v>511</v>
      </c>
      <c r="N340" s="35" t="s">
        <v>499</v>
      </c>
      <c r="O340" s="63" t="s">
        <v>5101</v>
      </c>
      <c r="P340" s="27" t="s">
        <v>3721</v>
      </c>
      <c r="Q340" s="17" t="s">
        <v>3723</v>
      </c>
      <c r="R340" s="19">
        <v>31486</v>
      </c>
      <c r="S340" s="204">
        <f>DATEDIF(R340,DEFINITIVO!$R$2,"Y")</f>
        <v>39</v>
      </c>
      <c r="T340" s="19" t="str">
        <f t="shared" si="22"/>
        <v>F</v>
      </c>
      <c r="U340" s="17" t="s">
        <v>4797</v>
      </c>
      <c r="V340" s="17" t="s">
        <v>499</v>
      </c>
      <c r="W340" s="17" t="s">
        <v>4952</v>
      </c>
      <c r="X340" s="17"/>
      <c r="Y340" s="17" t="s">
        <v>5282</v>
      </c>
      <c r="Z340" s="36"/>
      <c r="AA340" s="38" t="s">
        <v>3727</v>
      </c>
      <c r="AB340" s="62" t="s">
        <v>3728</v>
      </c>
      <c r="AC340" s="76"/>
      <c r="AD340" s="76"/>
      <c r="AE340" s="76"/>
      <c r="AF340" s="16" t="s">
        <v>5336</v>
      </c>
      <c r="AG340" s="91">
        <v>722</v>
      </c>
      <c r="AH340" s="68" t="s">
        <v>3975</v>
      </c>
      <c r="AI340" s="16"/>
      <c r="AJ340" s="79">
        <v>44334</v>
      </c>
      <c r="AK340" s="79">
        <v>46160</v>
      </c>
      <c r="AL340" s="79">
        <v>44334</v>
      </c>
      <c r="AM340" s="79">
        <v>46160</v>
      </c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</row>
    <row r="341" spans="1:49" ht="15" customHeight="1" x14ac:dyDescent="0.2">
      <c r="A341" s="18">
        <v>352</v>
      </c>
      <c r="B341" s="9" t="s">
        <v>509</v>
      </c>
      <c r="C341" s="37" t="s">
        <v>4143</v>
      </c>
      <c r="D341" s="37" t="s">
        <v>240</v>
      </c>
      <c r="E341" s="31">
        <v>44473</v>
      </c>
      <c r="F341" s="40">
        <v>45334</v>
      </c>
      <c r="G341" s="232">
        <f t="shared" si="20"/>
        <v>3</v>
      </c>
      <c r="H341" s="12" t="s">
        <v>634</v>
      </c>
      <c r="I341" s="12" t="s">
        <v>3919</v>
      </c>
      <c r="J341" s="33" t="s">
        <v>786</v>
      </c>
      <c r="K341" s="10" t="s">
        <v>482</v>
      </c>
      <c r="L341" s="35">
        <v>5</v>
      </c>
      <c r="M341" s="35" t="s">
        <v>511</v>
      </c>
      <c r="N341" s="35" t="s">
        <v>497</v>
      </c>
      <c r="O341" s="63" t="s">
        <v>4139</v>
      </c>
      <c r="P341" s="27" t="s">
        <v>4185</v>
      </c>
      <c r="Q341" s="17" t="s">
        <v>4140</v>
      </c>
      <c r="R341" s="19">
        <v>35424</v>
      </c>
      <c r="S341" s="204">
        <f>DATEDIF(R341,DEFINITIVO!$R$2,"Y")</f>
        <v>28</v>
      </c>
      <c r="T341" s="19" t="str">
        <f t="shared" si="22"/>
        <v>M</v>
      </c>
      <c r="U341" s="17" t="s">
        <v>4141</v>
      </c>
      <c r="V341" s="17" t="s">
        <v>4140</v>
      </c>
      <c r="W341" s="17" t="s">
        <v>4142</v>
      </c>
      <c r="X341" s="17"/>
      <c r="Y341" s="17" t="s">
        <v>4144</v>
      </c>
      <c r="Z341" s="36"/>
      <c r="AA341" s="38" t="s">
        <v>4145</v>
      </c>
      <c r="AB341" s="62" t="s">
        <v>4174</v>
      </c>
      <c r="AC341" s="76"/>
      <c r="AD341" s="76"/>
      <c r="AE341" s="76" t="s">
        <v>1259</v>
      </c>
      <c r="AF341" s="16"/>
      <c r="AG341" s="91">
        <v>722</v>
      </c>
      <c r="AH341" s="68" t="s">
        <v>816</v>
      </c>
      <c r="AI341" s="16"/>
      <c r="AJ341" s="79">
        <v>44544</v>
      </c>
      <c r="AK341" s="79">
        <v>46370</v>
      </c>
      <c r="AL341" s="79">
        <v>44544</v>
      </c>
      <c r="AM341" s="79">
        <v>46370</v>
      </c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</row>
    <row r="342" spans="1:49" ht="15" customHeight="1" x14ac:dyDescent="0.2">
      <c r="A342" s="18" t="s">
        <v>5375</v>
      </c>
      <c r="B342" s="9" t="s">
        <v>509</v>
      </c>
      <c r="C342" s="37" t="s">
        <v>5366</v>
      </c>
      <c r="D342" s="37" t="s">
        <v>538</v>
      </c>
      <c r="E342" s="31">
        <v>45309</v>
      </c>
      <c r="F342" s="40">
        <v>45338</v>
      </c>
      <c r="G342" s="232">
        <f t="shared" si="20"/>
        <v>1</v>
      </c>
      <c r="H342" s="12" t="s">
        <v>637</v>
      </c>
      <c r="I342" s="12" t="s">
        <v>3919</v>
      </c>
      <c r="J342" s="33" t="s">
        <v>638</v>
      </c>
      <c r="K342" s="10" t="s">
        <v>482</v>
      </c>
      <c r="L342" s="35">
        <v>8</v>
      </c>
      <c r="M342" s="35" t="s">
        <v>5413</v>
      </c>
      <c r="N342" s="35" t="s">
        <v>499</v>
      </c>
      <c r="O342" s="63"/>
      <c r="P342" s="27" t="s">
        <v>1420</v>
      </c>
      <c r="Q342" s="17" t="s">
        <v>497</v>
      </c>
      <c r="R342" s="19">
        <v>28905</v>
      </c>
      <c r="S342" s="204">
        <f>DATEDIF(R342,DEFINITIVO!$R$2,"Y")</f>
        <v>46</v>
      </c>
      <c r="T342" s="19" t="str">
        <f t="shared" si="22"/>
        <v>M</v>
      </c>
      <c r="U342" s="17" t="s">
        <v>5369</v>
      </c>
      <c r="V342" s="17" t="s">
        <v>5370</v>
      </c>
      <c r="W342" s="17" t="s">
        <v>5371</v>
      </c>
      <c r="X342" s="17"/>
      <c r="Y342" s="17" t="s">
        <v>5372</v>
      </c>
      <c r="Z342" s="36"/>
      <c r="AA342" s="38" t="s">
        <v>5374</v>
      </c>
      <c r="AB342" s="62" t="s">
        <v>5373</v>
      </c>
      <c r="AC342" s="76"/>
      <c r="AD342" s="76"/>
      <c r="AE342" s="76" t="s">
        <v>1259</v>
      </c>
      <c r="AF342" s="16" t="s">
        <v>5424</v>
      </c>
      <c r="AG342" s="91">
        <v>722</v>
      </c>
      <c r="AH342" s="68" t="s">
        <v>818</v>
      </c>
      <c r="AI342" s="16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</row>
    <row r="343" spans="1:49" ht="15" customHeight="1" x14ac:dyDescent="0.2">
      <c r="A343" s="18" t="s">
        <v>5209</v>
      </c>
      <c r="B343" s="9" t="s">
        <v>509</v>
      </c>
      <c r="C343" s="37" t="s">
        <v>5184</v>
      </c>
      <c r="D343" s="37" t="s">
        <v>1323</v>
      </c>
      <c r="E343" s="31">
        <v>45180</v>
      </c>
      <c r="F343" s="40">
        <v>45361</v>
      </c>
      <c r="G343" s="232">
        <f t="shared" si="20"/>
        <v>1</v>
      </c>
      <c r="H343" s="12" t="s">
        <v>1684</v>
      </c>
      <c r="I343" s="12"/>
      <c r="J343" s="33" t="s">
        <v>3194</v>
      </c>
      <c r="K343" s="10"/>
      <c r="L343" s="35"/>
      <c r="M343" s="35"/>
      <c r="N343" s="35" t="s">
        <v>499</v>
      </c>
      <c r="O343" s="63" t="s">
        <v>5185</v>
      </c>
      <c r="P343" s="27" t="s">
        <v>5623</v>
      </c>
      <c r="Q343" s="17" t="s">
        <v>710</v>
      </c>
      <c r="R343" s="19">
        <v>30906</v>
      </c>
      <c r="S343" s="204">
        <f>DATEDIF(R343,DEFINITIVO!$R$2,"Y")</f>
        <v>41</v>
      </c>
      <c r="T343" s="19" t="str">
        <f t="shared" si="22"/>
        <v>M</v>
      </c>
      <c r="U343" s="17" t="s">
        <v>5180</v>
      </c>
      <c r="V343" s="17" t="s">
        <v>710</v>
      </c>
      <c r="W343" s="17" t="s">
        <v>5181</v>
      </c>
      <c r="X343" s="17"/>
      <c r="Y343" s="17" t="s">
        <v>5182</v>
      </c>
      <c r="Z343" s="36"/>
      <c r="AA343" s="38" t="s">
        <v>5183</v>
      </c>
      <c r="AB343" s="62" t="s">
        <v>5218</v>
      </c>
      <c r="AC343" s="76"/>
      <c r="AD343" s="76" t="s">
        <v>5038</v>
      </c>
      <c r="AE343" s="76" t="s">
        <v>1259</v>
      </c>
      <c r="AF343" s="16"/>
      <c r="AG343" s="91">
        <v>722</v>
      </c>
      <c r="AH343" s="68"/>
      <c r="AI343" s="16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</row>
    <row r="344" spans="1:49" ht="15" customHeight="1" x14ac:dyDescent="0.2">
      <c r="A344" s="18">
        <v>399</v>
      </c>
      <c r="B344" s="9" t="s">
        <v>509</v>
      </c>
      <c r="C344" s="37" t="s">
        <v>4290</v>
      </c>
      <c r="D344" s="37" t="s">
        <v>2322</v>
      </c>
      <c r="E344" s="31">
        <v>44835</v>
      </c>
      <c r="F344" s="40">
        <v>45382</v>
      </c>
      <c r="G344" s="232">
        <f t="shared" si="20"/>
        <v>2</v>
      </c>
      <c r="H344" s="12" t="s">
        <v>637</v>
      </c>
      <c r="I344" s="12" t="s">
        <v>3919</v>
      </c>
      <c r="J344" s="33" t="s">
        <v>4662</v>
      </c>
      <c r="K344" s="10" t="s">
        <v>482</v>
      </c>
      <c r="L344" s="35">
        <v>8</v>
      </c>
      <c r="M344" s="35" t="s">
        <v>4553</v>
      </c>
      <c r="N344" s="35" t="s">
        <v>755</v>
      </c>
      <c r="O344" s="63"/>
      <c r="P344" s="27" t="s">
        <v>1433</v>
      </c>
      <c r="Q344" s="17" t="s">
        <v>653</v>
      </c>
      <c r="R344" s="19">
        <v>32250</v>
      </c>
      <c r="S344" s="204">
        <f>DATEDIF(R344,DEFINITIVO!$R$2,"Y")</f>
        <v>37</v>
      </c>
      <c r="T344" s="19" t="str">
        <f t="shared" si="22"/>
        <v>M</v>
      </c>
      <c r="U344" s="17" t="s">
        <v>4291</v>
      </c>
      <c r="V344" s="17" t="s">
        <v>1271</v>
      </c>
      <c r="W344" s="17" t="s">
        <v>4292</v>
      </c>
      <c r="X344" s="17"/>
      <c r="Y344" s="17" t="s">
        <v>4293</v>
      </c>
      <c r="Z344" s="36"/>
      <c r="AA344" s="38" t="s">
        <v>4294</v>
      </c>
      <c r="AB344" s="62" t="s">
        <v>4301</v>
      </c>
      <c r="AC344" s="76"/>
      <c r="AD344" s="76"/>
      <c r="AE344" s="76" t="s">
        <v>1259</v>
      </c>
      <c r="AF344" s="16" t="s">
        <v>5191</v>
      </c>
      <c r="AG344" s="91">
        <v>722</v>
      </c>
      <c r="AH344" s="68" t="s">
        <v>4650</v>
      </c>
      <c r="AI344" s="16"/>
      <c r="AJ344" s="79">
        <v>44971</v>
      </c>
      <c r="AK344" s="79">
        <v>46797</v>
      </c>
      <c r="AL344" s="79">
        <v>45343</v>
      </c>
      <c r="AM344" s="79">
        <v>47170</v>
      </c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</row>
    <row r="345" spans="1:49" ht="15" customHeight="1" x14ac:dyDescent="0.2">
      <c r="A345" s="18">
        <v>449</v>
      </c>
      <c r="B345" s="9" t="s">
        <v>509</v>
      </c>
      <c r="C345" s="37" t="s">
        <v>3544</v>
      </c>
      <c r="D345" s="37" t="s">
        <v>3545</v>
      </c>
      <c r="E345" s="31">
        <v>44060</v>
      </c>
      <c r="F345" s="40">
        <v>45382</v>
      </c>
      <c r="G345" s="232">
        <f t="shared" si="20"/>
        <v>4</v>
      </c>
      <c r="H345" s="12" t="s">
        <v>634</v>
      </c>
      <c r="I345" s="12" t="s">
        <v>3919</v>
      </c>
      <c r="J345" s="33" t="s">
        <v>5177</v>
      </c>
      <c r="K345" s="10" t="s">
        <v>482</v>
      </c>
      <c r="L345" s="35">
        <v>4</v>
      </c>
      <c r="M345" s="35" t="s">
        <v>511</v>
      </c>
      <c r="N345" s="35" t="s">
        <v>499</v>
      </c>
      <c r="O345" s="63" t="s">
        <v>3547</v>
      </c>
      <c r="P345" s="27" t="s">
        <v>830</v>
      </c>
      <c r="Q345" s="17" t="s">
        <v>3549</v>
      </c>
      <c r="R345" s="19">
        <v>33478</v>
      </c>
      <c r="S345" s="204">
        <f>DATEDIF(R345,DEFINITIVO!$R$2,"Y")</f>
        <v>34</v>
      </c>
      <c r="T345" s="19" t="str">
        <f t="shared" si="22"/>
        <v>F</v>
      </c>
      <c r="U345" s="17" t="s">
        <v>3548</v>
      </c>
      <c r="V345" s="17" t="s">
        <v>499</v>
      </c>
      <c r="W345" s="17" t="s">
        <v>3808</v>
      </c>
      <c r="X345" s="17"/>
      <c r="Y345" s="17" t="s">
        <v>5178</v>
      </c>
      <c r="Z345" s="36"/>
      <c r="AA345" s="38" t="s">
        <v>5179</v>
      </c>
      <c r="AB345" s="62" t="s">
        <v>3571</v>
      </c>
      <c r="AC345" s="76"/>
      <c r="AD345" s="76" t="s">
        <v>5174</v>
      </c>
      <c r="AE345" s="76"/>
      <c r="AF345" s="16"/>
      <c r="AG345" s="91">
        <v>722</v>
      </c>
      <c r="AH345" s="68" t="s">
        <v>816</v>
      </c>
      <c r="AI345" s="16"/>
      <c r="AJ345" s="79">
        <v>44124</v>
      </c>
      <c r="AK345" s="79">
        <v>45950</v>
      </c>
      <c r="AL345" s="79">
        <v>44125</v>
      </c>
      <c r="AM345" s="79">
        <v>45951</v>
      </c>
      <c r="AN345" s="79"/>
      <c r="AO345" s="79"/>
      <c r="AP345" s="79"/>
      <c r="AQ345" s="79"/>
      <c r="AR345" s="79"/>
      <c r="AS345" s="79"/>
      <c r="AT345" s="79">
        <v>44335</v>
      </c>
      <c r="AU345" s="79"/>
      <c r="AV345" s="79"/>
      <c r="AW345" s="79"/>
    </row>
    <row r="346" spans="1:49" ht="15" customHeight="1" x14ac:dyDescent="0.2">
      <c r="A346" s="18"/>
      <c r="B346" s="9" t="s">
        <v>509</v>
      </c>
      <c r="C346" s="37" t="s">
        <v>415</v>
      </c>
      <c r="D346" s="37" t="s">
        <v>5496</v>
      </c>
      <c r="E346" s="31">
        <v>45383</v>
      </c>
      <c r="F346" s="40">
        <v>45384</v>
      </c>
      <c r="G346" s="232">
        <f t="shared" si="20"/>
        <v>0</v>
      </c>
      <c r="H346" s="12" t="s">
        <v>634</v>
      </c>
      <c r="I346" s="12" t="s">
        <v>3919</v>
      </c>
      <c r="J346" s="33" t="s">
        <v>786</v>
      </c>
      <c r="K346" s="10" t="s">
        <v>482</v>
      </c>
      <c r="L346" s="35">
        <v>4</v>
      </c>
      <c r="M346" s="35" t="s">
        <v>511</v>
      </c>
      <c r="N346" s="35" t="s">
        <v>755</v>
      </c>
      <c r="O346" s="63" t="s">
        <v>5441</v>
      </c>
      <c r="P346" s="27" t="s">
        <v>756</v>
      </c>
      <c r="Q346" s="17" t="s">
        <v>5497</v>
      </c>
      <c r="R346" s="19">
        <v>26564</v>
      </c>
      <c r="S346" s="204">
        <f>DATEDIF(R346,DEFINITIVO!$R$2,"Y")</f>
        <v>53</v>
      </c>
      <c r="T346" s="19" t="str">
        <f t="shared" si="22"/>
        <v>M</v>
      </c>
      <c r="U346" s="17" t="s">
        <v>5498</v>
      </c>
      <c r="V346" s="17" t="s">
        <v>5497</v>
      </c>
      <c r="W346" s="17" t="s">
        <v>5499</v>
      </c>
      <c r="X346" s="17"/>
      <c r="Y346" s="17" t="s">
        <v>5502</v>
      </c>
      <c r="Z346" s="36"/>
      <c r="AA346" s="38" t="s">
        <v>5500</v>
      </c>
      <c r="AB346" s="62" t="s">
        <v>5501</v>
      </c>
      <c r="AC346" s="76"/>
      <c r="AD346" s="76" t="s">
        <v>5503</v>
      </c>
      <c r="AE346" s="76"/>
      <c r="AF346" s="16"/>
      <c r="AG346" s="91">
        <v>722</v>
      </c>
      <c r="AH346" s="68" t="s">
        <v>816</v>
      </c>
      <c r="AI346" s="16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</row>
    <row r="347" spans="1:49" ht="15" customHeight="1" x14ac:dyDescent="0.2">
      <c r="A347" s="18">
        <v>472</v>
      </c>
      <c r="B347" s="9" t="s">
        <v>509</v>
      </c>
      <c r="C347" s="37" t="s">
        <v>5475</v>
      </c>
      <c r="D347" s="37" t="s">
        <v>220</v>
      </c>
      <c r="E347" s="31">
        <v>45376</v>
      </c>
      <c r="F347" s="40">
        <v>45398</v>
      </c>
      <c r="G347" s="232">
        <f t="shared" si="20"/>
        <v>0</v>
      </c>
      <c r="H347" s="12" t="s">
        <v>1247</v>
      </c>
      <c r="I347" s="12" t="s">
        <v>3919</v>
      </c>
      <c r="J347" s="33" t="s">
        <v>4662</v>
      </c>
      <c r="K347" s="10" t="s">
        <v>482</v>
      </c>
      <c r="L347" s="35" t="s">
        <v>4381</v>
      </c>
      <c r="M347" s="35" t="s">
        <v>511</v>
      </c>
      <c r="N347" s="35" t="s">
        <v>1962</v>
      </c>
      <c r="O347" s="63" t="s">
        <v>3685</v>
      </c>
      <c r="P347" s="27" t="s">
        <v>5490</v>
      </c>
      <c r="Q347" s="17" t="s">
        <v>5478</v>
      </c>
      <c r="R347" s="19">
        <v>37608</v>
      </c>
      <c r="S347" s="204">
        <f>DATEDIF(R347,DEFINITIVO!$R$2,"Y")</f>
        <v>22</v>
      </c>
      <c r="T347" s="19" t="str">
        <f t="shared" si="22"/>
        <v>M</v>
      </c>
      <c r="U347" s="17" t="s">
        <v>5477</v>
      </c>
      <c r="V347" s="17" t="s">
        <v>5478</v>
      </c>
      <c r="W347" s="17" t="s">
        <v>5479</v>
      </c>
      <c r="X347" s="17"/>
      <c r="Y347" s="17" t="s">
        <v>5483</v>
      </c>
      <c r="Z347" s="36"/>
      <c r="AA347" s="38" t="s">
        <v>5482</v>
      </c>
      <c r="AB347" s="62" t="s">
        <v>5480</v>
      </c>
      <c r="AC347" s="76"/>
      <c r="AD347" s="76"/>
      <c r="AE347" s="76" t="s">
        <v>1259</v>
      </c>
      <c r="AF347" s="16"/>
      <c r="AG347" s="91">
        <v>722</v>
      </c>
      <c r="AH347" s="68" t="s">
        <v>1413</v>
      </c>
      <c r="AI347" s="16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</row>
    <row r="348" spans="1:49" ht="15" customHeight="1" x14ac:dyDescent="0.2">
      <c r="A348" s="18">
        <v>486</v>
      </c>
      <c r="B348" s="9" t="s">
        <v>509</v>
      </c>
      <c r="C348" s="37" t="s">
        <v>5583</v>
      </c>
      <c r="D348" s="37" t="s">
        <v>5584</v>
      </c>
      <c r="E348" s="31">
        <v>45397</v>
      </c>
      <c r="F348" s="40">
        <v>45404</v>
      </c>
      <c r="G348" s="232">
        <f t="shared" si="20"/>
        <v>0</v>
      </c>
      <c r="H348" s="12" t="s">
        <v>634</v>
      </c>
      <c r="I348" s="12" t="s">
        <v>3919</v>
      </c>
      <c r="J348" s="33" t="s">
        <v>786</v>
      </c>
      <c r="K348" s="10" t="s">
        <v>482</v>
      </c>
      <c r="L348" s="35">
        <v>4</v>
      </c>
      <c r="M348" s="35" t="s">
        <v>511</v>
      </c>
      <c r="N348" s="35" t="s">
        <v>499</v>
      </c>
      <c r="O348" s="63" t="s">
        <v>5585</v>
      </c>
      <c r="P348" s="27" t="s">
        <v>5586</v>
      </c>
      <c r="Q348" s="17" t="s">
        <v>644</v>
      </c>
      <c r="R348" s="19">
        <v>29003</v>
      </c>
      <c r="S348" s="204">
        <f>DATEDIF(R348,DEFINITIVO!$R$2,"Y")</f>
        <v>46</v>
      </c>
      <c r="T348" s="19" t="str">
        <f t="shared" si="22"/>
        <v>M</v>
      </c>
      <c r="U348" s="17" t="s">
        <v>5587</v>
      </c>
      <c r="V348" s="17" t="s">
        <v>499</v>
      </c>
      <c r="W348" s="17" t="s">
        <v>5588</v>
      </c>
      <c r="X348" s="17"/>
      <c r="Y348" s="17" t="s">
        <v>5589</v>
      </c>
      <c r="Z348" s="36"/>
      <c r="AA348" s="38" t="s">
        <v>5590</v>
      </c>
      <c r="AB348" s="62" t="s">
        <v>5594</v>
      </c>
      <c r="AC348" s="76"/>
      <c r="AD348" s="76" t="s">
        <v>5591</v>
      </c>
      <c r="AE348" s="76" t="s">
        <v>1259</v>
      </c>
      <c r="AF348" s="16"/>
      <c r="AG348" s="91">
        <v>722</v>
      </c>
      <c r="AH348" s="68" t="s">
        <v>816</v>
      </c>
      <c r="AI348" s="16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</row>
    <row r="349" spans="1:49" ht="15" customHeight="1" x14ac:dyDescent="0.2">
      <c r="A349" s="18">
        <v>437</v>
      </c>
      <c r="B349" s="9" t="s">
        <v>509</v>
      </c>
      <c r="C349" s="37" t="s">
        <v>5023</v>
      </c>
      <c r="D349" s="37" t="s">
        <v>5024</v>
      </c>
      <c r="E349" s="31">
        <v>45078</v>
      </c>
      <c r="F349" s="40">
        <v>45411</v>
      </c>
      <c r="G349" s="232">
        <f t="shared" si="20"/>
        <v>1</v>
      </c>
      <c r="H349" s="12" t="s">
        <v>634</v>
      </c>
      <c r="I349" s="12" t="s">
        <v>3919</v>
      </c>
      <c r="J349" s="33" t="s">
        <v>2194</v>
      </c>
      <c r="K349" s="10" t="s">
        <v>482</v>
      </c>
      <c r="L349" s="35">
        <v>4</v>
      </c>
      <c r="M349" s="35" t="s">
        <v>511</v>
      </c>
      <c r="N349" s="35" t="s">
        <v>499</v>
      </c>
      <c r="O349" s="63" t="s">
        <v>5025</v>
      </c>
      <c r="P349" s="27" t="s">
        <v>794</v>
      </c>
      <c r="Q349" s="17" t="s">
        <v>497</v>
      </c>
      <c r="R349" s="19">
        <v>27322</v>
      </c>
      <c r="S349" s="204">
        <f>DATEDIF(R349,DEFINITIVO!$R$2,"Y")</f>
        <v>51</v>
      </c>
      <c r="T349" s="19" t="str">
        <f t="shared" si="22"/>
        <v>M</v>
      </c>
      <c r="U349" s="17" t="s">
        <v>5026</v>
      </c>
      <c r="V349" s="17" t="s">
        <v>1094</v>
      </c>
      <c r="W349" s="17" t="s">
        <v>5027</v>
      </c>
      <c r="X349" s="17"/>
      <c r="Y349" s="17" t="s">
        <v>5028</v>
      </c>
      <c r="Z349" s="36"/>
      <c r="AA349" s="38" t="s">
        <v>5029</v>
      </c>
      <c r="AB349" s="62" t="s">
        <v>5030</v>
      </c>
      <c r="AC349" s="76" t="s">
        <v>5031</v>
      </c>
      <c r="AD349" s="76" t="s">
        <v>2483</v>
      </c>
      <c r="AE349" s="76" t="s">
        <v>1259</v>
      </c>
      <c r="AF349" s="16"/>
      <c r="AG349" s="91">
        <v>722</v>
      </c>
      <c r="AH349" s="68" t="s">
        <v>961</v>
      </c>
      <c r="AI349" s="16"/>
      <c r="AJ349" s="79">
        <v>45110</v>
      </c>
      <c r="AK349" s="79">
        <v>45841</v>
      </c>
      <c r="AL349" s="79">
        <v>45110</v>
      </c>
      <c r="AM349" s="79">
        <v>46937</v>
      </c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</row>
    <row r="350" spans="1:49" ht="15" customHeight="1" x14ac:dyDescent="0.2">
      <c r="A350" s="18">
        <v>474</v>
      </c>
      <c r="B350" s="9" t="s">
        <v>509</v>
      </c>
      <c r="C350" s="37" t="s">
        <v>5491</v>
      </c>
      <c r="D350" s="37" t="s">
        <v>212</v>
      </c>
      <c r="E350" s="31">
        <v>45376</v>
      </c>
      <c r="F350" s="40">
        <v>45412</v>
      </c>
      <c r="G350" s="232">
        <f t="shared" si="20"/>
        <v>0</v>
      </c>
      <c r="H350" s="12" t="s">
        <v>634</v>
      </c>
      <c r="I350" s="12" t="s">
        <v>3919</v>
      </c>
      <c r="J350" s="33" t="s">
        <v>786</v>
      </c>
      <c r="K350" s="10" t="s">
        <v>482</v>
      </c>
      <c r="L350" s="35">
        <v>4</v>
      </c>
      <c r="M350" s="35" t="s">
        <v>511</v>
      </c>
      <c r="N350" s="35" t="s">
        <v>755</v>
      </c>
      <c r="O350" s="63" t="s">
        <v>5441</v>
      </c>
      <c r="P350" s="27" t="s">
        <v>5506</v>
      </c>
      <c r="Q350" s="17" t="s">
        <v>4471</v>
      </c>
      <c r="R350" s="19">
        <v>26970</v>
      </c>
      <c r="S350" s="204">
        <f>DATEDIF(R350,DEFINITIVO!$R$2,"Y")</f>
        <v>51</v>
      </c>
      <c r="T350" s="19" t="str">
        <f t="shared" si="22"/>
        <v>M</v>
      </c>
      <c r="U350" s="17" t="s">
        <v>5492</v>
      </c>
      <c r="V350" s="17" t="s">
        <v>5504</v>
      </c>
      <c r="W350" s="17" t="s">
        <v>5505</v>
      </c>
      <c r="X350" s="17"/>
      <c r="Y350" s="17" t="s">
        <v>5494</v>
      </c>
      <c r="Z350" s="36"/>
      <c r="AA350" s="38" t="s">
        <v>5493</v>
      </c>
      <c r="AB350" s="62" t="s">
        <v>5495</v>
      </c>
      <c r="AC350" s="76"/>
      <c r="AD350" s="76"/>
      <c r="AE350" s="76"/>
      <c r="AF350" s="16"/>
      <c r="AG350" s="91">
        <v>722</v>
      </c>
      <c r="AH350" s="68" t="s">
        <v>816</v>
      </c>
      <c r="AI350" s="16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</row>
    <row r="351" spans="1:49" ht="15" customHeight="1" x14ac:dyDescent="0.2">
      <c r="A351" s="18">
        <v>403</v>
      </c>
      <c r="B351" s="9" t="s">
        <v>509</v>
      </c>
      <c r="C351" s="37" t="s">
        <v>4660</v>
      </c>
      <c r="D351" s="37" t="s">
        <v>4661</v>
      </c>
      <c r="E351" s="31">
        <v>44867</v>
      </c>
      <c r="F351" s="40">
        <v>45413</v>
      </c>
      <c r="G351" s="232">
        <f t="shared" si="20"/>
        <v>2</v>
      </c>
      <c r="H351" s="12" t="s">
        <v>1247</v>
      </c>
      <c r="I351" s="12" t="s">
        <v>3919</v>
      </c>
      <c r="J351" s="33" t="s">
        <v>4662</v>
      </c>
      <c r="K351" s="10" t="s">
        <v>482</v>
      </c>
      <c r="L351" s="35" t="s">
        <v>3918</v>
      </c>
      <c r="M351" s="35" t="s">
        <v>2563</v>
      </c>
      <c r="N351" s="35" t="s">
        <v>1962</v>
      </c>
      <c r="O351" s="63" t="s">
        <v>4663</v>
      </c>
      <c r="P351" s="27" t="s">
        <v>4669</v>
      </c>
      <c r="Q351" s="17" t="s">
        <v>4664</v>
      </c>
      <c r="R351" s="19">
        <v>36664</v>
      </c>
      <c r="S351" s="204">
        <f>DATEDIF(R351,DEFINITIVO!$R$2,"Y")</f>
        <v>25</v>
      </c>
      <c r="T351" s="19" t="str">
        <f t="shared" si="22"/>
        <v>M</v>
      </c>
      <c r="U351" s="17" t="s">
        <v>4665</v>
      </c>
      <c r="V351" s="17" t="s">
        <v>1263</v>
      </c>
      <c r="W351" s="17" t="s">
        <v>5363</v>
      </c>
      <c r="X351" s="17"/>
      <c r="Y351" s="17" t="s">
        <v>4666</v>
      </c>
      <c r="Z351" s="36"/>
      <c r="AA351" s="38" t="s">
        <v>5362</v>
      </c>
      <c r="AB351" s="62" t="s">
        <v>4667</v>
      </c>
      <c r="AC351" s="76"/>
      <c r="AD351" s="76"/>
      <c r="AE351" s="76" t="s">
        <v>1259</v>
      </c>
      <c r="AF351" s="16"/>
      <c r="AG351" s="91">
        <v>722</v>
      </c>
      <c r="AH351" s="68" t="s">
        <v>1413</v>
      </c>
      <c r="AI351" s="16"/>
      <c r="AJ351" s="79">
        <v>44971</v>
      </c>
      <c r="AK351" s="79">
        <v>46797</v>
      </c>
      <c r="AL351" s="79">
        <v>44991</v>
      </c>
      <c r="AM351" s="79">
        <v>46818</v>
      </c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</row>
    <row r="352" spans="1:49" ht="15" customHeight="1" x14ac:dyDescent="0.2">
      <c r="A352" s="18">
        <v>201</v>
      </c>
      <c r="B352" s="9" t="s">
        <v>509</v>
      </c>
      <c r="C352" s="37" t="s">
        <v>1988</v>
      </c>
      <c r="D352" s="37" t="s">
        <v>1996</v>
      </c>
      <c r="E352" s="31">
        <v>43252</v>
      </c>
      <c r="F352" s="40">
        <v>45414</v>
      </c>
      <c r="G352" s="232">
        <f t="shared" si="20"/>
        <v>6</v>
      </c>
      <c r="H352" s="12" t="s">
        <v>634</v>
      </c>
      <c r="I352" s="12" t="s">
        <v>3919</v>
      </c>
      <c r="J352" s="33" t="s">
        <v>4662</v>
      </c>
      <c r="K352" s="10" t="s">
        <v>482</v>
      </c>
      <c r="L352" s="35">
        <v>6</v>
      </c>
      <c r="M352" s="35" t="s">
        <v>511</v>
      </c>
      <c r="N352" s="35" t="s">
        <v>1962</v>
      </c>
      <c r="O352" s="63" t="s">
        <v>3685</v>
      </c>
      <c r="P352" s="27" t="s">
        <v>2107</v>
      </c>
      <c r="Q352" s="17" t="s">
        <v>1261</v>
      </c>
      <c r="R352" s="19">
        <v>27184</v>
      </c>
      <c r="S352" s="204">
        <f>DATEDIF(R352,DEFINITIVO!$R$2,"Y")</f>
        <v>51</v>
      </c>
      <c r="T352" s="19" t="str">
        <f t="shared" si="22"/>
        <v>M</v>
      </c>
      <c r="U352" s="17" t="s">
        <v>2038</v>
      </c>
      <c r="V352" s="17" t="s">
        <v>1261</v>
      </c>
      <c r="W352" s="17" t="s">
        <v>2108</v>
      </c>
      <c r="X352" s="17"/>
      <c r="Y352" s="17" t="s">
        <v>2039</v>
      </c>
      <c r="Z352" s="36"/>
      <c r="AA352" s="38" t="s">
        <v>5639</v>
      </c>
      <c r="AB352" s="62" t="s">
        <v>2088</v>
      </c>
      <c r="AC352" s="76"/>
      <c r="AD352" s="76"/>
      <c r="AE352" s="76" t="s">
        <v>1259</v>
      </c>
      <c r="AF352" s="16"/>
      <c r="AG352" s="91">
        <v>722</v>
      </c>
      <c r="AH352" s="68" t="s">
        <v>816</v>
      </c>
      <c r="AI352" s="16"/>
      <c r="AJ352" s="79">
        <v>45113</v>
      </c>
      <c r="AK352" s="79">
        <v>45844</v>
      </c>
      <c r="AL352" s="79">
        <v>43399</v>
      </c>
      <c r="AM352" s="79">
        <v>45225</v>
      </c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</row>
    <row r="353" spans="1:49" ht="15" customHeight="1" x14ac:dyDescent="0.2">
      <c r="A353" s="18">
        <v>293</v>
      </c>
      <c r="B353" s="9" t="s">
        <v>509</v>
      </c>
      <c r="C353" s="37" t="s">
        <v>2900</v>
      </c>
      <c r="D353" s="37" t="s">
        <v>2901</v>
      </c>
      <c r="E353" s="31">
        <v>43447</v>
      </c>
      <c r="F353" s="40">
        <v>45417</v>
      </c>
      <c r="G353" s="232">
        <f t="shared" si="20"/>
        <v>6</v>
      </c>
      <c r="H353" s="12" t="s">
        <v>634</v>
      </c>
      <c r="I353" s="12" t="s">
        <v>3919</v>
      </c>
      <c r="J353" s="33" t="s">
        <v>4662</v>
      </c>
      <c r="K353" s="10" t="s">
        <v>482</v>
      </c>
      <c r="L353" s="35">
        <v>8</v>
      </c>
      <c r="M353" s="35" t="s">
        <v>4552</v>
      </c>
      <c r="N353" s="35" t="s">
        <v>499</v>
      </c>
      <c r="O353" s="63" t="s">
        <v>2454</v>
      </c>
      <c r="P353" s="27" t="s">
        <v>1258</v>
      </c>
      <c r="Q353" s="17" t="s">
        <v>2903</v>
      </c>
      <c r="R353" s="19">
        <v>29137</v>
      </c>
      <c r="S353" s="204">
        <f>DATEDIF(R353,DEFINITIVO!$R$2,"Y")</f>
        <v>46</v>
      </c>
      <c r="T353" s="19" t="str">
        <f t="shared" si="22"/>
        <v>F</v>
      </c>
      <c r="U353" s="17" t="s">
        <v>2904</v>
      </c>
      <c r="V353" s="17" t="s">
        <v>499</v>
      </c>
      <c r="W353" s="17" t="s">
        <v>5439</v>
      </c>
      <c r="X353" s="17"/>
      <c r="Y353" s="17" t="s">
        <v>3113</v>
      </c>
      <c r="Z353" s="36"/>
      <c r="AA353" s="38" t="s">
        <v>2910</v>
      </c>
      <c r="AB353" s="62" t="s">
        <v>2911</v>
      </c>
      <c r="AC353" s="76"/>
      <c r="AD353" s="76"/>
      <c r="AE353" s="76" t="s">
        <v>1259</v>
      </c>
      <c r="AF353" s="16"/>
      <c r="AG353" s="91">
        <v>722</v>
      </c>
      <c r="AH353" s="68" t="s">
        <v>816</v>
      </c>
      <c r="AI353" s="16"/>
      <c r="AJ353" s="79">
        <v>43546</v>
      </c>
      <c r="AK353" s="79"/>
      <c r="AL353" s="79">
        <v>43545</v>
      </c>
      <c r="AM353" s="79">
        <v>45371</v>
      </c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</row>
    <row r="354" spans="1:49" ht="15" customHeight="1" x14ac:dyDescent="0.2">
      <c r="A354" s="18">
        <v>302</v>
      </c>
      <c r="B354" s="9" t="s">
        <v>509</v>
      </c>
      <c r="C354" s="37" t="s">
        <v>2638</v>
      </c>
      <c r="D354" s="37" t="s">
        <v>85</v>
      </c>
      <c r="E354" s="31">
        <v>43535</v>
      </c>
      <c r="F354" s="40">
        <v>45427</v>
      </c>
      <c r="G354" s="232">
        <f t="shared" si="20"/>
        <v>6</v>
      </c>
      <c r="H354" s="12" t="s">
        <v>634</v>
      </c>
      <c r="I354" s="12" t="s">
        <v>3919</v>
      </c>
      <c r="J354" s="33" t="s">
        <v>642</v>
      </c>
      <c r="K354" s="10" t="s">
        <v>482</v>
      </c>
      <c r="L354" s="35">
        <v>4</v>
      </c>
      <c r="M354" s="35" t="s">
        <v>511</v>
      </c>
      <c r="N354" s="35" t="s">
        <v>499</v>
      </c>
      <c r="O354" s="63" t="s">
        <v>4447</v>
      </c>
      <c r="P354" s="27" t="s">
        <v>756</v>
      </c>
      <c r="Q354" s="17" t="s">
        <v>499</v>
      </c>
      <c r="R354" s="19">
        <v>34315</v>
      </c>
      <c r="S354" s="204">
        <f>DATEDIF(R354,DEFINITIVO!$R$2,"Y")</f>
        <v>31</v>
      </c>
      <c r="T354" s="19" t="str">
        <f t="shared" si="22"/>
        <v>M</v>
      </c>
      <c r="U354" s="17" t="s">
        <v>2639</v>
      </c>
      <c r="V354" s="17" t="s">
        <v>499</v>
      </c>
      <c r="W354" s="17" t="s">
        <v>4303</v>
      </c>
      <c r="X354" s="17"/>
      <c r="Y354" s="17" t="s">
        <v>3153</v>
      </c>
      <c r="Z354" s="36"/>
      <c r="AA354" s="38" t="s">
        <v>3154</v>
      </c>
      <c r="AB354" s="62" t="s">
        <v>3037</v>
      </c>
      <c r="AC354" s="76"/>
      <c r="AD354" s="76"/>
      <c r="AE354" s="76" t="s">
        <v>1259</v>
      </c>
      <c r="AF354" s="16" t="s">
        <v>3151</v>
      </c>
      <c r="AG354" s="91">
        <v>722</v>
      </c>
      <c r="AH354" s="68" t="s">
        <v>3152</v>
      </c>
      <c r="AI354" s="16"/>
      <c r="AJ354" s="79">
        <v>43546</v>
      </c>
      <c r="AK354" s="79"/>
      <c r="AL354" s="79">
        <v>43546</v>
      </c>
      <c r="AM354" s="79">
        <v>45372</v>
      </c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</row>
    <row r="355" spans="1:49" ht="15" customHeight="1" x14ac:dyDescent="0.2">
      <c r="A355" s="18">
        <v>378</v>
      </c>
      <c r="B355" s="9" t="s">
        <v>509</v>
      </c>
      <c r="C355" s="37" t="s">
        <v>4479</v>
      </c>
      <c r="D355" s="37" t="s">
        <v>543</v>
      </c>
      <c r="E355" s="31">
        <v>44683</v>
      </c>
      <c r="F355" s="40">
        <v>45437</v>
      </c>
      <c r="G355" s="232">
        <f t="shared" si="20"/>
        <v>2</v>
      </c>
      <c r="H355" s="12" t="s">
        <v>634</v>
      </c>
      <c r="I355" s="12" t="s">
        <v>3919</v>
      </c>
      <c r="J355" s="33" t="s">
        <v>642</v>
      </c>
      <c r="K355" s="10" t="s">
        <v>482</v>
      </c>
      <c r="L355" s="35">
        <v>6</v>
      </c>
      <c r="M355" s="35" t="s">
        <v>511</v>
      </c>
      <c r="N355" s="35" t="s">
        <v>499</v>
      </c>
      <c r="O355" s="63" t="s">
        <v>1210</v>
      </c>
      <c r="P355" s="27" t="s">
        <v>1433</v>
      </c>
      <c r="Q355" s="17" t="s">
        <v>499</v>
      </c>
      <c r="R355" s="19">
        <v>30148</v>
      </c>
      <c r="S355" s="204">
        <f>DATEDIF(R355,DEFINITIVO!$R$2,"Y")</f>
        <v>43</v>
      </c>
      <c r="T355" s="19" t="str">
        <f t="shared" si="22"/>
        <v>M</v>
      </c>
      <c r="U355" s="17" t="s">
        <v>4482</v>
      </c>
      <c r="V355" s="17" t="s">
        <v>499</v>
      </c>
      <c r="W355" s="17" t="s">
        <v>4481</v>
      </c>
      <c r="X355" s="17" t="s">
        <v>4480</v>
      </c>
      <c r="Y355" s="17" t="s">
        <v>4483</v>
      </c>
      <c r="Z355" s="36"/>
      <c r="AA355" s="38" t="s">
        <v>4484</v>
      </c>
      <c r="AB355" s="62" t="s">
        <v>4488</v>
      </c>
      <c r="AC355" s="76"/>
      <c r="AD355" s="76"/>
      <c r="AE355" s="76" t="s">
        <v>1259</v>
      </c>
      <c r="AF355" s="16"/>
      <c r="AG355" s="91">
        <v>722</v>
      </c>
      <c r="AH355" s="68"/>
      <c r="AI355" s="16"/>
      <c r="AJ355" s="79">
        <v>44859</v>
      </c>
      <c r="AK355" s="79">
        <v>46685</v>
      </c>
      <c r="AL355" s="79">
        <v>44859</v>
      </c>
      <c r="AM355" s="79">
        <v>46685</v>
      </c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</row>
    <row r="356" spans="1:49" ht="15" customHeight="1" x14ac:dyDescent="0.2">
      <c r="A356" s="18">
        <v>138</v>
      </c>
      <c r="B356" s="9" t="s">
        <v>509</v>
      </c>
      <c r="C356" s="37" t="s">
        <v>1481</v>
      </c>
      <c r="D356" s="37" t="s">
        <v>254</v>
      </c>
      <c r="E356" s="31">
        <v>42826</v>
      </c>
      <c r="F356" s="40">
        <v>45443</v>
      </c>
      <c r="G356" s="232">
        <f t="shared" si="20"/>
        <v>7</v>
      </c>
      <c r="H356" s="12" t="s">
        <v>634</v>
      </c>
      <c r="I356" s="12" t="s">
        <v>3919</v>
      </c>
      <c r="J356" s="33" t="s">
        <v>833</v>
      </c>
      <c r="K356" s="10" t="s">
        <v>482</v>
      </c>
      <c r="L356" s="35">
        <v>5</v>
      </c>
      <c r="M356" s="35" t="s">
        <v>511</v>
      </c>
      <c r="N356" s="35" t="s">
        <v>499</v>
      </c>
      <c r="O356" s="63" t="s">
        <v>4178</v>
      </c>
      <c r="P356" s="27" t="s">
        <v>1488</v>
      </c>
      <c r="Q356" s="17" t="s">
        <v>499</v>
      </c>
      <c r="R356" s="19">
        <v>24389</v>
      </c>
      <c r="S356" s="204">
        <f>DATEDIF(R356,DEFINITIVO!$R$2,"Y")</f>
        <v>59</v>
      </c>
      <c r="T356" s="19" t="str">
        <f t="shared" si="22"/>
        <v>F</v>
      </c>
      <c r="U356" s="17" t="s">
        <v>1489</v>
      </c>
      <c r="V356" s="17" t="s">
        <v>499</v>
      </c>
      <c r="W356" s="17" t="s">
        <v>1490</v>
      </c>
      <c r="X356" s="17"/>
      <c r="Y356" s="17" t="s">
        <v>1491</v>
      </c>
      <c r="Z356" s="36"/>
      <c r="AA356" s="38" t="s">
        <v>3451</v>
      </c>
      <c r="AB356" s="62" t="s">
        <v>1492</v>
      </c>
      <c r="AC356" s="76"/>
      <c r="AD356" s="76"/>
      <c r="AE356" s="76"/>
      <c r="AF356" s="16" t="s">
        <v>4093</v>
      </c>
      <c r="AG356" s="91">
        <v>722</v>
      </c>
      <c r="AH356" s="68" t="s">
        <v>816</v>
      </c>
      <c r="AI356" s="16"/>
      <c r="AJ356" s="79">
        <v>45110</v>
      </c>
      <c r="AK356" s="79">
        <v>45841</v>
      </c>
      <c r="AL356" s="79">
        <v>43266</v>
      </c>
      <c r="AM356" s="79">
        <v>45092</v>
      </c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</row>
    <row r="357" spans="1:49" ht="15" customHeight="1" x14ac:dyDescent="0.2">
      <c r="A357" s="18">
        <v>137</v>
      </c>
      <c r="B357" s="9" t="s">
        <v>509</v>
      </c>
      <c r="C357" s="37" t="s">
        <v>1476</v>
      </c>
      <c r="D357" s="37" t="s">
        <v>1477</v>
      </c>
      <c r="E357" s="31">
        <v>42826</v>
      </c>
      <c r="F357" s="40">
        <v>45443</v>
      </c>
      <c r="G357" s="232">
        <f t="shared" si="20"/>
        <v>7</v>
      </c>
      <c r="H357" s="12" t="s">
        <v>634</v>
      </c>
      <c r="I357" s="12" t="s">
        <v>3919</v>
      </c>
      <c r="J357" s="33" t="s">
        <v>833</v>
      </c>
      <c r="K357" s="10" t="s">
        <v>482</v>
      </c>
      <c r="L357" s="35">
        <v>5</v>
      </c>
      <c r="M357" s="35" t="s">
        <v>511</v>
      </c>
      <c r="N357" s="35" t="s">
        <v>499</v>
      </c>
      <c r="O357" s="63" t="s">
        <v>4178</v>
      </c>
      <c r="P357" s="27" t="s">
        <v>830</v>
      </c>
      <c r="Q357" s="17" t="s">
        <v>499</v>
      </c>
      <c r="R357" s="19">
        <v>25587</v>
      </c>
      <c r="S357" s="204">
        <f>DATEDIF(R357,DEFINITIVO!$R$2,"Y")</f>
        <v>55</v>
      </c>
      <c r="T357" s="19" t="str">
        <f t="shared" si="22"/>
        <v>F</v>
      </c>
      <c r="U357" s="17" t="s">
        <v>1478</v>
      </c>
      <c r="V357" s="17" t="s">
        <v>499</v>
      </c>
      <c r="W357" s="17" t="s">
        <v>1479</v>
      </c>
      <c r="X357" s="17"/>
      <c r="Y357" s="17" t="s">
        <v>1480</v>
      </c>
      <c r="Z357" s="36"/>
      <c r="AA357" s="38" t="s">
        <v>3440</v>
      </c>
      <c r="AB357" s="62" t="s">
        <v>1493</v>
      </c>
      <c r="AC357" s="76"/>
      <c r="AD357" s="76"/>
      <c r="AE357" s="76"/>
      <c r="AF357" s="16"/>
      <c r="AG357" s="91">
        <v>722</v>
      </c>
      <c r="AH357" s="68" t="s">
        <v>816</v>
      </c>
      <c r="AI357" s="16"/>
      <c r="AJ357" s="79">
        <v>45039</v>
      </c>
      <c r="AK357" s="79">
        <v>46135</v>
      </c>
      <c r="AL357" s="79">
        <v>43266</v>
      </c>
      <c r="AM357" s="79">
        <v>45092</v>
      </c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</row>
    <row r="358" spans="1:49" ht="15" customHeight="1" x14ac:dyDescent="0.2">
      <c r="A358" s="18">
        <v>14</v>
      </c>
      <c r="B358" s="9" t="s">
        <v>509</v>
      </c>
      <c r="C358" s="37" t="s">
        <v>227</v>
      </c>
      <c r="D358" s="37" t="s">
        <v>525</v>
      </c>
      <c r="E358" s="31">
        <v>35719</v>
      </c>
      <c r="F358" s="40">
        <v>45446</v>
      </c>
      <c r="G358" s="232">
        <f t="shared" si="20"/>
        <v>27</v>
      </c>
      <c r="H358" s="12" t="s">
        <v>634</v>
      </c>
      <c r="I358" s="12" t="s">
        <v>3919</v>
      </c>
      <c r="J358" s="33" t="s">
        <v>702</v>
      </c>
      <c r="K358" s="10" t="s">
        <v>482</v>
      </c>
      <c r="L358" s="35">
        <v>2</v>
      </c>
      <c r="M358" s="35" t="s">
        <v>511</v>
      </c>
      <c r="N358" s="35" t="s">
        <v>499</v>
      </c>
      <c r="O358" s="63" t="s">
        <v>4383</v>
      </c>
      <c r="P358" s="27" t="s">
        <v>829</v>
      </c>
      <c r="Q358" s="17" t="s">
        <v>574</v>
      </c>
      <c r="R358" s="19">
        <v>25814</v>
      </c>
      <c r="S358" s="204">
        <f>DATEDIF(R358,DEFINITIVO!$R$2,"Y")</f>
        <v>55</v>
      </c>
      <c r="T358" s="19" t="str">
        <f t="shared" si="22"/>
        <v>M</v>
      </c>
      <c r="U358" s="17" t="s">
        <v>609</v>
      </c>
      <c r="V358" s="17" t="s">
        <v>499</v>
      </c>
      <c r="W358" s="17" t="s">
        <v>1302</v>
      </c>
      <c r="X358" s="17"/>
      <c r="Y358" s="17" t="s">
        <v>5755</v>
      </c>
      <c r="Z358" s="36"/>
      <c r="AA358" s="38" t="s">
        <v>5702</v>
      </c>
      <c r="AB358" s="62" t="s">
        <v>1136</v>
      </c>
      <c r="AC358" s="76"/>
      <c r="AD358" s="76"/>
      <c r="AE358" s="76"/>
      <c r="AF358" s="16"/>
      <c r="AG358" s="91">
        <v>722</v>
      </c>
      <c r="AH358" s="68" t="s">
        <v>816</v>
      </c>
      <c r="AI358" s="16"/>
      <c r="AJ358" s="79">
        <v>44544</v>
      </c>
      <c r="AK358" s="79"/>
      <c r="AL358" s="79">
        <v>44544</v>
      </c>
      <c r="AM358" s="79">
        <v>46370</v>
      </c>
      <c r="AN358" s="79"/>
      <c r="AO358" s="79"/>
      <c r="AP358" s="79">
        <v>45296</v>
      </c>
      <c r="AQ358" s="79">
        <v>45662</v>
      </c>
      <c r="AR358" s="79"/>
      <c r="AS358" s="79"/>
      <c r="AT358" s="79"/>
      <c r="AU358" s="79"/>
      <c r="AV358" s="79"/>
      <c r="AW358" s="79"/>
    </row>
    <row r="359" spans="1:49" ht="15" customHeight="1" x14ac:dyDescent="0.2">
      <c r="A359" s="18">
        <v>491</v>
      </c>
      <c r="B359" s="9" t="s">
        <v>509</v>
      </c>
      <c r="C359" s="37" t="s">
        <v>3332</v>
      </c>
      <c r="D359" s="37" t="s">
        <v>315</v>
      </c>
      <c r="E359" s="31">
        <v>45446</v>
      </c>
      <c r="F359" s="40">
        <v>45447</v>
      </c>
      <c r="G359" s="232">
        <f t="shared" si="20"/>
        <v>0</v>
      </c>
      <c r="H359" s="12" t="s">
        <v>634</v>
      </c>
      <c r="I359" s="12" t="s">
        <v>3919</v>
      </c>
      <c r="J359" s="33" t="s">
        <v>4662</v>
      </c>
      <c r="K359" s="10" t="s">
        <v>482</v>
      </c>
      <c r="L359" s="35">
        <v>9</v>
      </c>
      <c r="M359" s="35" t="s">
        <v>511</v>
      </c>
      <c r="N359" s="35" t="s">
        <v>804</v>
      </c>
      <c r="O359" s="63" t="s">
        <v>3925</v>
      </c>
      <c r="P359" s="27" t="s">
        <v>5652</v>
      </c>
      <c r="Q359" s="17" t="s">
        <v>774</v>
      </c>
      <c r="R359" s="19">
        <v>28234</v>
      </c>
      <c r="S359" s="204">
        <f>DATEDIF(R359,DEFINITIVO!$R$2,"Y")</f>
        <v>48</v>
      </c>
      <c r="T359" s="19" t="str">
        <f t="shared" si="22"/>
        <v>M</v>
      </c>
      <c r="U359" s="17" t="s">
        <v>5646</v>
      </c>
      <c r="V359" s="17" t="s">
        <v>5647</v>
      </c>
      <c r="W359" s="17" t="s">
        <v>5648</v>
      </c>
      <c r="X359" s="17"/>
      <c r="Y359" s="17" t="s">
        <v>5649</v>
      </c>
      <c r="Z359" s="36"/>
      <c r="AA359" s="38" t="s">
        <v>5650</v>
      </c>
      <c r="AB359" s="62" t="s">
        <v>5651</v>
      </c>
      <c r="AC359" s="76"/>
      <c r="AD359" s="76" t="s">
        <v>5591</v>
      </c>
      <c r="AE359" s="76" t="s">
        <v>1259</v>
      </c>
      <c r="AF359" s="16"/>
      <c r="AG359" s="91">
        <v>722</v>
      </c>
      <c r="AH359" s="68" t="s">
        <v>816</v>
      </c>
      <c r="AI359" s="16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</row>
    <row r="360" spans="1:49" ht="15" customHeight="1" x14ac:dyDescent="0.2">
      <c r="A360" s="18">
        <v>323</v>
      </c>
      <c r="B360" s="9" t="s">
        <v>509</v>
      </c>
      <c r="C360" s="37" t="s">
        <v>3514</v>
      </c>
      <c r="D360" s="37" t="s">
        <v>3513</v>
      </c>
      <c r="E360" s="31">
        <v>43843</v>
      </c>
      <c r="F360" s="40">
        <v>45450</v>
      </c>
      <c r="G360" s="232">
        <f t="shared" si="20"/>
        <v>5</v>
      </c>
      <c r="H360" s="12" t="s">
        <v>634</v>
      </c>
      <c r="I360" s="12" t="s">
        <v>3919</v>
      </c>
      <c r="J360" s="33" t="s">
        <v>4662</v>
      </c>
      <c r="K360" s="10" t="s">
        <v>482</v>
      </c>
      <c r="L360" s="35">
        <v>8</v>
      </c>
      <c r="M360" s="35" t="s">
        <v>511</v>
      </c>
      <c r="N360" s="35" t="s">
        <v>1962</v>
      </c>
      <c r="O360" s="63" t="s">
        <v>3685</v>
      </c>
      <c r="P360" s="27" t="s">
        <v>782</v>
      </c>
      <c r="Q360" s="17" t="s">
        <v>3515</v>
      </c>
      <c r="R360" s="19">
        <v>28375</v>
      </c>
      <c r="S360" s="204">
        <f>DATEDIF(R360,DEFINITIVO!$R$2,"Y")</f>
        <v>48</v>
      </c>
      <c r="T360" s="19" t="str">
        <f t="shared" si="22"/>
        <v>M</v>
      </c>
      <c r="U360" s="17" t="s">
        <v>3516</v>
      </c>
      <c r="V360" s="17" t="s">
        <v>1262</v>
      </c>
      <c r="W360" s="17" t="s">
        <v>3526</v>
      </c>
      <c r="X360" s="17"/>
      <c r="Y360" s="17" t="s">
        <v>3518</v>
      </c>
      <c r="Z360" s="36"/>
      <c r="AA360" s="38" t="s">
        <v>3517</v>
      </c>
      <c r="AB360" s="62" t="s">
        <v>3525</v>
      </c>
      <c r="AC360" s="76"/>
      <c r="AD360" s="76" t="s">
        <v>2435</v>
      </c>
      <c r="AE360" s="76" t="s">
        <v>1259</v>
      </c>
      <c r="AF360" s="16" t="s">
        <v>5328</v>
      </c>
      <c r="AG360" s="91">
        <v>722</v>
      </c>
      <c r="AH360" s="68" t="s">
        <v>818</v>
      </c>
      <c r="AI360" s="16"/>
      <c r="AJ360" s="79">
        <v>43868</v>
      </c>
      <c r="AK360" s="79">
        <v>45695</v>
      </c>
      <c r="AL360" s="79">
        <v>43868</v>
      </c>
      <c r="AM360" s="79">
        <v>45695</v>
      </c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</row>
    <row r="361" spans="1:49" ht="15" customHeight="1" x14ac:dyDescent="0.2">
      <c r="A361" s="18">
        <v>353</v>
      </c>
      <c r="B361" s="9" t="s">
        <v>509</v>
      </c>
      <c r="C361" s="37" t="s">
        <v>4160</v>
      </c>
      <c r="D361" s="37" t="s">
        <v>172</v>
      </c>
      <c r="E361" s="31">
        <v>44466</v>
      </c>
      <c r="F361" s="40">
        <v>45465</v>
      </c>
      <c r="G361" s="232">
        <f t="shared" si="20"/>
        <v>3</v>
      </c>
      <c r="H361" s="12" t="s">
        <v>634</v>
      </c>
      <c r="I361" s="12" t="s">
        <v>3919</v>
      </c>
      <c r="J361" s="33" t="s">
        <v>638</v>
      </c>
      <c r="K361" s="10" t="s">
        <v>482</v>
      </c>
      <c r="L361" s="35">
        <v>8</v>
      </c>
      <c r="M361" s="35" t="s">
        <v>511</v>
      </c>
      <c r="N361" s="35" t="s">
        <v>499</v>
      </c>
      <c r="O361" s="63" t="s">
        <v>3317</v>
      </c>
      <c r="P361" s="27" t="s">
        <v>4167</v>
      </c>
      <c r="Q361" s="17" t="s">
        <v>497</v>
      </c>
      <c r="R361" s="19">
        <v>35633</v>
      </c>
      <c r="S361" s="204">
        <f>DATEDIF(R361,DEFINITIVO!$R$2,"Y")</f>
        <v>28</v>
      </c>
      <c r="T361" s="19" t="str">
        <f t="shared" si="22"/>
        <v>M</v>
      </c>
      <c r="U361" s="17" t="s">
        <v>4161</v>
      </c>
      <c r="V361" s="17" t="s">
        <v>4162</v>
      </c>
      <c r="W361" s="17" t="s">
        <v>4163</v>
      </c>
      <c r="X361" s="17"/>
      <c r="Y361" s="17" t="s">
        <v>4164</v>
      </c>
      <c r="Z361" s="36"/>
      <c r="AA361" s="38" t="s">
        <v>4165</v>
      </c>
      <c r="AB361" s="62" t="s">
        <v>4169</v>
      </c>
      <c r="AC361" s="76"/>
      <c r="AD361" s="76"/>
      <c r="AE361" s="76" t="s">
        <v>1259</v>
      </c>
      <c r="AF361" s="16"/>
      <c r="AG361" s="91">
        <v>722</v>
      </c>
      <c r="AH361" s="68" t="s">
        <v>961</v>
      </c>
      <c r="AI361" s="16"/>
      <c r="AJ361" s="79">
        <v>44544</v>
      </c>
      <c r="AK361" s="79">
        <v>46370</v>
      </c>
      <c r="AL361" s="79">
        <v>44544</v>
      </c>
      <c r="AM361" s="79">
        <v>46370</v>
      </c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</row>
    <row r="362" spans="1:49" ht="15" customHeight="1" x14ac:dyDescent="0.2">
      <c r="A362" s="18">
        <v>442</v>
      </c>
      <c r="B362" s="9" t="s">
        <v>509</v>
      </c>
      <c r="C362" s="37" t="s">
        <v>5102</v>
      </c>
      <c r="D362" s="37" t="s">
        <v>3115</v>
      </c>
      <c r="E362" s="31">
        <v>45099</v>
      </c>
      <c r="F362" s="40">
        <v>45473</v>
      </c>
      <c r="G362" s="232">
        <f t="shared" si="20"/>
        <v>1</v>
      </c>
      <c r="H362" s="12" t="s">
        <v>637</v>
      </c>
      <c r="I362" s="12" t="s">
        <v>3919</v>
      </c>
      <c r="J362" s="33" t="s">
        <v>4662</v>
      </c>
      <c r="K362" s="10" t="s">
        <v>482</v>
      </c>
      <c r="L362" s="35">
        <v>9</v>
      </c>
      <c r="M362" s="35" t="s">
        <v>511</v>
      </c>
      <c r="N362" s="35" t="s">
        <v>804</v>
      </c>
      <c r="O362" s="63" t="s">
        <v>5103</v>
      </c>
      <c r="P362" s="27" t="s">
        <v>5104</v>
      </c>
      <c r="Q362" s="17" t="s">
        <v>5105</v>
      </c>
      <c r="R362" s="19">
        <v>35901</v>
      </c>
      <c r="S362" s="204">
        <f>DATEDIF(R362,DEFINITIVO!$R$2,"Y")</f>
        <v>27</v>
      </c>
      <c r="T362" s="19" t="str">
        <f t="shared" si="22"/>
        <v>M</v>
      </c>
      <c r="U362" s="17" t="s">
        <v>5106</v>
      </c>
      <c r="V362" s="17" t="s">
        <v>5107</v>
      </c>
      <c r="W362" s="17" t="s">
        <v>5108</v>
      </c>
      <c r="X362" s="17"/>
      <c r="Y362" s="17" t="s">
        <v>5109</v>
      </c>
      <c r="Z362" s="36"/>
      <c r="AA362" s="38" t="s">
        <v>5110</v>
      </c>
      <c r="AB362" s="62" t="s">
        <v>5111</v>
      </c>
      <c r="AC362" s="76"/>
      <c r="AD362" s="76"/>
      <c r="AE362" s="76" t="s">
        <v>1259</v>
      </c>
      <c r="AF362" s="16" t="s">
        <v>5547</v>
      </c>
      <c r="AG362" s="91">
        <v>722</v>
      </c>
      <c r="AH362" s="68" t="s">
        <v>818</v>
      </c>
      <c r="AI362" s="16"/>
      <c r="AJ362" s="79">
        <v>45113</v>
      </c>
      <c r="AK362" s="79">
        <v>46940</v>
      </c>
      <c r="AL362" s="79">
        <v>45278</v>
      </c>
      <c r="AM362" s="79">
        <v>47105</v>
      </c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</row>
    <row r="363" spans="1:49" ht="15" customHeight="1" x14ac:dyDescent="0.2">
      <c r="A363" s="18">
        <v>454</v>
      </c>
      <c r="B363" s="9" t="s">
        <v>509</v>
      </c>
      <c r="C363" s="37" t="s">
        <v>5189</v>
      </c>
      <c r="D363" s="37" t="s">
        <v>5152</v>
      </c>
      <c r="E363" s="31">
        <v>45215</v>
      </c>
      <c r="F363" s="40">
        <v>45491</v>
      </c>
      <c r="G363" s="232">
        <f t="shared" si="20"/>
        <v>1</v>
      </c>
      <c r="H363" s="12" t="s">
        <v>634</v>
      </c>
      <c r="I363" s="12" t="s">
        <v>3919</v>
      </c>
      <c r="J363" s="33" t="s">
        <v>117</v>
      </c>
      <c r="K363" s="10" t="s">
        <v>482</v>
      </c>
      <c r="L363" s="35">
        <v>2</v>
      </c>
      <c r="M363" s="35" t="s">
        <v>511</v>
      </c>
      <c r="N363" s="35" t="s">
        <v>1962</v>
      </c>
      <c r="O363" s="63" t="s">
        <v>3329</v>
      </c>
      <c r="P363" s="27" t="s">
        <v>5249</v>
      </c>
      <c r="Q363" s="17" t="s">
        <v>718</v>
      </c>
      <c r="R363" s="19">
        <v>30648</v>
      </c>
      <c r="S363" s="204">
        <f>DATEDIF(R363,DEFINITIVO!$R$2,"Y")</f>
        <v>41</v>
      </c>
      <c r="T363" s="19" t="str">
        <f t="shared" si="22"/>
        <v>M</v>
      </c>
      <c r="U363" s="17" t="s">
        <v>5210</v>
      </c>
      <c r="V363" s="17" t="s">
        <v>1271</v>
      </c>
      <c r="W363" s="17" t="s">
        <v>5701</v>
      </c>
      <c r="X363" s="17"/>
      <c r="Y363" s="17" t="s">
        <v>5256</v>
      </c>
      <c r="Z363" s="36"/>
      <c r="AA363" s="38" t="s">
        <v>5190</v>
      </c>
      <c r="AB363" s="62" t="s">
        <v>5248</v>
      </c>
      <c r="AC363" s="76"/>
      <c r="AD363" s="76"/>
      <c r="AE363" s="76"/>
      <c r="AF363" s="16"/>
      <c r="AG363" s="91">
        <v>722</v>
      </c>
      <c r="AH363" s="68" t="s">
        <v>961</v>
      </c>
      <c r="AI363" s="16"/>
      <c r="AJ363" s="79">
        <v>45260</v>
      </c>
      <c r="AK363" s="79">
        <v>45991</v>
      </c>
      <c r="AL363" s="79">
        <v>45226</v>
      </c>
      <c r="AM363" s="79">
        <v>47053</v>
      </c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</row>
    <row r="364" spans="1:49" ht="15" customHeight="1" x14ac:dyDescent="0.2">
      <c r="A364" s="18">
        <v>493</v>
      </c>
      <c r="B364" s="9" t="s">
        <v>509</v>
      </c>
      <c r="C364" s="37" t="s">
        <v>5664</v>
      </c>
      <c r="D364" s="37" t="s">
        <v>112</v>
      </c>
      <c r="E364" s="31">
        <v>45474</v>
      </c>
      <c r="F364" s="40">
        <v>45493</v>
      </c>
      <c r="G364" s="232">
        <f t="shared" si="20"/>
        <v>0</v>
      </c>
      <c r="H364" s="12" t="s">
        <v>634</v>
      </c>
      <c r="I364" s="12" t="s">
        <v>3919</v>
      </c>
      <c r="J364" s="33" t="s">
        <v>117</v>
      </c>
      <c r="K364" s="10" t="s">
        <v>482</v>
      </c>
      <c r="L364" s="35">
        <v>2</v>
      </c>
      <c r="M364" s="35" t="s">
        <v>511</v>
      </c>
      <c r="N364" s="35" t="s">
        <v>499</v>
      </c>
      <c r="O364" s="63" t="s">
        <v>3329</v>
      </c>
      <c r="P364" s="27" t="s">
        <v>1415</v>
      </c>
      <c r="Q364" s="17" t="s">
        <v>499</v>
      </c>
      <c r="R364" s="19">
        <v>26301</v>
      </c>
      <c r="S364" s="204">
        <f>DATEDIF(R364,DEFINITIVO!$R$2,"Y")</f>
        <v>53</v>
      </c>
      <c r="T364" s="19" t="str">
        <f t="shared" si="22"/>
        <v>M</v>
      </c>
      <c r="U364" s="17" t="s">
        <v>5665</v>
      </c>
      <c r="V364" s="17" t="s">
        <v>499</v>
      </c>
      <c r="W364" s="17" t="s">
        <v>5691</v>
      </c>
      <c r="X364" s="17"/>
      <c r="Y364" s="17"/>
      <c r="Z364" s="36"/>
      <c r="AA364" s="38" t="s">
        <v>5666</v>
      </c>
      <c r="AB364" s="62" t="s">
        <v>5667</v>
      </c>
      <c r="AC364" s="76"/>
      <c r="AD364" s="76"/>
      <c r="AE364" s="76" t="s">
        <v>1259</v>
      </c>
      <c r="AF364" s="16"/>
      <c r="AG364" s="91">
        <v>722</v>
      </c>
      <c r="AH364" s="68" t="s">
        <v>961</v>
      </c>
      <c r="AI364" s="16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</row>
    <row r="365" spans="1:49" ht="15" customHeight="1" x14ac:dyDescent="0.2">
      <c r="A365" s="18" t="s">
        <v>5422</v>
      </c>
      <c r="B365" s="9" t="s">
        <v>509</v>
      </c>
      <c r="C365" s="37" t="s">
        <v>5404</v>
      </c>
      <c r="D365" s="37" t="s">
        <v>346</v>
      </c>
      <c r="E365" s="31">
        <v>45323</v>
      </c>
      <c r="F365" s="40">
        <v>45496</v>
      </c>
      <c r="G365" s="232">
        <f t="shared" si="20"/>
        <v>1</v>
      </c>
      <c r="H365" s="12" t="s">
        <v>1185</v>
      </c>
      <c r="I365" s="12"/>
      <c r="J365" s="33" t="s">
        <v>117</v>
      </c>
      <c r="K365" s="10"/>
      <c r="L365" s="35"/>
      <c r="M365" s="35"/>
      <c r="N365" s="35" t="s">
        <v>499</v>
      </c>
      <c r="O365" s="63" t="s">
        <v>5405</v>
      </c>
      <c r="P365" s="27"/>
      <c r="Q365" s="17" t="s">
        <v>5406</v>
      </c>
      <c r="R365" s="19">
        <v>28735</v>
      </c>
      <c r="S365" s="204">
        <f>DATEDIF(R365,DEFINITIVO!$R$2,"Y")</f>
        <v>47</v>
      </c>
      <c r="T365" s="19" t="str">
        <f t="shared" si="22"/>
        <v>M</v>
      </c>
      <c r="U365" s="17" t="s">
        <v>5407</v>
      </c>
      <c r="V365" s="17" t="s">
        <v>5408</v>
      </c>
      <c r="W365" s="17" t="s">
        <v>5433</v>
      </c>
      <c r="X365" s="17"/>
      <c r="Y365" s="17" t="s">
        <v>5409</v>
      </c>
      <c r="Z365" s="36"/>
      <c r="AA365" s="38" t="s">
        <v>5412</v>
      </c>
      <c r="AB365" s="62" t="s">
        <v>5410</v>
      </c>
      <c r="AC365" s="76"/>
      <c r="AD365" s="76"/>
      <c r="AE365" s="76" t="s">
        <v>1259</v>
      </c>
      <c r="AF365" s="16" t="s">
        <v>5722</v>
      </c>
      <c r="AG365" s="91">
        <v>722</v>
      </c>
      <c r="AH365" s="68" t="s">
        <v>5411</v>
      </c>
      <c r="AI365" s="16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</row>
    <row r="366" spans="1:49" ht="15" customHeight="1" x14ac:dyDescent="0.2">
      <c r="A366" s="18">
        <v>312</v>
      </c>
      <c r="B366" s="9" t="s">
        <v>509</v>
      </c>
      <c r="C366" s="37" t="s">
        <v>3332</v>
      </c>
      <c r="D366" s="37" t="s">
        <v>717</v>
      </c>
      <c r="E366" s="31">
        <v>43724</v>
      </c>
      <c r="F366" s="40">
        <v>45503</v>
      </c>
      <c r="G366" s="232">
        <f t="shared" si="20"/>
        <v>5</v>
      </c>
      <c r="H366" s="12" t="s">
        <v>634</v>
      </c>
      <c r="I366" s="12" t="s">
        <v>3919</v>
      </c>
      <c r="J366" s="33" t="s">
        <v>3333</v>
      </c>
      <c r="K366" s="10" t="s">
        <v>482</v>
      </c>
      <c r="L366" s="35">
        <v>6</v>
      </c>
      <c r="M366" s="35" t="s">
        <v>511</v>
      </c>
      <c r="N366" s="35" t="s">
        <v>499</v>
      </c>
      <c r="O366" s="63" t="s">
        <v>3923</v>
      </c>
      <c r="P366" s="27" t="s">
        <v>3354</v>
      </c>
      <c r="Q366" s="17" t="s">
        <v>3334</v>
      </c>
      <c r="R366" s="19">
        <v>31597</v>
      </c>
      <c r="S366" s="204">
        <f>DATEDIF(R366,DEFINITIVO!$R$2,"Y")</f>
        <v>39</v>
      </c>
      <c r="T366" s="19" t="str">
        <f t="shared" si="22"/>
        <v>M</v>
      </c>
      <c r="U366" s="17" t="s">
        <v>3335</v>
      </c>
      <c r="V366" s="17" t="s">
        <v>3336</v>
      </c>
      <c r="W366" s="17" t="s">
        <v>4138</v>
      </c>
      <c r="X366" s="17"/>
      <c r="Y366" s="17" t="s">
        <v>3337</v>
      </c>
      <c r="Z366" s="36"/>
      <c r="AA366" s="38" t="s">
        <v>3353</v>
      </c>
      <c r="AB366" s="62" t="s">
        <v>3338</v>
      </c>
      <c r="AC366" s="76"/>
      <c r="AD366" s="76" t="s">
        <v>3861</v>
      </c>
      <c r="AE366" s="76" t="s">
        <v>1259</v>
      </c>
      <c r="AF366" s="16"/>
      <c r="AG366" s="91">
        <v>722</v>
      </c>
      <c r="AH366" s="68" t="s">
        <v>816</v>
      </c>
      <c r="AI366" s="16"/>
      <c r="AJ366" s="79">
        <v>43781</v>
      </c>
      <c r="AK366" s="79">
        <v>45608</v>
      </c>
      <c r="AL366" s="79">
        <v>44761</v>
      </c>
      <c r="AM366" s="79">
        <v>46587</v>
      </c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</row>
    <row r="367" spans="1:49" ht="15" customHeight="1" x14ac:dyDescent="0.2">
      <c r="A367" s="18">
        <v>361</v>
      </c>
      <c r="B367" s="9" t="s">
        <v>509</v>
      </c>
      <c r="C367" s="37" t="s">
        <v>3598</v>
      </c>
      <c r="D367" s="37" t="s">
        <v>330</v>
      </c>
      <c r="E367" s="31">
        <v>44594</v>
      </c>
      <c r="F367" s="40">
        <v>45504</v>
      </c>
      <c r="G367" s="232">
        <f t="shared" si="20"/>
        <v>3</v>
      </c>
      <c r="H367" s="12" t="s">
        <v>634</v>
      </c>
      <c r="I367" s="12" t="s">
        <v>3919</v>
      </c>
      <c r="J367" s="33" t="s">
        <v>642</v>
      </c>
      <c r="K367" s="10" t="s">
        <v>482</v>
      </c>
      <c r="L367" s="35">
        <v>4</v>
      </c>
      <c r="M367" s="35" t="s">
        <v>511</v>
      </c>
      <c r="N367" s="35" t="s">
        <v>499</v>
      </c>
      <c r="O367" s="63" t="s">
        <v>4655</v>
      </c>
      <c r="P367" s="27" t="s">
        <v>782</v>
      </c>
      <c r="Q367" s="17" t="s">
        <v>499</v>
      </c>
      <c r="R367" s="19">
        <v>27759</v>
      </c>
      <c r="S367" s="204">
        <f>DATEDIF(R367,DEFINITIVO!$R$2,"Y")</f>
        <v>49</v>
      </c>
      <c r="T367" s="19" t="str">
        <f t="shared" si="22"/>
        <v>M</v>
      </c>
      <c r="U367" s="17" t="s">
        <v>3616</v>
      </c>
      <c r="V367" s="17" t="s">
        <v>499</v>
      </c>
      <c r="W367" s="17" t="s">
        <v>4374</v>
      </c>
      <c r="X367" s="17"/>
      <c r="Y367" s="17" t="s">
        <v>3607</v>
      </c>
      <c r="Z367" s="36"/>
      <c r="AA367" s="38" t="s">
        <v>3604</v>
      </c>
      <c r="AB367" s="62" t="s">
        <v>3605</v>
      </c>
      <c r="AC367" s="76"/>
      <c r="AD367" s="76"/>
      <c r="AE367" s="76"/>
      <c r="AF367" s="16"/>
      <c r="AG367" s="91">
        <v>722</v>
      </c>
      <c r="AH367" s="68" t="s">
        <v>961</v>
      </c>
      <c r="AI367" s="16"/>
      <c r="AJ367" s="79">
        <v>44748</v>
      </c>
      <c r="AK367" s="79">
        <v>46574</v>
      </c>
      <c r="AL367" s="79">
        <v>44837</v>
      </c>
      <c r="AM367" s="79">
        <v>46663</v>
      </c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</row>
    <row r="368" spans="1:49" ht="15" customHeight="1" x14ac:dyDescent="0.2">
      <c r="A368" s="18">
        <v>43</v>
      </c>
      <c r="B368" s="9" t="s">
        <v>509</v>
      </c>
      <c r="C368" s="37" t="s">
        <v>640</v>
      </c>
      <c r="D368" s="37" t="s">
        <v>220</v>
      </c>
      <c r="E368" s="31">
        <v>44659</v>
      </c>
      <c r="F368" s="40">
        <v>45504</v>
      </c>
      <c r="G368" s="232">
        <f t="shared" si="20"/>
        <v>2</v>
      </c>
      <c r="H368" s="12" t="s">
        <v>1185</v>
      </c>
      <c r="I368" s="12"/>
      <c r="J368" s="33" t="s">
        <v>4468</v>
      </c>
      <c r="K368" s="10"/>
      <c r="L368" s="35"/>
      <c r="M368" s="35"/>
      <c r="N368" s="35" t="s">
        <v>499</v>
      </c>
      <c r="O368" s="63"/>
      <c r="P368" s="27" t="s">
        <v>777</v>
      </c>
      <c r="Q368" s="17" t="s">
        <v>499</v>
      </c>
      <c r="R368" s="19">
        <v>26150</v>
      </c>
      <c r="S368" s="204">
        <f>DATEDIF(R368,DEFINITIVO!$R$2,"Y")</f>
        <v>54</v>
      </c>
      <c r="T368" s="19" t="str">
        <f t="shared" si="22"/>
        <v>M</v>
      </c>
      <c r="U368" s="17" t="s">
        <v>641</v>
      </c>
      <c r="V368" s="17" t="s">
        <v>499</v>
      </c>
      <c r="W368" s="17" t="s">
        <v>4270</v>
      </c>
      <c r="X368" s="17"/>
      <c r="Y368" s="17" t="s">
        <v>687</v>
      </c>
      <c r="Z368" s="36"/>
      <c r="AA368" s="38"/>
      <c r="AB368" s="62" t="s">
        <v>1134</v>
      </c>
      <c r="AC368" s="76"/>
      <c r="AD368" s="76"/>
      <c r="AE368" s="76"/>
      <c r="AF368" s="16"/>
      <c r="AG368" s="91">
        <v>722</v>
      </c>
      <c r="AH368" s="68"/>
      <c r="AI368" s="16"/>
      <c r="AJ368" s="79">
        <v>45404</v>
      </c>
      <c r="AK368" s="79">
        <v>46134</v>
      </c>
      <c r="AL368" s="79">
        <v>44544</v>
      </c>
      <c r="AM368" s="79">
        <v>46370</v>
      </c>
      <c r="AN368" s="79"/>
      <c r="AO368" s="79"/>
      <c r="AP368" s="79"/>
      <c r="AQ368" s="79"/>
      <c r="AR368" s="79">
        <v>44335</v>
      </c>
      <c r="AS368" s="79">
        <v>45431</v>
      </c>
      <c r="AT368" s="79"/>
      <c r="AU368" s="79"/>
      <c r="AV368" s="79"/>
      <c r="AW368" s="79"/>
    </row>
    <row r="369" spans="1:49" ht="15" customHeight="1" x14ac:dyDescent="0.2">
      <c r="A369" s="18" t="s">
        <v>5422</v>
      </c>
      <c r="B369" s="9" t="s">
        <v>509</v>
      </c>
      <c r="C369" s="37" t="s">
        <v>5414</v>
      </c>
      <c r="D369" s="37" t="s">
        <v>396</v>
      </c>
      <c r="E369" s="31">
        <v>45341</v>
      </c>
      <c r="F369" s="40">
        <v>45523</v>
      </c>
      <c r="G369" s="232">
        <f t="shared" si="20"/>
        <v>1</v>
      </c>
      <c r="H369" s="12" t="s">
        <v>4321</v>
      </c>
      <c r="I369" s="12"/>
      <c r="J369" s="33"/>
      <c r="K369" s="10"/>
      <c r="L369" s="35"/>
      <c r="M369" s="35"/>
      <c r="N369" s="35" t="s">
        <v>499</v>
      </c>
      <c r="O369" s="63"/>
      <c r="P369" s="27" t="s">
        <v>4755</v>
      </c>
      <c r="Q369" s="17" t="s">
        <v>499</v>
      </c>
      <c r="R369" s="19">
        <v>36622</v>
      </c>
      <c r="S369" s="204">
        <f>DATEDIF(R369,DEFINITIVO!$R$2,"Y")</f>
        <v>25</v>
      </c>
      <c r="T369" s="19" t="str">
        <f t="shared" si="22"/>
        <v>M</v>
      </c>
      <c r="U369" s="17" t="s">
        <v>5418</v>
      </c>
      <c r="V369" s="17" t="s">
        <v>789</v>
      </c>
      <c r="W369" s="17" t="s">
        <v>5423</v>
      </c>
      <c r="X369" s="17"/>
      <c r="Y369" s="17" t="s">
        <v>5419</v>
      </c>
      <c r="Z369" s="36"/>
      <c r="AA369" s="38" t="s">
        <v>5420</v>
      </c>
      <c r="AB369" s="62" t="s">
        <v>5421</v>
      </c>
      <c r="AC369" s="76"/>
      <c r="AD369" s="76"/>
      <c r="AE369" s="76" t="s">
        <v>1259</v>
      </c>
      <c r="AF369" s="16" t="s">
        <v>3767</v>
      </c>
      <c r="AG369" s="91">
        <v>722</v>
      </c>
      <c r="AH369" s="68"/>
      <c r="AI369" s="16"/>
      <c r="AJ369" s="79">
        <v>45404</v>
      </c>
      <c r="AK369" s="79">
        <v>47230</v>
      </c>
      <c r="AL369" s="79">
        <v>45391</v>
      </c>
      <c r="AM369" s="79">
        <v>47217</v>
      </c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</row>
    <row r="370" spans="1:49" ht="15" customHeight="1" x14ac:dyDescent="0.2">
      <c r="A370" s="18">
        <v>367</v>
      </c>
      <c r="B370" s="9" t="s">
        <v>509</v>
      </c>
      <c r="C370" s="37" t="s">
        <v>4365</v>
      </c>
      <c r="D370" s="37" t="s">
        <v>4366</v>
      </c>
      <c r="E370" s="31">
        <v>44615</v>
      </c>
      <c r="F370" s="40">
        <v>45529</v>
      </c>
      <c r="G370" s="232">
        <f t="shared" si="20"/>
        <v>3</v>
      </c>
      <c r="H370" s="12" t="s">
        <v>634</v>
      </c>
      <c r="I370" s="12" t="s">
        <v>3919</v>
      </c>
      <c r="J370" s="33" t="s">
        <v>4662</v>
      </c>
      <c r="K370" s="10" t="s">
        <v>482</v>
      </c>
      <c r="L370" s="35">
        <v>9</v>
      </c>
      <c r="M370" s="35" t="s">
        <v>511</v>
      </c>
      <c r="N370" s="35" t="s">
        <v>499</v>
      </c>
      <c r="O370" s="63" t="s">
        <v>4355</v>
      </c>
      <c r="P370" s="27" t="s">
        <v>4371</v>
      </c>
      <c r="Q370" s="17" t="s">
        <v>2885</v>
      </c>
      <c r="R370" s="19">
        <v>31484</v>
      </c>
      <c r="S370" s="204">
        <f>DATEDIF(R370,DEFINITIVO!$R$2,"Y")</f>
        <v>39</v>
      </c>
      <c r="T370" s="19" t="str">
        <f t="shared" ref="T370:T401" si="23">IF(VALUE(MID(TRIM(U370),10,2))&gt;40,"F","M")</f>
        <v>F</v>
      </c>
      <c r="U370" s="17" t="s">
        <v>4489</v>
      </c>
      <c r="V370" s="17" t="s">
        <v>2885</v>
      </c>
      <c r="W370" s="17" t="s">
        <v>4369</v>
      </c>
      <c r="X370" s="17" t="s">
        <v>4368</v>
      </c>
      <c r="Y370" s="17" t="s">
        <v>4370</v>
      </c>
      <c r="Z370" s="36"/>
      <c r="AA370" s="38" t="s">
        <v>5756</v>
      </c>
      <c r="AB370" s="62" t="s">
        <v>4367</v>
      </c>
      <c r="AC370" s="76"/>
      <c r="AD370" s="76"/>
      <c r="AE370" s="76" t="s">
        <v>1259</v>
      </c>
      <c r="AF370" s="16" t="s">
        <v>5329</v>
      </c>
      <c r="AG370" s="91">
        <v>722</v>
      </c>
      <c r="AH370" s="68" t="s">
        <v>818</v>
      </c>
      <c r="AI370" s="16"/>
      <c r="AJ370" s="79">
        <v>44748</v>
      </c>
      <c r="AK370" s="79">
        <v>46574</v>
      </c>
      <c r="AL370" s="79">
        <v>44713</v>
      </c>
      <c r="AM370" s="79">
        <v>46539</v>
      </c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</row>
    <row r="371" spans="1:49" ht="15" customHeight="1" x14ac:dyDescent="0.2">
      <c r="A371" s="18">
        <v>406</v>
      </c>
      <c r="B371" s="9" t="s">
        <v>509</v>
      </c>
      <c r="C371" s="37" t="s">
        <v>4683</v>
      </c>
      <c r="D371" s="37" t="s">
        <v>4684</v>
      </c>
      <c r="E371" s="31">
        <v>44852</v>
      </c>
      <c r="F371" s="40">
        <v>45530</v>
      </c>
      <c r="G371" s="232">
        <f t="shared" si="20"/>
        <v>2</v>
      </c>
      <c r="H371" s="12" t="s">
        <v>1247</v>
      </c>
      <c r="I371" s="12" t="s">
        <v>3919</v>
      </c>
      <c r="J371" s="33" t="s">
        <v>4662</v>
      </c>
      <c r="K371" s="10" t="s">
        <v>482</v>
      </c>
      <c r="L371" s="35" t="s">
        <v>4685</v>
      </c>
      <c r="M371" s="35" t="s">
        <v>511</v>
      </c>
      <c r="N371" s="35" t="s">
        <v>1962</v>
      </c>
      <c r="O371" s="63" t="s">
        <v>1204</v>
      </c>
      <c r="P371" s="27" t="s">
        <v>4686</v>
      </c>
      <c r="Q371" s="17" t="s">
        <v>4687</v>
      </c>
      <c r="R371" s="19">
        <v>35763</v>
      </c>
      <c r="S371" s="204">
        <f>DATEDIF(R371,DEFINITIVO!$R$2,"Y")</f>
        <v>27</v>
      </c>
      <c r="T371" s="19" t="str">
        <f t="shared" si="23"/>
        <v>M</v>
      </c>
      <c r="U371" s="17" t="s">
        <v>4688</v>
      </c>
      <c r="V371" s="17" t="s">
        <v>4689</v>
      </c>
      <c r="W371" s="17" t="s">
        <v>4690</v>
      </c>
      <c r="X371" s="17"/>
      <c r="Y371" s="17" t="s">
        <v>4886</v>
      </c>
      <c r="Z371" s="36"/>
      <c r="AA371" s="38" t="s">
        <v>4887</v>
      </c>
      <c r="AB371" s="62" t="s">
        <v>4692</v>
      </c>
      <c r="AC371" s="76"/>
      <c r="AD371" s="76"/>
      <c r="AE371" s="76" t="s">
        <v>1259</v>
      </c>
      <c r="AF371" s="16"/>
      <c r="AG371" s="91">
        <v>722</v>
      </c>
      <c r="AH371" s="68" t="s">
        <v>1413</v>
      </c>
      <c r="AI371" s="16" t="s">
        <v>1255</v>
      </c>
      <c r="AJ371" s="79">
        <v>44971</v>
      </c>
      <c r="AK371" s="79">
        <v>46797</v>
      </c>
      <c r="AL371" s="79">
        <v>44984</v>
      </c>
      <c r="AM371" s="79">
        <v>46810</v>
      </c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</row>
    <row r="372" spans="1:49" ht="15" customHeight="1" x14ac:dyDescent="0.2">
      <c r="A372" s="18">
        <v>489</v>
      </c>
      <c r="B372" s="9" t="s">
        <v>509</v>
      </c>
      <c r="C372" s="37" t="s">
        <v>5616</v>
      </c>
      <c r="D372" s="37" t="s">
        <v>5617</v>
      </c>
      <c r="E372" s="31">
        <v>45414</v>
      </c>
      <c r="F372" s="40">
        <v>45535</v>
      </c>
      <c r="G372" s="232">
        <f t="shared" si="20"/>
        <v>0</v>
      </c>
      <c r="H372" s="12" t="s">
        <v>1247</v>
      </c>
      <c r="I372" s="12" t="s">
        <v>3919</v>
      </c>
      <c r="J372" s="33" t="s">
        <v>4662</v>
      </c>
      <c r="K372" s="10" t="s">
        <v>482</v>
      </c>
      <c r="L372" s="35" t="s">
        <v>3914</v>
      </c>
      <c r="M372" s="35" t="s">
        <v>511</v>
      </c>
      <c r="N372" s="35" t="s">
        <v>1962</v>
      </c>
      <c r="O372" s="63" t="s">
        <v>3685</v>
      </c>
      <c r="P372" s="27" t="s">
        <v>5624</v>
      </c>
      <c r="Q372" s="17" t="s">
        <v>1270</v>
      </c>
      <c r="R372" s="19">
        <v>37630</v>
      </c>
      <c r="S372" s="204">
        <f>DATEDIF(R372,DEFINITIVO!$R$2,"Y")</f>
        <v>22</v>
      </c>
      <c r="T372" s="19" t="str">
        <f t="shared" si="23"/>
        <v>M</v>
      </c>
      <c r="U372" s="17" t="s">
        <v>5637</v>
      </c>
      <c r="V372" s="17" t="s">
        <v>5625</v>
      </c>
      <c r="W372" s="17" t="s">
        <v>5621</v>
      </c>
      <c r="X372" s="17"/>
      <c r="Y372" s="17" t="s">
        <v>5620</v>
      </c>
      <c r="Z372" s="36"/>
      <c r="AA372" s="38" t="s">
        <v>5622</v>
      </c>
      <c r="AB372" s="62" t="s">
        <v>5640</v>
      </c>
      <c r="AC372" s="76"/>
      <c r="AD372" s="76" t="s">
        <v>5703</v>
      </c>
      <c r="AE372" s="76" t="s">
        <v>1259</v>
      </c>
      <c r="AF372" s="16"/>
      <c r="AG372" s="91"/>
      <c r="AH372" s="68"/>
      <c r="AI372" s="16"/>
      <c r="AJ372" s="79"/>
      <c r="AK372" s="79"/>
      <c r="AL372" s="79">
        <v>45499</v>
      </c>
      <c r="AM372" s="79">
        <v>47325</v>
      </c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</row>
    <row r="373" spans="1:49" ht="15" customHeight="1" x14ac:dyDescent="0.2">
      <c r="A373" s="18">
        <v>468</v>
      </c>
      <c r="B373" s="9" t="s">
        <v>509</v>
      </c>
      <c r="C373" s="37" t="s">
        <v>5348</v>
      </c>
      <c r="D373" s="37" t="s">
        <v>516</v>
      </c>
      <c r="E373" s="31">
        <v>45306</v>
      </c>
      <c r="F373" s="40">
        <v>45549</v>
      </c>
      <c r="G373" s="232">
        <f t="shared" si="20"/>
        <v>1</v>
      </c>
      <c r="H373" s="12" t="s">
        <v>634</v>
      </c>
      <c r="I373" s="12" t="s">
        <v>3919</v>
      </c>
      <c r="J373" s="33" t="s">
        <v>786</v>
      </c>
      <c r="K373" s="10" t="s">
        <v>482</v>
      </c>
      <c r="L373" s="35">
        <v>5</v>
      </c>
      <c r="M373" s="35" t="s">
        <v>511</v>
      </c>
      <c r="N373" s="35" t="s">
        <v>499</v>
      </c>
      <c r="O373" s="63" t="s">
        <v>4139</v>
      </c>
      <c r="P373" s="27" t="s">
        <v>5349</v>
      </c>
      <c r="Q373" s="17" t="s">
        <v>5350</v>
      </c>
      <c r="R373" s="19">
        <v>28695</v>
      </c>
      <c r="S373" s="204">
        <f>DATEDIF(R373,DEFINITIVO!$R$2,"Y")</f>
        <v>47</v>
      </c>
      <c r="T373" s="19" t="str">
        <f t="shared" si="23"/>
        <v>M</v>
      </c>
      <c r="U373" s="17" t="s">
        <v>5355</v>
      </c>
      <c r="V373" s="17" t="s">
        <v>5350</v>
      </c>
      <c r="W373" s="17" t="s">
        <v>5352</v>
      </c>
      <c r="X373" s="17" t="s">
        <v>5351</v>
      </c>
      <c r="Y373" s="17" t="s">
        <v>5353</v>
      </c>
      <c r="Z373" s="36"/>
      <c r="AA373" s="38" t="s">
        <v>5354</v>
      </c>
      <c r="AB373" s="62" t="s">
        <v>5417</v>
      </c>
      <c r="AC373" s="76"/>
      <c r="AD373" s="76"/>
      <c r="AE373" s="76" t="s">
        <v>1259</v>
      </c>
      <c r="AF373" s="16"/>
      <c r="AG373" s="91">
        <v>722</v>
      </c>
      <c r="AH373" s="68" t="s">
        <v>816</v>
      </c>
      <c r="AI373" s="16"/>
      <c r="AJ373" s="79">
        <v>45404</v>
      </c>
      <c r="AK373" s="79">
        <v>47230</v>
      </c>
      <c r="AL373" s="79">
        <v>45366</v>
      </c>
      <c r="AM373" s="79">
        <v>47192</v>
      </c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</row>
    <row r="374" spans="1:49" ht="15" customHeight="1" x14ac:dyDescent="0.2">
      <c r="A374" s="18">
        <v>431</v>
      </c>
      <c r="B374" s="9" t="s">
        <v>509</v>
      </c>
      <c r="C374" s="37" t="s">
        <v>4970</v>
      </c>
      <c r="D374" s="37" t="s">
        <v>396</v>
      </c>
      <c r="E374" s="31">
        <v>45048</v>
      </c>
      <c r="F374" s="40">
        <v>45564</v>
      </c>
      <c r="G374" s="232">
        <f t="shared" si="20"/>
        <v>1</v>
      </c>
      <c r="H374" s="12" t="s">
        <v>1247</v>
      </c>
      <c r="I374" s="12" t="s">
        <v>3919</v>
      </c>
      <c r="J374" s="33" t="s">
        <v>4662</v>
      </c>
      <c r="K374" s="10" t="s">
        <v>482</v>
      </c>
      <c r="L374" s="35" t="s">
        <v>4381</v>
      </c>
      <c r="M374" s="35" t="s">
        <v>511</v>
      </c>
      <c r="N374" s="35" t="s">
        <v>755</v>
      </c>
      <c r="O374" s="63" t="s">
        <v>4971</v>
      </c>
      <c r="P374" s="27" t="s">
        <v>756</v>
      </c>
      <c r="Q374" s="17" t="s">
        <v>846</v>
      </c>
      <c r="R374" s="19">
        <v>37390</v>
      </c>
      <c r="S374" s="204">
        <f>DATEDIF(R374,DEFINITIVO!$R$2,"Y")</f>
        <v>23</v>
      </c>
      <c r="T374" s="19" t="str">
        <f t="shared" si="23"/>
        <v>M</v>
      </c>
      <c r="U374" s="17" t="s">
        <v>4972</v>
      </c>
      <c r="V374" s="17" t="s">
        <v>1881</v>
      </c>
      <c r="W374" s="17" t="s">
        <v>4973</v>
      </c>
      <c r="X374" s="17"/>
      <c r="Y374" s="17">
        <v>3791258972</v>
      </c>
      <c r="Z374" s="36"/>
      <c r="AA374" s="38" t="s">
        <v>4975</v>
      </c>
      <c r="AB374" s="62" t="s">
        <v>4974</v>
      </c>
      <c r="AC374" s="76"/>
      <c r="AD374" s="76"/>
      <c r="AE374" s="76" t="s">
        <v>1259</v>
      </c>
      <c r="AF374" s="16"/>
      <c r="AG374" s="91">
        <v>722</v>
      </c>
      <c r="AH374" s="68" t="s">
        <v>1413</v>
      </c>
      <c r="AI374" s="16" t="s">
        <v>1255</v>
      </c>
      <c r="AJ374" s="79">
        <v>45113</v>
      </c>
      <c r="AK374" s="79">
        <v>46940</v>
      </c>
      <c r="AL374" s="79">
        <v>45156</v>
      </c>
      <c r="AM374" s="79">
        <v>46983</v>
      </c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</row>
    <row r="375" spans="1:49" ht="15" customHeight="1" x14ac:dyDescent="0.2">
      <c r="A375" s="18">
        <v>482</v>
      </c>
      <c r="B375" s="9" t="s">
        <v>509</v>
      </c>
      <c r="C375" s="37" t="s">
        <v>5549</v>
      </c>
      <c r="D375" s="37" t="s">
        <v>5550</v>
      </c>
      <c r="E375" s="31">
        <v>45390</v>
      </c>
      <c r="F375" s="40">
        <v>45564</v>
      </c>
      <c r="G375" s="232">
        <f t="shared" si="20"/>
        <v>0</v>
      </c>
      <c r="H375" s="12" t="s">
        <v>637</v>
      </c>
      <c r="I375" s="12" t="s">
        <v>3919</v>
      </c>
      <c r="J375" s="33" t="s">
        <v>4662</v>
      </c>
      <c r="K375" s="10" t="s">
        <v>482</v>
      </c>
      <c r="L375" s="35">
        <v>9</v>
      </c>
      <c r="M375" s="35" t="s">
        <v>511</v>
      </c>
      <c r="N375" s="35" t="s">
        <v>499</v>
      </c>
      <c r="O375" s="63" t="s">
        <v>4139</v>
      </c>
      <c r="P375" s="27" t="s">
        <v>5552</v>
      </c>
      <c r="Q375" s="17" t="s">
        <v>5554</v>
      </c>
      <c r="R375" s="19">
        <v>35409</v>
      </c>
      <c r="S375" s="204">
        <f>DATEDIF(R375,DEFINITIVO!$R$2,"Y")</f>
        <v>28</v>
      </c>
      <c r="T375" s="19" t="str">
        <f t="shared" si="23"/>
        <v>M</v>
      </c>
      <c r="U375" s="17" t="s">
        <v>5553</v>
      </c>
      <c r="V375" s="17" t="s">
        <v>5555</v>
      </c>
      <c r="W375" s="17" t="s">
        <v>5556</v>
      </c>
      <c r="X375" s="17"/>
      <c r="Y375" s="17" t="s">
        <v>5689</v>
      </c>
      <c r="Z375" s="36"/>
      <c r="AA375" s="38" t="s">
        <v>5688</v>
      </c>
      <c r="AB375" s="62" t="s">
        <v>5557</v>
      </c>
      <c r="AC375" s="76"/>
      <c r="AD375" s="76"/>
      <c r="AE375" s="76" t="s">
        <v>1259</v>
      </c>
      <c r="AF375" s="16" t="s">
        <v>5758</v>
      </c>
      <c r="AG375" s="91">
        <v>722</v>
      </c>
      <c r="AH375" s="68" t="s">
        <v>818</v>
      </c>
      <c r="AI375" s="16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</row>
    <row r="376" spans="1:49" ht="15" customHeight="1" x14ac:dyDescent="0.2">
      <c r="A376" s="18">
        <v>402</v>
      </c>
      <c r="B376" s="9" t="s">
        <v>509</v>
      </c>
      <c r="C376" s="37" t="s">
        <v>4385</v>
      </c>
      <c r="D376" s="37" t="s">
        <v>4384</v>
      </c>
      <c r="E376" s="31">
        <v>44848</v>
      </c>
      <c r="F376" s="40">
        <v>45565</v>
      </c>
      <c r="G376" s="232">
        <f t="shared" si="20"/>
        <v>2</v>
      </c>
      <c r="H376" s="12" t="s">
        <v>1247</v>
      </c>
      <c r="I376" s="12" t="s">
        <v>3919</v>
      </c>
      <c r="J376" s="33" t="s">
        <v>2178</v>
      </c>
      <c r="K376" s="10" t="s">
        <v>482</v>
      </c>
      <c r="L376" s="35" t="s">
        <v>3918</v>
      </c>
      <c r="M376" s="35" t="s">
        <v>511</v>
      </c>
      <c r="N376" s="35" t="s">
        <v>499</v>
      </c>
      <c r="O376" s="63" t="s">
        <v>3528</v>
      </c>
      <c r="P376" s="27" t="s">
        <v>4580</v>
      </c>
      <c r="Q376" s="17" t="s">
        <v>4386</v>
      </c>
      <c r="R376" s="19">
        <v>35023</v>
      </c>
      <c r="S376" s="204">
        <f>DATEDIF(R376,DEFINITIVO!$R$2,"Y")</f>
        <v>29</v>
      </c>
      <c r="T376" s="19" t="str">
        <f t="shared" si="23"/>
        <v>M</v>
      </c>
      <c r="U376" s="17" t="s">
        <v>4387</v>
      </c>
      <c r="V376" s="17" t="s">
        <v>499</v>
      </c>
      <c r="W376" s="17" t="s">
        <v>4388</v>
      </c>
      <c r="X376" s="17"/>
      <c r="Y376" s="17" t="s">
        <v>4389</v>
      </c>
      <c r="Z376" s="36"/>
      <c r="AA376" s="38" t="s">
        <v>4390</v>
      </c>
      <c r="AB376" s="62" t="s">
        <v>4416</v>
      </c>
      <c r="AC376" s="76"/>
      <c r="AD376" s="76"/>
      <c r="AE376" s="76" t="s">
        <v>1259</v>
      </c>
      <c r="AF376" s="16"/>
      <c r="AG376" s="91">
        <v>722</v>
      </c>
      <c r="AH376" s="68" t="s">
        <v>1413</v>
      </c>
      <c r="AI376" s="16"/>
      <c r="AJ376" s="79">
        <v>44748</v>
      </c>
      <c r="AK376" s="79">
        <v>46574</v>
      </c>
      <c r="AL376" s="79">
        <v>44746</v>
      </c>
      <c r="AM376" s="79">
        <v>45842</v>
      </c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</row>
    <row r="377" spans="1:49" ht="15" customHeight="1" x14ac:dyDescent="0.2">
      <c r="A377" s="18">
        <v>492</v>
      </c>
      <c r="B377" s="9" t="s">
        <v>509</v>
      </c>
      <c r="C377" s="37" t="s">
        <v>5653</v>
      </c>
      <c r="D377" s="37" t="s">
        <v>319</v>
      </c>
      <c r="E377" s="31">
        <v>45447</v>
      </c>
      <c r="F377" s="40">
        <v>45575</v>
      </c>
      <c r="G377" s="232">
        <f t="shared" si="20"/>
        <v>0</v>
      </c>
      <c r="H377" s="12" t="s">
        <v>637</v>
      </c>
      <c r="I377" s="12" t="s">
        <v>3919</v>
      </c>
      <c r="J377" s="33" t="s">
        <v>4662</v>
      </c>
      <c r="K377" s="10" t="s">
        <v>482</v>
      </c>
      <c r="L377" s="35">
        <v>9</v>
      </c>
      <c r="M377" s="35" t="s">
        <v>511</v>
      </c>
      <c r="N377" s="35" t="s">
        <v>497</v>
      </c>
      <c r="O377" s="63" t="s">
        <v>3317</v>
      </c>
      <c r="P377" s="27" t="s">
        <v>830</v>
      </c>
      <c r="Q377" s="17" t="s">
        <v>5655</v>
      </c>
      <c r="R377" s="19">
        <v>30387</v>
      </c>
      <c r="S377" s="204">
        <f>DATEDIF(R377,DEFINITIVO!$R$2,"Y")</f>
        <v>42</v>
      </c>
      <c r="T377" s="19" t="str">
        <f t="shared" si="23"/>
        <v>F</v>
      </c>
      <c r="U377" s="17" t="s">
        <v>5654</v>
      </c>
      <c r="V377" s="17" t="s">
        <v>5655</v>
      </c>
      <c r="W377" s="17" t="s">
        <v>5656</v>
      </c>
      <c r="X377" s="17" t="s">
        <v>5661</v>
      </c>
      <c r="Y377" s="17" t="s">
        <v>5657</v>
      </c>
      <c r="Z377" s="36"/>
      <c r="AA377" s="38" t="s">
        <v>5659</v>
      </c>
      <c r="AB377" s="62" t="s">
        <v>5658</v>
      </c>
      <c r="AC377" s="76"/>
      <c r="AD377" s="76"/>
      <c r="AE377" s="76" t="s">
        <v>1259</v>
      </c>
      <c r="AF377" s="16" t="s">
        <v>5759</v>
      </c>
      <c r="AG377" s="91">
        <v>722</v>
      </c>
      <c r="AH377" s="68" t="s">
        <v>818</v>
      </c>
      <c r="AI377" s="16"/>
      <c r="AJ377" s="79"/>
      <c r="AK377" s="79"/>
      <c r="AL377" s="79">
        <v>45496</v>
      </c>
      <c r="AM377" s="79">
        <v>47322</v>
      </c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</row>
    <row r="378" spans="1:49" ht="15" customHeight="1" x14ac:dyDescent="0.2">
      <c r="A378" s="18" t="s">
        <v>5638</v>
      </c>
      <c r="B378" s="9" t="s">
        <v>509</v>
      </c>
      <c r="C378" s="37" t="s">
        <v>5598</v>
      </c>
      <c r="D378" s="37" t="s">
        <v>5599</v>
      </c>
      <c r="E378" s="31">
        <v>45411</v>
      </c>
      <c r="F378" s="40">
        <v>45579</v>
      </c>
      <c r="G378" s="232">
        <f t="shared" si="20"/>
        <v>0</v>
      </c>
      <c r="H378" s="12" t="s">
        <v>1684</v>
      </c>
      <c r="I378" s="12"/>
      <c r="J378" s="33" t="s">
        <v>3194</v>
      </c>
      <c r="K378" s="10"/>
      <c r="L378" s="35"/>
      <c r="M378" s="35"/>
      <c r="N378" s="35" t="s">
        <v>499</v>
      </c>
      <c r="O378" s="63" t="s">
        <v>3528</v>
      </c>
      <c r="P378" s="27" t="s">
        <v>5635</v>
      </c>
      <c r="Q378" s="17" t="s">
        <v>5628</v>
      </c>
      <c r="R378" s="19">
        <v>34327</v>
      </c>
      <c r="S378" s="204">
        <f>DATEDIF(R378,DEFINITIVO!$R$2,"Y")</f>
        <v>31</v>
      </c>
      <c r="T378" s="19" t="str">
        <f t="shared" si="23"/>
        <v>M</v>
      </c>
      <c r="U378" s="17" t="s">
        <v>5634</v>
      </c>
      <c r="V378" s="17" t="s">
        <v>499</v>
      </c>
      <c r="W378" s="17" t="s">
        <v>5629</v>
      </c>
      <c r="X378" s="17"/>
      <c r="Y378" s="17" t="s">
        <v>5636</v>
      </c>
      <c r="Z378" s="36"/>
      <c r="AA378" s="38" t="s">
        <v>5630</v>
      </c>
      <c r="AB378" s="62" t="s">
        <v>5631</v>
      </c>
      <c r="AC378" s="76"/>
      <c r="AD378" s="76"/>
      <c r="AE378" s="76"/>
      <c r="AF378" s="16" t="s">
        <v>5790</v>
      </c>
      <c r="AG378" s="91"/>
      <c r="AH378" s="68"/>
      <c r="AI378" s="16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</row>
    <row r="379" spans="1:49" ht="15" customHeight="1" x14ac:dyDescent="0.2">
      <c r="A379" s="18">
        <v>441</v>
      </c>
      <c r="B379" s="9" t="s">
        <v>509</v>
      </c>
      <c r="C379" s="37" t="s">
        <v>5099</v>
      </c>
      <c r="D379" s="37" t="s">
        <v>541</v>
      </c>
      <c r="E379" s="31">
        <v>45096</v>
      </c>
      <c r="F379" s="40">
        <v>45595</v>
      </c>
      <c r="G379" s="232">
        <f t="shared" si="20"/>
        <v>1</v>
      </c>
      <c r="H379" s="12" t="s">
        <v>634</v>
      </c>
      <c r="I379" s="12" t="s">
        <v>3919</v>
      </c>
      <c r="J379" s="33" t="s">
        <v>4662</v>
      </c>
      <c r="K379" s="10" t="s">
        <v>482</v>
      </c>
      <c r="L379" s="35">
        <v>9</v>
      </c>
      <c r="M379" s="35" t="s">
        <v>511</v>
      </c>
      <c r="N379" s="35" t="s">
        <v>499</v>
      </c>
      <c r="O379" s="63" t="s">
        <v>4096</v>
      </c>
      <c r="P379" s="27" t="s">
        <v>5092</v>
      </c>
      <c r="Q379" s="17" t="s">
        <v>499</v>
      </c>
      <c r="R379" s="19">
        <v>32196</v>
      </c>
      <c r="S379" s="204">
        <f>DATEDIF(R379,DEFINITIVO!$R$2,"Y")</f>
        <v>37</v>
      </c>
      <c r="T379" s="19" t="str">
        <f t="shared" si="23"/>
        <v>M</v>
      </c>
      <c r="U379" s="17" t="s">
        <v>5093</v>
      </c>
      <c r="V379" s="17" t="s">
        <v>626</v>
      </c>
      <c r="W379" s="17" t="s">
        <v>5094</v>
      </c>
      <c r="X379" s="17"/>
      <c r="Y379" s="17" t="s">
        <v>5095</v>
      </c>
      <c r="Z379" s="36"/>
      <c r="AA379" s="38" t="s">
        <v>5096</v>
      </c>
      <c r="AB379" s="62" t="s">
        <v>5097</v>
      </c>
      <c r="AC379" s="76"/>
      <c r="AD379" s="76" t="s">
        <v>5098</v>
      </c>
      <c r="AE379" s="76" t="s">
        <v>1259</v>
      </c>
      <c r="AF379" s="16"/>
      <c r="AG379" s="91">
        <v>722</v>
      </c>
      <c r="AH379" s="68" t="s">
        <v>961</v>
      </c>
      <c r="AI379" s="16"/>
      <c r="AJ379" s="79">
        <v>45110</v>
      </c>
      <c r="AK379" s="79">
        <v>46937</v>
      </c>
      <c r="AL379" s="79">
        <v>45156</v>
      </c>
      <c r="AM379" s="79">
        <v>46983</v>
      </c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</row>
    <row r="380" spans="1:49" ht="15" customHeight="1" x14ac:dyDescent="0.2">
      <c r="A380" s="18">
        <v>485</v>
      </c>
      <c r="B380" s="9" t="s">
        <v>509</v>
      </c>
      <c r="C380" s="37" t="s">
        <v>5571</v>
      </c>
      <c r="D380" s="37" t="s">
        <v>2984</v>
      </c>
      <c r="E380" s="31">
        <v>45397</v>
      </c>
      <c r="F380" s="40">
        <v>45596</v>
      </c>
      <c r="G380" s="232">
        <f t="shared" si="20"/>
        <v>0</v>
      </c>
      <c r="H380" s="12" t="s">
        <v>634</v>
      </c>
      <c r="I380" s="12" t="s">
        <v>3919</v>
      </c>
      <c r="J380" s="33" t="s">
        <v>5572</v>
      </c>
      <c r="K380" s="10" t="s">
        <v>482</v>
      </c>
      <c r="L380" s="35">
        <v>2</v>
      </c>
      <c r="M380" s="35" t="s">
        <v>511</v>
      </c>
      <c r="N380" s="35" t="s">
        <v>499</v>
      </c>
      <c r="O380" s="63" t="s">
        <v>2846</v>
      </c>
      <c r="P380" s="27" t="s">
        <v>5573</v>
      </c>
      <c r="Q380" s="17" t="s">
        <v>499</v>
      </c>
      <c r="R380" s="19">
        <v>23618</v>
      </c>
      <c r="S380" s="204">
        <f>DATEDIF(R380,DEFINITIVO!$R$2,"Y")</f>
        <v>61</v>
      </c>
      <c r="T380" s="19" t="str">
        <f t="shared" si="23"/>
        <v>M</v>
      </c>
      <c r="U380" s="17" t="s">
        <v>5574</v>
      </c>
      <c r="V380" s="17" t="s">
        <v>499</v>
      </c>
      <c r="W380" s="17" t="s">
        <v>5575</v>
      </c>
      <c r="X380" s="17"/>
      <c r="Y380" s="17" t="s">
        <v>5576</v>
      </c>
      <c r="Z380" s="36"/>
      <c r="AA380" s="38" t="s">
        <v>5578</v>
      </c>
      <c r="AB380" s="62" t="s">
        <v>5577</v>
      </c>
      <c r="AC380" s="76"/>
      <c r="AD380" s="76"/>
      <c r="AE380" s="76"/>
      <c r="AF380" s="16"/>
      <c r="AG380" s="91">
        <v>722</v>
      </c>
      <c r="AH380" s="68" t="s">
        <v>816</v>
      </c>
      <c r="AI380" s="16"/>
      <c r="AJ380" s="79">
        <v>45404</v>
      </c>
      <c r="AK380" s="79">
        <v>46134</v>
      </c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</row>
    <row r="381" spans="1:49" ht="15" customHeight="1" x14ac:dyDescent="0.2">
      <c r="A381" s="18">
        <v>502</v>
      </c>
      <c r="B381" s="9" t="s">
        <v>509</v>
      </c>
      <c r="C381" s="37" t="s">
        <v>5765</v>
      </c>
      <c r="D381" s="37" t="s">
        <v>5766</v>
      </c>
      <c r="E381" s="31">
        <v>45621</v>
      </c>
      <c r="F381" s="40">
        <v>45622</v>
      </c>
      <c r="G381" s="232">
        <f t="shared" si="20"/>
        <v>0</v>
      </c>
      <c r="H381" s="12" t="s">
        <v>1247</v>
      </c>
      <c r="I381" s="12" t="s">
        <v>3919</v>
      </c>
      <c r="J381" s="33" t="s">
        <v>4662</v>
      </c>
      <c r="K381" s="10" t="s">
        <v>482</v>
      </c>
      <c r="L381" s="35" t="s">
        <v>4381</v>
      </c>
      <c r="M381" s="35" t="s">
        <v>511</v>
      </c>
      <c r="N381" s="35" t="s">
        <v>755</v>
      </c>
      <c r="O381" s="63" t="s">
        <v>4971</v>
      </c>
      <c r="P381" s="27" t="s">
        <v>5767</v>
      </c>
      <c r="Q381" s="17" t="s">
        <v>5768</v>
      </c>
      <c r="R381" s="19">
        <v>35503</v>
      </c>
      <c r="S381" s="204">
        <f>DATEDIF(R381,DEFINITIVO!$R$2,"Y")</f>
        <v>28</v>
      </c>
      <c r="T381" s="19" t="str">
        <f t="shared" si="23"/>
        <v>M</v>
      </c>
      <c r="U381" s="17" t="s">
        <v>5769</v>
      </c>
      <c r="V381" s="17" t="s">
        <v>5770</v>
      </c>
      <c r="W381" s="17" t="s">
        <v>5771</v>
      </c>
      <c r="X381" s="17"/>
      <c r="Y381" s="17" t="s">
        <v>5772</v>
      </c>
      <c r="Z381" s="36"/>
      <c r="AA381" s="38" t="s">
        <v>5773</v>
      </c>
      <c r="AB381" s="62" t="s">
        <v>5796</v>
      </c>
      <c r="AC381" s="76"/>
      <c r="AD381" s="76"/>
      <c r="AE381" s="76"/>
      <c r="AF381" s="16"/>
      <c r="AG381" s="91">
        <v>722</v>
      </c>
      <c r="AH381" s="68" t="s">
        <v>1413</v>
      </c>
      <c r="AI381" s="16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</row>
    <row r="382" spans="1:49" ht="15" customHeight="1" x14ac:dyDescent="0.2">
      <c r="A382" s="18">
        <v>432</v>
      </c>
      <c r="B382" s="9" t="s">
        <v>509</v>
      </c>
      <c r="C382" s="37" t="s">
        <v>4976</v>
      </c>
      <c r="D382" s="37" t="s">
        <v>717</v>
      </c>
      <c r="E382" s="31">
        <v>45048</v>
      </c>
      <c r="F382" s="40">
        <v>45625</v>
      </c>
      <c r="G382" s="232">
        <f t="shared" si="20"/>
        <v>1</v>
      </c>
      <c r="H382" s="12" t="s">
        <v>634</v>
      </c>
      <c r="I382" s="12" t="s">
        <v>3919</v>
      </c>
      <c r="J382" s="33" t="s">
        <v>4662</v>
      </c>
      <c r="K382" s="10" t="s">
        <v>482</v>
      </c>
      <c r="L382" s="35">
        <v>8</v>
      </c>
      <c r="M382" s="35" t="s">
        <v>511</v>
      </c>
      <c r="N382" s="35" t="s">
        <v>755</v>
      </c>
      <c r="O382" s="63" t="s">
        <v>4971</v>
      </c>
      <c r="P382" s="27" t="s">
        <v>756</v>
      </c>
      <c r="Q382" s="17" t="s">
        <v>653</v>
      </c>
      <c r="R382" s="19">
        <v>35637</v>
      </c>
      <c r="S382" s="204">
        <f>DATEDIF(R382,DEFINITIVO!$R$2,"Y")</f>
        <v>28</v>
      </c>
      <c r="T382" s="19" t="str">
        <f t="shared" si="23"/>
        <v>M</v>
      </c>
      <c r="U382" s="17" t="s">
        <v>4233</v>
      </c>
      <c r="V382" s="17" t="s">
        <v>4977</v>
      </c>
      <c r="W382" s="17" t="s">
        <v>4978</v>
      </c>
      <c r="X382" s="17"/>
      <c r="Y382" s="17" t="s">
        <v>4979</v>
      </c>
      <c r="Z382" s="36"/>
      <c r="AA382" s="38" t="s">
        <v>4980</v>
      </c>
      <c r="AB382" s="62" t="s">
        <v>4981</v>
      </c>
      <c r="AC382" s="76"/>
      <c r="AD382" s="76"/>
      <c r="AE382" s="76" t="s">
        <v>1259</v>
      </c>
      <c r="AF382" s="16"/>
      <c r="AG382" s="91">
        <v>722</v>
      </c>
      <c r="AH382" s="68" t="s">
        <v>961</v>
      </c>
      <c r="AI382" s="16"/>
      <c r="AJ382" s="79">
        <v>45113</v>
      </c>
      <c r="AK382" s="79">
        <v>46940</v>
      </c>
      <c r="AL382" s="79">
        <v>45162</v>
      </c>
      <c r="AM382" s="79">
        <v>46989</v>
      </c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</row>
    <row r="383" spans="1:49" ht="15" customHeight="1" x14ac:dyDescent="0.2">
      <c r="A383" s="18">
        <v>407</v>
      </c>
      <c r="B383" s="9" t="s">
        <v>509</v>
      </c>
      <c r="C383" s="37" t="s">
        <v>4695</v>
      </c>
      <c r="D383" s="37" t="s">
        <v>94</v>
      </c>
      <c r="E383" s="31">
        <v>44858</v>
      </c>
      <c r="F383" s="40">
        <v>45626</v>
      </c>
      <c r="G383" s="232">
        <f t="shared" si="20"/>
        <v>2</v>
      </c>
      <c r="H383" s="12" t="s">
        <v>1247</v>
      </c>
      <c r="I383" s="12" t="s">
        <v>3919</v>
      </c>
      <c r="J383" s="33" t="s">
        <v>4662</v>
      </c>
      <c r="K383" s="10" t="s">
        <v>482</v>
      </c>
      <c r="L383" s="35" t="s">
        <v>3918</v>
      </c>
      <c r="M383" s="35" t="s">
        <v>2563</v>
      </c>
      <c r="N383" s="35" t="s">
        <v>1962</v>
      </c>
      <c r="O383" s="63" t="s">
        <v>1204</v>
      </c>
      <c r="P383" s="27" t="s">
        <v>756</v>
      </c>
      <c r="Q383" s="17" t="s">
        <v>4679</v>
      </c>
      <c r="R383" s="19">
        <v>37881</v>
      </c>
      <c r="S383" s="204">
        <f>DATEDIF(R383,DEFINITIVO!$R$2,"Y")</f>
        <v>22</v>
      </c>
      <c r="T383" s="19" t="str">
        <f t="shared" si="23"/>
        <v>M</v>
      </c>
      <c r="U383" s="17" t="s">
        <v>4696</v>
      </c>
      <c r="V383" s="17" t="s">
        <v>4697</v>
      </c>
      <c r="W383" s="17" t="s">
        <v>4698</v>
      </c>
      <c r="X383" s="17"/>
      <c r="Y383" s="17" t="s">
        <v>4699</v>
      </c>
      <c r="Z383" s="36"/>
      <c r="AA383" s="38" t="s">
        <v>4700</v>
      </c>
      <c r="AB383" s="62" t="s">
        <v>4796</v>
      </c>
      <c r="AC383" s="76"/>
      <c r="AD383" s="76"/>
      <c r="AE383" s="76" t="s">
        <v>1259</v>
      </c>
      <c r="AF383" s="16"/>
      <c r="AG383" s="91">
        <v>722</v>
      </c>
      <c r="AH383" s="68" t="s">
        <v>1413</v>
      </c>
      <c r="AI383" s="16" t="s">
        <v>1255</v>
      </c>
      <c r="AJ383" s="79">
        <v>45113</v>
      </c>
      <c r="AK383" s="79">
        <v>46940</v>
      </c>
      <c r="AL383" s="79">
        <v>44979</v>
      </c>
      <c r="AM383" s="79">
        <v>46805</v>
      </c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</row>
    <row r="384" spans="1:49" ht="15" customHeight="1" x14ac:dyDescent="0.2">
      <c r="A384" s="18" t="s">
        <v>5816</v>
      </c>
      <c r="B384" s="9" t="s">
        <v>509</v>
      </c>
      <c r="C384" s="37" t="s">
        <v>5817</v>
      </c>
      <c r="D384" s="37" t="s">
        <v>549</v>
      </c>
      <c r="E384" s="31">
        <v>45635</v>
      </c>
      <c r="F384" s="40">
        <v>45649</v>
      </c>
      <c r="G384" s="232">
        <f t="shared" si="20"/>
        <v>0</v>
      </c>
      <c r="H384" s="12" t="s">
        <v>637</v>
      </c>
      <c r="I384" s="12" t="s">
        <v>3919</v>
      </c>
      <c r="J384" s="33" t="s">
        <v>4662</v>
      </c>
      <c r="K384" s="10" t="s">
        <v>482</v>
      </c>
      <c r="L384" s="35">
        <v>8</v>
      </c>
      <c r="M384" s="35" t="s">
        <v>511</v>
      </c>
      <c r="N384" s="35" t="s">
        <v>804</v>
      </c>
      <c r="O384" s="63" t="s">
        <v>5826</v>
      </c>
      <c r="P384" s="27" t="s">
        <v>5825</v>
      </c>
      <c r="Q384" s="17" t="s">
        <v>774</v>
      </c>
      <c r="R384" s="19">
        <v>25697</v>
      </c>
      <c r="S384" s="204">
        <f>DATEDIF(R384,DEFINITIVO!$R$2,"Y")</f>
        <v>55</v>
      </c>
      <c r="T384" s="19" t="str">
        <f t="shared" si="23"/>
        <v>M</v>
      </c>
      <c r="U384" s="17" t="s">
        <v>5818</v>
      </c>
      <c r="V384" s="17" t="s">
        <v>5819</v>
      </c>
      <c r="W384" s="17" t="s">
        <v>5820</v>
      </c>
      <c r="X384" s="17"/>
      <c r="Y384" s="17" t="s">
        <v>5822</v>
      </c>
      <c r="Z384" s="36"/>
      <c r="AA384" s="38" t="s">
        <v>5821</v>
      </c>
      <c r="AB384" s="62" t="s">
        <v>5823</v>
      </c>
      <c r="AC384" s="76"/>
      <c r="AD384" s="76"/>
      <c r="AE384" s="76" t="s">
        <v>1259</v>
      </c>
      <c r="AF384" s="16" t="s">
        <v>5844</v>
      </c>
      <c r="AG384" s="91">
        <v>722</v>
      </c>
      <c r="AH384" s="68" t="s">
        <v>818</v>
      </c>
      <c r="AI384" s="16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</row>
    <row r="385" spans="1:49" ht="15" customHeight="1" x14ac:dyDescent="0.2">
      <c r="A385" s="18">
        <v>335</v>
      </c>
      <c r="B385" s="9" t="s">
        <v>509</v>
      </c>
      <c r="C385" s="37" t="s">
        <v>3514</v>
      </c>
      <c r="D385" s="37" t="s">
        <v>42</v>
      </c>
      <c r="E385" s="31">
        <v>44256</v>
      </c>
      <c r="F385" s="40">
        <v>45655</v>
      </c>
      <c r="G385" s="232">
        <f t="shared" si="20"/>
        <v>4</v>
      </c>
      <c r="H385" s="12" t="s">
        <v>634</v>
      </c>
      <c r="I385" s="12" t="s">
        <v>3919</v>
      </c>
      <c r="J385" s="33" t="s">
        <v>4662</v>
      </c>
      <c r="K385" s="10" t="s">
        <v>482</v>
      </c>
      <c r="L385" s="35">
        <v>9</v>
      </c>
      <c r="M385" s="35" t="s">
        <v>511</v>
      </c>
      <c r="N385" s="35" t="s">
        <v>804</v>
      </c>
      <c r="O385" s="63" t="s">
        <v>3014</v>
      </c>
      <c r="P385" s="27" t="s">
        <v>1441</v>
      </c>
      <c r="Q385" s="17" t="s">
        <v>774</v>
      </c>
      <c r="R385" s="19">
        <v>32342</v>
      </c>
      <c r="S385" s="204">
        <f>DATEDIF(R385,DEFINITIVO!$R$2,"Y")</f>
        <v>37</v>
      </c>
      <c r="T385" s="19" t="str">
        <f t="shared" si="23"/>
        <v>M</v>
      </c>
      <c r="U385" s="17" t="s">
        <v>3386</v>
      </c>
      <c r="V385" s="17" t="s">
        <v>2947</v>
      </c>
      <c r="W385" s="17" t="s">
        <v>3884</v>
      </c>
      <c r="X385" s="17"/>
      <c r="Y385" s="17" t="s">
        <v>3885</v>
      </c>
      <c r="Z385" s="36"/>
      <c r="AA385" s="38" t="s">
        <v>3897</v>
      </c>
      <c r="AB385" s="62" t="s">
        <v>3896</v>
      </c>
      <c r="AC385" s="76"/>
      <c r="AD385" s="76"/>
      <c r="AE385" s="76" t="s">
        <v>1259</v>
      </c>
      <c r="AF385" s="16" t="s">
        <v>4790</v>
      </c>
      <c r="AG385" s="91">
        <v>722</v>
      </c>
      <c r="AH385" s="68" t="s">
        <v>818</v>
      </c>
      <c r="AI385" s="16"/>
      <c r="AJ385" s="79">
        <v>44249</v>
      </c>
      <c r="AK385" s="79">
        <v>46075</v>
      </c>
      <c r="AL385" s="79">
        <v>44249</v>
      </c>
      <c r="AM385" s="79">
        <v>46075</v>
      </c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</row>
    <row r="386" spans="1:49" ht="15" customHeight="1" x14ac:dyDescent="0.2">
      <c r="A386" s="18">
        <v>152</v>
      </c>
      <c r="B386" s="9" t="s">
        <v>509</v>
      </c>
      <c r="C386" s="37" t="s">
        <v>1620</v>
      </c>
      <c r="D386" s="37" t="s">
        <v>1637</v>
      </c>
      <c r="E386" s="31">
        <v>43031</v>
      </c>
      <c r="F386" s="40">
        <v>45656</v>
      </c>
      <c r="G386" s="232">
        <f t="shared" si="20"/>
        <v>7</v>
      </c>
      <c r="H386" s="12" t="s">
        <v>634</v>
      </c>
      <c r="I386" s="12" t="s">
        <v>3919</v>
      </c>
      <c r="J386" s="33" t="s">
        <v>4662</v>
      </c>
      <c r="K386" s="10" t="s">
        <v>482</v>
      </c>
      <c r="L386" s="35">
        <v>5</v>
      </c>
      <c r="M386" s="35" t="s">
        <v>511</v>
      </c>
      <c r="N386" s="35" t="s">
        <v>499</v>
      </c>
      <c r="O386" s="63" t="s">
        <v>2454</v>
      </c>
      <c r="P386" s="27" t="s">
        <v>1447</v>
      </c>
      <c r="Q386" s="17" t="s">
        <v>1638</v>
      </c>
      <c r="R386" s="19">
        <v>28478</v>
      </c>
      <c r="S386" s="204">
        <f>DATEDIF(R386,DEFINITIVO!$R$2,"Y")</f>
        <v>47</v>
      </c>
      <c r="T386" s="19" t="str">
        <f t="shared" si="23"/>
        <v>M</v>
      </c>
      <c r="U386" s="17" t="s">
        <v>1639</v>
      </c>
      <c r="V386" s="17" t="s">
        <v>1638</v>
      </c>
      <c r="W386" s="17" t="s">
        <v>1733</v>
      </c>
      <c r="X386" s="17"/>
      <c r="Y386" s="17" t="s">
        <v>1640</v>
      </c>
      <c r="Z386" s="36"/>
      <c r="AA386" s="38" t="s">
        <v>1645</v>
      </c>
      <c r="AB386" s="62" t="s">
        <v>1642</v>
      </c>
      <c r="AC386" s="76"/>
      <c r="AD386" s="76" t="s">
        <v>866</v>
      </c>
      <c r="AE386" s="76" t="s">
        <v>1259</v>
      </c>
      <c r="AF386" s="16" t="s">
        <v>5288</v>
      </c>
      <c r="AG386" s="91">
        <v>722</v>
      </c>
      <c r="AH386" s="68" t="s">
        <v>818</v>
      </c>
      <c r="AI386" s="16"/>
      <c r="AJ386" s="79">
        <v>45404</v>
      </c>
      <c r="AK386" s="79">
        <v>47230</v>
      </c>
      <c r="AL386" s="79">
        <v>45390</v>
      </c>
      <c r="AM386" s="79">
        <v>47216</v>
      </c>
      <c r="AN386" s="79"/>
      <c r="AO386" s="79"/>
      <c r="AP386" s="79">
        <v>45477</v>
      </c>
      <c r="AQ386" s="79">
        <v>45751</v>
      </c>
      <c r="AR386" s="79"/>
      <c r="AS386" s="79"/>
      <c r="AT386" s="79"/>
      <c r="AU386" s="79"/>
      <c r="AV386" s="79">
        <v>45404</v>
      </c>
      <c r="AW386" s="79">
        <v>46134</v>
      </c>
    </row>
    <row r="387" spans="1:49" ht="15" customHeight="1" x14ac:dyDescent="0.2">
      <c r="A387" s="18">
        <v>421</v>
      </c>
      <c r="B387" s="9" t="s">
        <v>509</v>
      </c>
      <c r="C387" s="37" t="s">
        <v>4773</v>
      </c>
      <c r="D387" s="37" t="s">
        <v>330</v>
      </c>
      <c r="E387" s="31">
        <v>44942</v>
      </c>
      <c r="F387" s="40">
        <v>45657</v>
      </c>
      <c r="G387" s="232">
        <f t="shared" si="20"/>
        <v>2</v>
      </c>
      <c r="H387" s="12" t="s">
        <v>1247</v>
      </c>
      <c r="I387" s="12" t="s">
        <v>3919</v>
      </c>
      <c r="J387" s="33" t="s">
        <v>642</v>
      </c>
      <c r="K387" s="10" t="s">
        <v>482</v>
      </c>
      <c r="L387" s="35" t="s">
        <v>3918</v>
      </c>
      <c r="M387" s="35" t="s">
        <v>511</v>
      </c>
      <c r="N387" s="35" t="s">
        <v>499</v>
      </c>
      <c r="O387" s="63" t="s">
        <v>5377</v>
      </c>
      <c r="P387" s="27" t="s">
        <v>4780</v>
      </c>
      <c r="Q387" s="17" t="s">
        <v>668</v>
      </c>
      <c r="R387" s="19">
        <v>37383</v>
      </c>
      <c r="S387" s="204">
        <f>DATEDIF(R387,DEFINITIVO!$R$2,"Y")</f>
        <v>23</v>
      </c>
      <c r="T387" s="19" t="str">
        <f t="shared" si="23"/>
        <v>M</v>
      </c>
      <c r="U387" s="17" t="s">
        <v>4774</v>
      </c>
      <c r="V387" s="17" t="s">
        <v>626</v>
      </c>
      <c r="W387" s="17" t="s">
        <v>4775</v>
      </c>
      <c r="X387" s="17"/>
      <c r="Y387" s="17" t="s">
        <v>4776</v>
      </c>
      <c r="Z387" s="36"/>
      <c r="AA387" s="38" t="s">
        <v>4777</v>
      </c>
      <c r="AB387" s="62" t="s">
        <v>4778</v>
      </c>
      <c r="AC387" s="76"/>
      <c r="AD387" s="76"/>
      <c r="AE387" s="76" t="s">
        <v>1259</v>
      </c>
      <c r="AF387" s="16"/>
      <c r="AG387" s="91">
        <v>722</v>
      </c>
      <c r="AH387" s="68" t="s">
        <v>1413</v>
      </c>
      <c r="AI387" s="16"/>
      <c r="AJ387" s="79">
        <v>44949</v>
      </c>
      <c r="AK387" s="79">
        <v>46775</v>
      </c>
      <c r="AL387" s="79">
        <v>44949</v>
      </c>
      <c r="AM387" s="79">
        <v>46775</v>
      </c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</row>
    <row r="388" spans="1:49" ht="15" customHeight="1" x14ac:dyDescent="0.2">
      <c r="A388" s="18">
        <v>358</v>
      </c>
      <c r="B388" s="9" t="s">
        <v>509</v>
      </c>
      <c r="C388" s="37" t="s">
        <v>4273</v>
      </c>
      <c r="D388" s="37" t="s">
        <v>1075</v>
      </c>
      <c r="E388" s="31">
        <v>44578</v>
      </c>
      <c r="F388" s="40">
        <v>45657</v>
      </c>
      <c r="G388" s="232">
        <f t="shared" ref="G388:G451" si="24">DATEDIF(E388,$E$2,"Y")</f>
        <v>3</v>
      </c>
      <c r="H388" s="12" t="s">
        <v>1247</v>
      </c>
      <c r="I388" s="12" t="s">
        <v>3919</v>
      </c>
      <c r="J388" s="33" t="s">
        <v>642</v>
      </c>
      <c r="K388" s="10" t="s">
        <v>482</v>
      </c>
      <c r="L388" s="35" t="s">
        <v>3918</v>
      </c>
      <c r="M388" s="35" t="s">
        <v>511</v>
      </c>
      <c r="N388" s="35" t="s">
        <v>755</v>
      </c>
      <c r="O388" s="63" t="s">
        <v>3865</v>
      </c>
      <c r="P388" s="27" t="s">
        <v>5551</v>
      </c>
      <c r="Q388" s="17" t="s">
        <v>1853</v>
      </c>
      <c r="R388" s="19">
        <v>34944</v>
      </c>
      <c r="S388" s="204">
        <f>DATEDIF(R388,DEFINITIVO!$R$2,"Y")</f>
        <v>30</v>
      </c>
      <c r="T388" s="19" t="str">
        <f t="shared" si="23"/>
        <v>M</v>
      </c>
      <c r="U388" s="17" t="s">
        <v>4283</v>
      </c>
      <c r="V388" s="17" t="s">
        <v>4282</v>
      </c>
      <c r="W388" s="17" t="s">
        <v>4281</v>
      </c>
      <c r="X388" s="17"/>
      <c r="Y388" s="17" t="s">
        <v>4279</v>
      </c>
      <c r="Z388" s="36"/>
      <c r="AA388" s="38" t="s">
        <v>4280</v>
      </c>
      <c r="AB388" s="62" t="s">
        <v>4278</v>
      </c>
      <c r="AC388" s="76"/>
      <c r="AD388" s="76"/>
      <c r="AE388" s="76" t="s">
        <v>1259</v>
      </c>
      <c r="AF388" s="16"/>
      <c r="AG388" s="91">
        <v>722</v>
      </c>
      <c r="AH388" s="68" t="s">
        <v>1413</v>
      </c>
      <c r="AI388" s="16"/>
      <c r="AJ388" s="79">
        <v>44819</v>
      </c>
      <c r="AK388" s="79">
        <v>46645</v>
      </c>
      <c r="AL388" s="79">
        <v>44748</v>
      </c>
      <c r="AM388" s="79">
        <v>46574</v>
      </c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</row>
    <row r="389" spans="1:49" ht="15" customHeight="1" x14ac:dyDescent="0.2">
      <c r="A389" s="18">
        <v>417</v>
      </c>
      <c r="B389" s="9" t="s">
        <v>509</v>
      </c>
      <c r="C389" s="37" t="s">
        <v>4782</v>
      </c>
      <c r="D389" s="37" t="s">
        <v>418</v>
      </c>
      <c r="E389" s="31">
        <v>44935</v>
      </c>
      <c r="F389" s="40">
        <v>45674</v>
      </c>
      <c r="G389" s="232">
        <f t="shared" si="24"/>
        <v>2</v>
      </c>
      <c r="H389" s="12" t="s">
        <v>634</v>
      </c>
      <c r="I389" s="12" t="s">
        <v>3919</v>
      </c>
      <c r="J389" s="33" t="s">
        <v>638</v>
      </c>
      <c r="K389" s="10" t="s">
        <v>482</v>
      </c>
      <c r="L389" s="35">
        <v>4</v>
      </c>
      <c r="M389" s="35" t="s">
        <v>511</v>
      </c>
      <c r="N389" s="35" t="s">
        <v>755</v>
      </c>
      <c r="O389" s="63" t="s">
        <v>3865</v>
      </c>
      <c r="P389" s="27" t="s">
        <v>5776</v>
      </c>
      <c r="Q389" s="17" t="s">
        <v>4783</v>
      </c>
      <c r="R389" s="19">
        <v>30273</v>
      </c>
      <c r="S389" s="204">
        <f>DATEDIF(R389,DEFINITIVO!$R$2,"Y")</f>
        <v>42</v>
      </c>
      <c r="T389" s="19" t="str">
        <f t="shared" si="23"/>
        <v>M</v>
      </c>
      <c r="U389" s="17" t="s">
        <v>4784</v>
      </c>
      <c r="V389" s="17" t="s">
        <v>899</v>
      </c>
      <c r="W389" s="17" t="s">
        <v>4785</v>
      </c>
      <c r="X389" s="17"/>
      <c r="Y389" s="17" t="s">
        <v>4786</v>
      </c>
      <c r="Z389" s="36"/>
      <c r="AA389" s="38" t="s">
        <v>4787</v>
      </c>
      <c r="AB389" s="62" t="s">
        <v>4856</v>
      </c>
      <c r="AC389" s="76"/>
      <c r="AD389" s="76"/>
      <c r="AE389" s="76" t="s">
        <v>1259</v>
      </c>
      <c r="AF389" s="16"/>
      <c r="AG389" s="91">
        <v>722</v>
      </c>
      <c r="AH389" s="68" t="s">
        <v>961</v>
      </c>
      <c r="AI389" s="16"/>
      <c r="AJ389" s="79">
        <v>44971</v>
      </c>
      <c r="AK389" s="79">
        <v>46797</v>
      </c>
      <c r="AL389" s="79">
        <v>44965</v>
      </c>
      <c r="AM389" s="79">
        <v>46791</v>
      </c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</row>
    <row r="390" spans="1:49" ht="15" customHeight="1" x14ac:dyDescent="0.2">
      <c r="A390" s="18">
        <v>509</v>
      </c>
      <c r="B390" s="9" t="s">
        <v>509</v>
      </c>
      <c r="C390" s="37" t="s">
        <v>5852</v>
      </c>
      <c r="D390" s="37" t="s">
        <v>989</v>
      </c>
      <c r="E390" s="31">
        <v>45677</v>
      </c>
      <c r="F390" s="40">
        <v>45678</v>
      </c>
      <c r="G390" s="232">
        <f t="shared" si="24"/>
        <v>0</v>
      </c>
      <c r="H390" s="12" t="s">
        <v>637</v>
      </c>
      <c r="I390" s="12" t="s">
        <v>3919</v>
      </c>
      <c r="J390" s="33" t="s">
        <v>4662</v>
      </c>
      <c r="K390" s="10" t="s">
        <v>482</v>
      </c>
      <c r="L390" s="35">
        <v>9</v>
      </c>
      <c r="M390" s="35" t="s">
        <v>511</v>
      </c>
      <c r="N390" s="35" t="s">
        <v>804</v>
      </c>
      <c r="O390" s="63" t="s">
        <v>5826</v>
      </c>
      <c r="P390" s="27" t="s">
        <v>2134</v>
      </c>
      <c r="Q390" s="17" t="s">
        <v>2987</v>
      </c>
      <c r="R390" s="19">
        <v>36070</v>
      </c>
      <c r="S390" s="204">
        <f>DATEDIF(R390,DEFINITIVO!$R$2,"Y")</f>
        <v>27</v>
      </c>
      <c r="T390" s="19" t="str">
        <f t="shared" si="23"/>
        <v>M</v>
      </c>
      <c r="U390" s="17" t="s">
        <v>5853</v>
      </c>
      <c r="V390" s="17" t="s">
        <v>2987</v>
      </c>
      <c r="W390" s="17" t="s">
        <v>5854</v>
      </c>
      <c r="X390" s="17"/>
      <c r="Y390" s="17" t="s">
        <v>5857</v>
      </c>
      <c r="Z390" s="36"/>
      <c r="AA390" s="38" t="s">
        <v>5856</v>
      </c>
      <c r="AB390" s="62" t="s">
        <v>5855</v>
      </c>
      <c r="AC390" s="76"/>
      <c r="AD390" s="76" t="s">
        <v>1809</v>
      </c>
      <c r="AE390" s="76" t="s">
        <v>1259</v>
      </c>
      <c r="AF390" s="16"/>
      <c r="AG390" s="91"/>
      <c r="AH390" s="68"/>
      <c r="AI390" s="16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</row>
    <row r="391" spans="1:49" ht="15" customHeight="1" x14ac:dyDescent="0.2">
      <c r="A391" s="18">
        <v>445</v>
      </c>
      <c r="B391" s="9" t="s">
        <v>509</v>
      </c>
      <c r="C391" s="37" t="s">
        <v>4834</v>
      </c>
      <c r="D391" s="37" t="s">
        <v>85</v>
      </c>
      <c r="E391" s="31">
        <v>45124</v>
      </c>
      <c r="F391" s="40">
        <v>45688</v>
      </c>
      <c r="G391" s="232">
        <f t="shared" si="24"/>
        <v>1</v>
      </c>
      <c r="H391" s="12" t="s">
        <v>1247</v>
      </c>
      <c r="I391" s="12" t="s">
        <v>3919</v>
      </c>
      <c r="J391" s="33" t="s">
        <v>3194</v>
      </c>
      <c r="K391" s="10" t="s">
        <v>482</v>
      </c>
      <c r="L391" s="35" t="s">
        <v>3918</v>
      </c>
      <c r="M391" s="35" t="s">
        <v>511</v>
      </c>
      <c r="N391" s="35" t="s">
        <v>499</v>
      </c>
      <c r="O391" s="63" t="s">
        <v>4861</v>
      </c>
      <c r="P391" s="27" t="s">
        <v>4843</v>
      </c>
      <c r="Q391" s="17" t="s">
        <v>1094</v>
      </c>
      <c r="R391" s="19">
        <v>34323</v>
      </c>
      <c r="S391" s="204">
        <f>DATEDIF(R391,DEFINITIVO!$R$2,"Y")</f>
        <v>31</v>
      </c>
      <c r="T391" s="19" t="str">
        <f t="shared" si="23"/>
        <v>M</v>
      </c>
      <c r="U391" s="17" t="s">
        <v>4844</v>
      </c>
      <c r="V391" s="17" t="s">
        <v>1094</v>
      </c>
      <c r="W391" s="17" t="s">
        <v>4845</v>
      </c>
      <c r="X391" s="17"/>
      <c r="Y391" s="17" t="s">
        <v>4846</v>
      </c>
      <c r="Z391" s="36"/>
      <c r="AA391" s="38" t="s">
        <v>4847</v>
      </c>
      <c r="AB391" s="62" t="s">
        <v>4841</v>
      </c>
      <c r="AC391" s="76"/>
      <c r="AD391" s="76"/>
      <c r="AE391" s="76" t="s">
        <v>1259</v>
      </c>
      <c r="AF391" s="16"/>
      <c r="AG391" s="91">
        <v>722</v>
      </c>
      <c r="AH391" s="68" t="s">
        <v>1413</v>
      </c>
      <c r="AI391" s="16"/>
      <c r="AJ391" s="79">
        <v>44949</v>
      </c>
      <c r="AK391" s="79">
        <v>46775</v>
      </c>
      <c r="AL391" s="79">
        <v>44949</v>
      </c>
      <c r="AM391" s="79">
        <v>46775</v>
      </c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</row>
    <row r="392" spans="1:49" ht="15" customHeight="1" x14ac:dyDescent="0.2">
      <c r="A392" s="18">
        <v>460</v>
      </c>
      <c r="B392" s="9" t="s">
        <v>509</v>
      </c>
      <c r="C392" s="37" t="s">
        <v>5271</v>
      </c>
      <c r="D392" s="37" t="s">
        <v>54</v>
      </c>
      <c r="E392" s="31">
        <v>45250</v>
      </c>
      <c r="F392" s="40">
        <v>45688</v>
      </c>
      <c r="G392" s="232">
        <f t="shared" si="24"/>
        <v>1</v>
      </c>
      <c r="H392" s="12" t="s">
        <v>637</v>
      </c>
      <c r="I392" s="12" t="s">
        <v>3919</v>
      </c>
      <c r="J392" s="33" t="s">
        <v>4662</v>
      </c>
      <c r="K392" s="10" t="s">
        <v>482</v>
      </c>
      <c r="L392" s="35">
        <v>9</v>
      </c>
      <c r="M392" s="35" t="s">
        <v>511</v>
      </c>
      <c r="N392" s="35" t="s">
        <v>804</v>
      </c>
      <c r="O392" s="63" t="s">
        <v>5272</v>
      </c>
      <c r="P392" s="27" t="s">
        <v>1435</v>
      </c>
      <c r="Q392" s="17" t="s">
        <v>5273</v>
      </c>
      <c r="R392" s="19">
        <v>25429</v>
      </c>
      <c r="S392" s="204">
        <f>DATEDIF(R392,DEFINITIVO!$R$2,"Y")</f>
        <v>56</v>
      </c>
      <c r="T392" s="19" t="str">
        <f t="shared" si="23"/>
        <v>M</v>
      </c>
      <c r="U392" s="17" t="s">
        <v>5274</v>
      </c>
      <c r="V392" s="17" t="s">
        <v>5275</v>
      </c>
      <c r="W392" s="17" t="s">
        <v>5276</v>
      </c>
      <c r="X392" s="17"/>
      <c r="Y392" s="17" t="s">
        <v>5277</v>
      </c>
      <c r="Z392" s="36"/>
      <c r="AA392" s="38" t="s">
        <v>5278</v>
      </c>
      <c r="AB392" s="62" t="s">
        <v>5279</v>
      </c>
      <c r="AC392" s="76"/>
      <c r="AD392" s="76" t="s">
        <v>5280</v>
      </c>
      <c r="AE392" s="76" t="s">
        <v>1259</v>
      </c>
      <c r="AF392" s="16"/>
      <c r="AG392" s="91">
        <v>722</v>
      </c>
      <c r="AH392" s="68" t="s">
        <v>818</v>
      </c>
      <c r="AI392" s="16"/>
      <c r="AJ392" s="79"/>
      <c r="AK392" s="79"/>
      <c r="AL392" s="79">
        <v>45387</v>
      </c>
      <c r="AM392" s="79">
        <v>47213</v>
      </c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</row>
    <row r="393" spans="1:49" ht="15" customHeight="1" x14ac:dyDescent="0.2">
      <c r="A393" s="18">
        <v>391</v>
      </c>
      <c r="B393" s="9" t="s">
        <v>509</v>
      </c>
      <c r="C393" s="37" t="s">
        <v>4582</v>
      </c>
      <c r="D393" s="37" t="s">
        <v>100</v>
      </c>
      <c r="E393" s="31">
        <v>44767</v>
      </c>
      <c r="F393" s="40">
        <v>45690</v>
      </c>
      <c r="G393" s="232">
        <f t="shared" si="24"/>
        <v>2</v>
      </c>
      <c r="H393" s="12" t="s">
        <v>634</v>
      </c>
      <c r="I393" s="12" t="s">
        <v>3919</v>
      </c>
      <c r="J393" s="33" t="s">
        <v>4662</v>
      </c>
      <c r="K393" s="10" t="s">
        <v>482</v>
      </c>
      <c r="L393" s="35">
        <v>9</v>
      </c>
      <c r="M393" s="35" t="s">
        <v>511</v>
      </c>
      <c r="N393" s="35" t="s">
        <v>804</v>
      </c>
      <c r="O393" s="63" t="s">
        <v>5826</v>
      </c>
      <c r="P393" s="27" t="s">
        <v>4583</v>
      </c>
      <c r="Q393" s="17" t="s">
        <v>4584</v>
      </c>
      <c r="R393" s="19">
        <v>24646</v>
      </c>
      <c r="S393" s="204">
        <f>DATEDIF(R393,DEFINITIVO!$R$2,"Y")</f>
        <v>58</v>
      </c>
      <c r="T393" s="19" t="str">
        <f t="shared" si="23"/>
        <v>M</v>
      </c>
      <c r="U393" s="17" t="s">
        <v>4585</v>
      </c>
      <c r="V393" s="17" t="s">
        <v>4586</v>
      </c>
      <c r="W393" s="17" t="s">
        <v>4590</v>
      </c>
      <c r="X393" s="17"/>
      <c r="Y393" s="17" t="s">
        <v>4587</v>
      </c>
      <c r="Z393" s="36"/>
      <c r="AA393" s="38" t="s">
        <v>4588</v>
      </c>
      <c r="AB393" s="62" t="s">
        <v>4589</v>
      </c>
      <c r="AC393" s="76"/>
      <c r="AD393" s="76" t="s">
        <v>950</v>
      </c>
      <c r="AE393" s="76" t="s">
        <v>1259</v>
      </c>
      <c r="AF393" s="16" t="s">
        <v>5693</v>
      </c>
      <c r="AG393" s="91">
        <v>722</v>
      </c>
      <c r="AH393" s="68" t="s">
        <v>818</v>
      </c>
      <c r="AI393" s="16"/>
      <c r="AJ393" s="79">
        <v>44859</v>
      </c>
      <c r="AK393" s="79">
        <v>45590</v>
      </c>
      <c r="AL393" s="79">
        <v>44859</v>
      </c>
      <c r="AM393" s="79">
        <v>46685</v>
      </c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</row>
    <row r="394" spans="1:49" ht="15" customHeight="1" x14ac:dyDescent="0.2">
      <c r="A394" s="18">
        <v>57</v>
      </c>
      <c r="B394" s="9" t="s">
        <v>509</v>
      </c>
      <c r="C394" s="37" t="s">
        <v>711</v>
      </c>
      <c r="D394" s="37" t="s">
        <v>712</v>
      </c>
      <c r="E394" s="31">
        <v>42207</v>
      </c>
      <c r="F394" s="40">
        <v>45704</v>
      </c>
      <c r="G394" s="232">
        <f t="shared" si="24"/>
        <v>9</v>
      </c>
      <c r="H394" s="12" t="s">
        <v>634</v>
      </c>
      <c r="I394" s="12" t="s">
        <v>3919</v>
      </c>
      <c r="J394" s="33" t="s">
        <v>638</v>
      </c>
      <c r="K394" s="10" t="s">
        <v>482</v>
      </c>
      <c r="L394" s="35">
        <v>4</v>
      </c>
      <c r="M394" s="35" t="s">
        <v>511</v>
      </c>
      <c r="N394" s="35" t="s">
        <v>755</v>
      </c>
      <c r="O394" s="63" t="s">
        <v>3527</v>
      </c>
      <c r="P394" s="27" t="s">
        <v>777</v>
      </c>
      <c r="Q394" s="17" t="s">
        <v>713</v>
      </c>
      <c r="R394" s="19">
        <v>28577</v>
      </c>
      <c r="S394" s="204">
        <f>DATEDIF(R394,DEFINITIVO!$R$2,"Y")</f>
        <v>47</v>
      </c>
      <c r="T394" s="19" t="str">
        <f t="shared" si="23"/>
        <v>F</v>
      </c>
      <c r="U394" s="17" t="s">
        <v>714</v>
      </c>
      <c r="V394" s="17" t="s">
        <v>715</v>
      </c>
      <c r="W394" s="17" t="s">
        <v>1429</v>
      </c>
      <c r="X394" s="17"/>
      <c r="Y394" s="17" t="s">
        <v>778</v>
      </c>
      <c r="Z394" s="36"/>
      <c r="AA394" s="38" t="s">
        <v>5886</v>
      </c>
      <c r="AB394" s="62" t="s">
        <v>1465</v>
      </c>
      <c r="AC394" s="76"/>
      <c r="AD394" s="76"/>
      <c r="AE394" s="76"/>
      <c r="AF394" s="16"/>
      <c r="AG394" s="91">
        <v>722</v>
      </c>
      <c r="AH394" s="68" t="s">
        <v>816</v>
      </c>
      <c r="AI394" s="16"/>
      <c r="AJ394" s="79">
        <v>45113</v>
      </c>
      <c r="AK394" s="79">
        <v>46940</v>
      </c>
      <c r="AL394" s="79">
        <v>44314</v>
      </c>
      <c r="AM394" s="79">
        <v>46140</v>
      </c>
      <c r="AN394" s="79"/>
      <c r="AO394" s="79"/>
      <c r="AP394" s="79"/>
      <c r="AQ394" s="79"/>
      <c r="AR394" s="79"/>
      <c r="AS394" s="79"/>
      <c r="AT394" s="79">
        <v>42536</v>
      </c>
      <c r="AU394" s="79">
        <v>43631</v>
      </c>
      <c r="AV394" s="79"/>
      <c r="AW394" s="79"/>
    </row>
    <row r="395" spans="1:49" ht="15" customHeight="1" x14ac:dyDescent="0.2">
      <c r="A395" s="18"/>
      <c r="B395" s="9" t="s">
        <v>509</v>
      </c>
      <c r="C395" s="37" t="s">
        <v>993</v>
      </c>
      <c r="D395" s="37" t="s">
        <v>434</v>
      </c>
      <c r="E395" s="31" t="s">
        <v>5912</v>
      </c>
      <c r="F395" s="40" t="s">
        <v>5929</v>
      </c>
      <c r="G395" s="232" t="e">
        <f t="shared" si="24"/>
        <v>#VALUE!</v>
      </c>
      <c r="H395" s="12" t="s">
        <v>637</v>
      </c>
      <c r="I395" s="12" t="s">
        <v>3919</v>
      </c>
      <c r="J395" s="33" t="s">
        <v>4662</v>
      </c>
      <c r="K395" s="10" t="s">
        <v>482</v>
      </c>
      <c r="L395" s="35">
        <v>9</v>
      </c>
      <c r="M395" s="35" t="s">
        <v>511</v>
      </c>
      <c r="N395" s="35" t="s">
        <v>499</v>
      </c>
      <c r="O395" s="63" t="s">
        <v>5900</v>
      </c>
      <c r="P395" s="27"/>
      <c r="Q395" s="17" t="s">
        <v>5902</v>
      </c>
      <c r="R395" s="19">
        <v>30911</v>
      </c>
      <c r="S395" s="204">
        <f>DATEDIF(R395,DEFINITIVO!$R$2,"Y")</f>
        <v>41</v>
      </c>
      <c r="T395" s="19" t="str">
        <f t="shared" si="23"/>
        <v>M</v>
      </c>
      <c r="U395" s="17" t="s">
        <v>5901</v>
      </c>
      <c r="V395" s="17" t="s">
        <v>5903</v>
      </c>
      <c r="W395" s="17" t="s">
        <v>5904</v>
      </c>
      <c r="X395" s="17" t="s">
        <v>5908</v>
      </c>
      <c r="Y395" s="17" t="s">
        <v>5905</v>
      </c>
      <c r="Z395" s="36"/>
      <c r="AA395" s="38" t="s">
        <v>5907</v>
      </c>
      <c r="AB395" s="62" t="s">
        <v>5906</v>
      </c>
      <c r="AC395" s="76"/>
      <c r="AD395" s="76"/>
      <c r="AE395" s="76" t="s">
        <v>1259</v>
      </c>
      <c r="AF395" s="16" t="s">
        <v>5909</v>
      </c>
      <c r="AG395" s="91">
        <v>722</v>
      </c>
      <c r="AH395" s="68" t="s">
        <v>818</v>
      </c>
      <c r="AI395" s="16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</row>
    <row r="396" spans="1:49" ht="15" customHeight="1" x14ac:dyDescent="0.2">
      <c r="A396" s="18">
        <v>352</v>
      </c>
      <c r="B396" s="9" t="s">
        <v>509</v>
      </c>
      <c r="C396" s="37" t="s">
        <v>4143</v>
      </c>
      <c r="D396" s="37" t="s">
        <v>240</v>
      </c>
      <c r="E396" s="31">
        <v>44473</v>
      </c>
      <c r="F396" s="40"/>
      <c r="G396" s="232">
        <f t="shared" si="24"/>
        <v>3</v>
      </c>
      <c r="H396" s="12" t="s">
        <v>634</v>
      </c>
      <c r="I396" s="12" t="s">
        <v>3919</v>
      </c>
      <c r="J396" s="33" t="s">
        <v>786</v>
      </c>
      <c r="K396" s="10" t="s">
        <v>482</v>
      </c>
      <c r="L396" s="35">
        <v>5</v>
      </c>
      <c r="M396" s="35" t="s">
        <v>511</v>
      </c>
      <c r="N396" s="35" t="s">
        <v>497</v>
      </c>
      <c r="O396" s="63" t="s">
        <v>4139</v>
      </c>
      <c r="P396" s="27" t="s">
        <v>4185</v>
      </c>
      <c r="Q396" s="17" t="s">
        <v>4140</v>
      </c>
      <c r="R396" s="19">
        <v>35424</v>
      </c>
      <c r="S396" s="204">
        <f t="shared" ref="S396:S427" si="25">DATEDIF(R396,$S$2,"Y")</f>
        <v>25</v>
      </c>
      <c r="T396" s="19" t="str">
        <f t="shared" si="23"/>
        <v>M</v>
      </c>
      <c r="U396" s="17" t="s">
        <v>4141</v>
      </c>
      <c r="V396" s="17" t="s">
        <v>4140</v>
      </c>
      <c r="W396" s="17" t="s">
        <v>4142</v>
      </c>
      <c r="X396" s="17"/>
      <c r="Y396" s="17" t="s">
        <v>4144</v>
      </c>
      <c r="Z396" s="36"/>
      <c r="AA396" s="38" t="s">
        <v>4145</v>
      </c>
      <c r="AB396" s="62" t="s">
        <v>4174</v>
      </c>
      <c r="AC396" s="76"/>
      <c r="AD396" s="76"/>
      <c r="AE396" s="76" t="s">
        <v>1259</v>
      </c>
      <c r="AF396" s="76"/>
      <c r="AG396" s="91">
        <v>722</v>
      </c>
      <c r="AH396" s="68" t="s">
        <v>816</v>
      </c>
      <c r="AI396" s="16"/>
      <c r="AJ396" s="79">
        <v>44544</v>
      </c>
      <c r="AK396" s="79">
        <v>46370</v>
      </c>
      <c r="AL396" s="79">
        <v>44544</v>
      </c>
      <c r="AM396" s="79">
        <v>46370</v>
      </c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</row>
    <row r="397" spans="1:49" ht="15" customHeight="1" x14ac:dyDescent="0.2">
      <c r="A397" s="18">
        <v>64</v>
      </c>
      <c r="B397" s="9" t="s">
        <v>509</v>
      </c>
      <c r="C397" s="37" t="s">
        <v>53</v>
      </c>
      <c r="D397" s="37" t="s">
        <v>54</v>
      </c>
      <c r="E397" s="31">
        <v>42248</v>
      </c>
      <c r="F397" s="40"/>
      <c r="G397" s="232">
        <f t="shared" si="24"/>
        <v>9</v>
      </c>
      <c r="H397" s="12" t="s">
        <v>634</v>
      </c>
      <c r="I397" s="12" t="s">
        <v>3919</v>
      </c>
      <c r="J397" s="33" t="s">
        <v>786</v>
      </c>
      <c r="K397" s="10" t="s">
        <v>482</v>
      </c>
      <c r="L397" s="35">
        <v>3</v>
      </c>
      <c r="M397" s="35" t="s">
        <v>511</v>
      </c>
      <c r="N397" s="35" t="s">
        <v>499</v>
      </c>
      <c r="O397" s="63" t="s">
        <v>1210</v>
      </c>
      <c r="P397" s="27" t="s">
        <v>794</v>
      </c>
      <c r="Q397" s="17" t="s">
        <v>787</v>
      </c>
      <c r="R397" s="19">
        <v>24006</v>
      </c>
      <c r="S397" s="204">
        <f t="shared" si="25"/>
        <v>56</v>
      </c>
      <c r="T397" s="19" t="str">
        <f t="shared" si="23"/>
        <v>M</v>
      </c>
      <c r="U397" s="17" t="s">
        <v>788</v>
      </c>
      <c r="V397" s="17" t="s">
        <v>789</v>
      </c>
      <c r="W397" s="17" t="s">
        <v>790</v>
      </c>
      <c r="X397" s="17"/>
      <c r="Y397" s="17" t="s">
        <v>791</v>
      </c>
      <c r="Z397" s="36"/>
      <c r="AA397" s="38"/>
      <c r="AB397" s="62" t="s">
        <v>1097</v>
      </c>
      <c r="AC397" s="76"/>
      <c r="AD397" s="76" t="s">
        <v>1338</v>
      </c>
      <c r="AE397" s="76"/>
      <c r="AF397" s="76" t="s">
        <v>2468</v>
      </c>
      <c r="AG397" s="91">
        <v>6563</v>
      </c>
      <c r="AH397" s="68" t="s">
        <v>1548</v>
      </c>
      <c r="AI397" s="16"/>
      <c r="AJ397" s="79">
        <v>44334</v>
      </c>
      <c r="AK397" s="79">
        <v>45064</v>
      </c>
      <c r="AL397" s="79">
        <v>44334</v>
      </c>
      <c r="AM397" s="79">
        <v>46160</v>
      </c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</row>
    <row r="398" spans="1:49" ht="15" customHeight="1" x14ac:dyDescent="0.2">
      <c r="A398" s="18">
        <v>1</v>
      </c>
      <c r="B398" s="9" t="s">
        <v>509</v>
      </c>
      <c r="C398" s="37" t="s">
        <v>510</v>
      </c>
      <c r="D398" s="37" t="s">
        <v>364</v>
      </c>
      <c r="E398" s="31">
        <v>40980</v>
      </c>
      <c r="F398" s="40"/>
      <c r="G398" s="232">
        <f t="shared" si="24"/>
        <v>13</v>
      </c>
      <c r="H398" s="12" t="s">
        <v>634</v>
      </c>
      <c r="I398" s="12" t="s">
        <v>3919</v>
      </c>
      <c r="J398" s="33" t="s">
        <v>638</v>
      </c>
      <c r="K398" s="10" t="s">
        <v>482</v>
      </c>
      <c r="L398" s="35">
        <v>5</v>
      </c>
      <c r="M398" s="35" t="s">
        <v>511</v>
      </c>
      <c r="N398" s="35" t="s">
        <v>499</v>
      </c>
      <c r="O398" s="63" t="s">
        <v>3317</v>
      </c>
      <c r="P398" s="27" t="s">
        <v>1430</v>
      </c>
      <c r="Q398" s="17" t="s">
        <v>499</v>
      </c>
      <c r="R398" s="19">
        <v>27515</v>
      </c>
      <c r="S398" s="204">
        <f t="shared" si="25"/>
        <v>47</v>
      </c>
      <c r="T398" s="19" t="str">
        <f t="shared" si="23"/>
        <v>F</v>
      </c>
      <c r="U398" s="17" t="s">
        <v>589</v>
      </c>
      <c r="V398" s="17" t="s">
        <v>499</v>
      </c>
      <c r="W398" s="17" t="s">
        <v>882</v>
      </c>
      <c r="X398" s="17"/>
      <c r="Y398" s="17" t="s">
        <v>1041</v>
      </c>
      <c r="Z398" s="36"/>
      <c r="AA398" s="38"/>
      <c r="AB398" s="62" t="s">
        <v>1098</v>
      </c>
      <c r="AC398" s="76" t="s">
        <v>1188</v>
      </c>
      <c r="AD398" s="76"/>
      <c r="AE398" s="76"/>
      <c r="AF398" s="76"/>
      <c r="AG398" s="91">
        <v>722</v>
      </c>
      <c r="AH398" s="68" t="s">
        <v>816</v>
      </c>
      <c r="AI398" s="16"/>
      <c r="AJ398" s="79">
        <v>44544</v>
      </c>
      <c r="AK398" s="79">
        <v>45640</v>
      </c>
      <c r="AL398" s="79">
        <v>44544</v>
      </c>
      <c r="AM398" s="79">
        <v>46370</v>
      </c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</row>
    <row r="399" spans="1:49" ht="15" customHeight="1" x14ac:dyDescent="0.2">
      <c r="A399" s="18">
        <v>274</v>
      </c>
      <c r="B399" s="9" t="s">
        <v>509</v>
      </c>
      <c r="C399" s="37" t="s">
        <v>2711</v>
      </c>
      <c r="D399" s="37" t="s">
        <v>88</v>
      </c>
      <c r="E399" s="31">
        <v>43350</v>
      </c>
      <c r="F399" s="40"/>
      <c r="G399" s="232">
        <f t="shared" si="24"/>
        <v>6</v>
      </c>
      <c r="H399" s="12" t="s">
        <v>1836</v>
      </c>
      <c r="I399" s="12" t="s">
        <v>3920</v>
      </c>
      <c r="J399" s="33" t="s">
        <v>2712</v>
      </c>
      <c r="K399" s="10" t="s">
        <v>1836</v>
      </c>
      <c r="L399" s="12" t="s">
        <v>1836</v>
      </c>
      <c r="M399" s="35" t="s">
        <v>511</v>
      </c>
      <c r="N399" s="35" t="s">
        <v>499</v>
      </c>
      <c r="O399" s="63" t="s">
        <v>161</v>
      </c>
      <c r="P399" s="27" t="s">
        <v>3225</v>
      </c>
      <c r="Q399" s="17" t="s">
        <v>499</v>
      </c>
      <c r="R399" s="19">
        <v>23842</v>
      </c>
      <c r="S399" s="204">
        <f t="shared" si="25"/>
        <v>57</v>
      </c>
      <c r="T399" s="19" t="str">
        <f t="shared" si="23"/>
        <v>M</v>
      </c>
      <c r="U399" s="17" t="s">
        <v>2713</v>
      </c>
      <c r="V399" s="17" t="s">
        <v>499</v>
      </c>
      <c r="W399" s="17" t="s">
        <v>2714</v>
      </c>
      <c r="X399" s="17"/>
      <c r="Y399" s="17" t="s">
        <v>3743</v>
      </c>
      <c r="Z399" s="36"/>
      <c r="AA399" s="38" t="s">
        <v>4038</v>
      </c>
      <c r="AB399" s="62" t="s">
        <v>2715</v>
      </c>
      <c r="AC399" s="76"/>
      <c r="AD399" s="76" t="s">
        <v>3845</v>
      </c>
      <c r="AE399" s="76" t="s">
        <v>1259</v>
      </c>
      <c r="AF399" s="76"/>
      <c r="AG399" s="91">
        <v>723</v>
      </c>
      <c r="AH399" s="68" t="s">
        <v>816</v>
      </c>
      <c r="AI399" s="16"/>
      <c r="AJ399" s="79">
        <v>44335</v>
      </c>
      <c r="AK399" s="79">
        <v>45065</v>
      </c>
      <c r="AL399" s="79">
        <v>43545</v>
      </c>
      <c r="AM399" s="79">
        <v>45371</v>
      </c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</row>
    <row r="400" spans="1:49" ht="15" customHeight="1" x14ac:dyDescent="0.2">
      <c r="A400" s="18">
        <v>125</v>
      </c>
      <c r="B400" s="9" t="s">
        <v>509</v>
      </c>
      <c r="C400" s="37" t="s">
        <v>1332</v>
      </c>
      <c r="D400" s="37" t="s">
        <v>1333</v>
      </c>
      <c r="E400" s="31">
        <v>42321</v>
      </c>
      <c r="F400" s="40"/>
      <c r="G400" s="232">
        <f t="shared" si="24"/>
        <v>9</v>
      </c>
      <c r="H400" s="12" t="s">
        <v>634</v>
      </c>
      <c r="I400" s="12" t="s">
        <v>3919</v>
      </c>
      <c r="J400" s="33" t="s">
        <v>638</v>
      </c>
      <c r="K400" s="10" t="s">
        <v>482</v>
      </c>
      <c r="L400" s="35">
        <v>4</v>
      </c>
      <c r="M400" s="35" t="s">
        <v>511</v>
      </c>
      <c r="N400" s="35" t="s">
        <v>499</v>
      </c>
      <c r="O400" s="63" t="s">
        <v>4383</v>
      </c>
      <c r="P400" s="27" t="s">
        <v>794</v>
      </c>
      <c r="Q400" s="17" t="s">
        <v>1334</v>
      </c>
      <c r="R400" s="19">
        <v>26543</v>
      </c>
      <c r="S400" s="204">
        <f t="shared" si="25"/>
        <v>49</v>
      </c>
      <c r="T400" s="19" t="str">
        <f t="shared" si="23"/>
        <v>M</v>
      </c>
      <c r="U400" s="17" t="s">
        <v>1335</v>
      </c>
      <c r="V400" s="17" t="s">
        <v>1336</v>
      </c>
      <c r="W400" s="17" t="s">
        <v>1366</v>
      </c>
      <c r="X400" s="17"/>
      <c r="Y400" s="17" t="s">
        <v>3674</v>
      </c>
      <c r="Z400" s="36"/>
      <c r="AA400" s="38" t="s">
        <v>4063</v>
      </c>
      <c r="AB400" s="62" t="s">
        <v>1337</v>
      </c>
      <c r="AC400" s="76"/>
      <c r="AD400" s="76" t="s">
        <v>1338</v>
      </c>
      <c r="AE400" s="76"/>
      <c r="AF400" s="16"/>
      <c r="AG400" s="91">
        <v>722</v>
      </c>
      <c r="AH400" s="68" t="s">
        <v>1549</v>
      </c>
      <c r="AI400" s="16"/>
      <c r="AJ400" s="79">
        <v>44544</v>
      </c>
      <c r="AK400" s="79">
        <v>45274</v>
      </c>
      <c r="AL400" s="79">
        <v>44544</v>
      </c>
      <c r="AM400" s="79">
        <v>46370</v>
      </c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</row>
    <row r="401" spans="1:49" ht="15" customHeight="1" x14ac:dyDescent="0.2">
      <c r="A401" s="18">
        <v>160</v>
      </c>
      <c r="B401" s="9" t="s">
        <v>509</v>
      </c>
      <c r="C401" s="37" t="s">
        <v>1705</v>
      </c>
      <c r="D401" s="37" t="s">
        <v>155</v>
      </c>
      <c r="E401" s="31">
        <v>43102</v>
      </c>
      <c r="F401" s="40"/>
      <c r="G401" s="232">
        <f t="shared" si="24"/>
        <v>7</v>
      </c>
      <c r="H401" s="12" t="s">
        <v>634</v>
      </c>
      <c r="I401" s="12" t="s">
        <v>3919</v>
      </c>
      <c r="J401" s="33" t="s">
        <v>1706</v>
      </c>
      <c r="K401" s="10" t="s">
        <v>482</v>
      </c>
      <c r="L401" s="35">
        <v>5</v>
      </c>
      <c r="M401" s="35" t="s">
        <v>511</v>
      </c>
      <c r="N401" s="35" t="s">
        <v>499</v>
      </c>
      <c r="O401" s="63" t="s">
        <v>3318</v>
      </c>
      <c r="P401" s="27" t="s">
        <v>1707</v>
      </c>
      <c r="Q401" s="17" t="s">
        <v>1708</v>
      </c>
      <c r="R401" s="19">
        <v>30439</v>
      </c>
      <c r="S401" s="204">
        <f t="shared" si="25"/>
        <v>39</v>
      </c>
      <c r="T401" s="19" t="str">
        <f t="shared" si="23"/>
        <v>M</v>
      </c>
      <c r="U401" s="17" t="s">
        <v>1709</v>
      </c>
      <c r="V401" s="17" t="s">
        <v>1710</v>
      </c>
      <c r="W401" s="17" t="s">
        <v>1711</v>
      </c>
      <c r="X401" s="17"/>
      <c r="Y401" s="17" t="s">
        <v>1712</v>
      </c>
      <c r="Z401" s="36"/>
      <c r="AA401" s="38" t="s">
        <v>1713</v>
      </c>
      <c r="AB401" s="62" t="s">
        <v>1754</v>
      </c>
      <c r="AC401" s="76"/>
      <c r="AD401" s="76" t="s">
        <v>2469</v>
      </c>
      <c r="AE401" s="76" t="s">
        <v>1259</v>
      </c>
      <c r="AF401" s="76" t="s">
        <v>3135</v>
      </c>
      <c r="AG401" s="91">
        <v>722</v>
      </c>
      <c r="AH401" s="68" t="s">
        <v>816</v>
      </c>
      <c r="AI401" s="16"/>
      <c r="AJ401" s="79">
        <v>43545</v>
      </c>
      <c r="AK401" s="79">
        <v>45372</v>
      </c>
      <c r="AL401" s="79">
        <v>43545</v>
      </c>
      <c r="AM401" s="79">
        <v>45371</v>
      </c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</row>
    <row r="402" spans="1:49" ht="15" customHeight="1" x14ac:dyDescent="0.2">
      <c r="A402" s="18">
        <v>300</v>
      </c>
      <c r="B402" s="9" t="s">
        <v>509</v>
      </c>
      <c r="C402" s="37" t="s">
        <v>3018</v>
      </c>
      <c r="D402" s="37" t="s">
        <v>212</v>
      </c>
      <c r="E402" s="31">
        <v>43486</v>
      </c>
      <c r="F402" s="40"/>
      <c r="G402" s="232">
        <f t="shared" si="24"/>
        <v>6</v>
      </c>
      <c r="H402" s="12" t="s">
        <v>634</v>
      </c>
      <c r="I402" s="12" t="s">
        <v>3919</v>
      </c>
      <c r="J402" s="33" t="s">
        <v>1218</v>
      </c>
      <c r="K402" s="10" t="s">
        <v>482</v>
      </c>
      <c r="L402" s="35">
        <v>8</v>
      </c>
      <c r="M402" s="35" t="s">
        <v>511</v>
      </c>
      <c r="N402" s="35" t="s">
        <v>499</v>
      </c>
      <c r="O402" s="63" t="s">
        <v>4383</v>
      </c>
      <c r="P402" s="27" t="s">
        <v>1258</v>
      </c>
      <c r="Q402" s="17" t="s">
        <v>869</v>
      </c>
      <c r="R402" s="19">
        <v>30347</v>
      </c>
      <c r="S402" s="204">
        <f t="shared" si="25"/>
        <v>39</v>
      </c>
      <c r="T402" s="19" t="str">
        <f t="shared" ref="T402:T433" si="26">IF(VALUE(MID(TRIM(U402),10,2))&gt;40,"F","M")</f>
        <v>M</v>
      </c>
      <c r="U402" s="17" t="s">
        <v>3019</v>
      </c>
      <c r="V402" s="17" t="s">
        <v>499</v>
      </c>
      <c r="W402" s="17" t="s">
        <v>3753</v>
      </c>
      <c r="X402" s="17"/>
      <c r="Y402" s="17" t="s">
        <v>3742</v>
      </c>
      <c r="Z402" s="36"/>
      <c r="AA402" s="38" t="s">
        <v>3107</v>
      </c>
      <c r="AB402" s="62" t="s">
        <v>3026</v>
      </c>
      <c r="AC402" s="76"/>
      <c r="AD402" s="76"/>
      <c r="AE402" s="76"/>
      <c r="AF402" s="76"/>
      <c r="AG402" s="91">
        <v>722</v>
      </c>
      <c r="AH402" s="68" t="s">
        <v>961</v>
      </c>
      <c r="AI402" s="16"/>
      <c r="AJ402" s="79">
        <v>43545</v>
      </c>
      <c r="AK402" s="79">
        <v>45372</v>
      </c>
      <c r="AL402" s="79">
        <v>43545</v>
      </c>
      <c r="AM402" s="79">
        <v>45371</v>
      </c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</row>
    <row r="403" spans="1:49" ht="15" customHeight="1" x14ac:dyDescent="0.2">
      <c r="A403" s="18">
        <v>144</v>
      </c>
      <c r="B403" s="9" t="s">
        <v>509</v>
      </c>
      <c r="C403" s="37" t="s">
        <v>1570</v>
      </c>
      <c r="D403" s="37" t="s">
        <v>42</v>
      </c>
      <c r="E403" s="31">
        <v>42948</v>
      </c>
      <c r="F403" s="40"/>
      <c r="G403" s="232">
        <f t="shared" si="24"/>
        <v>7</v>
      </c>
      <c r="H403" s="12" t="s">
        <v>634</v>
      </c>
      <c r="I403" s="12" t="s">
        <v>3919</v>
      </c>
      <c r="J403" s="33" t="s">
        <v>1218</v>
      </c>
      <c r="K403" s="10" t="s">
        <v>482</v>
      </c>
      <c r="L403" s="35">
        <v>8</v>
      </c>
      <c r="M403" s="35" t="s">
        <v>511</v>
      </c>
      <c r="N403" s="35" t="s">
        <v>755</v>
      </c>
      <c r="O403" s="63" t="s">
        <v>3865</v>
      </c>
      <c r="P403" s="27" t="s">
        <v>1447</v>
      </c>
      <c r="Q403" s="17" t="s">
        <v>846</v>
      </c>
      <c r="R403" s="19">
        <v>28634</v>
      </c>
      <c r="S403" s="204">
        <f t="shared" si="25"/>
        <v>43</v>
      </c>
      <c r="T403" s="19" t="str">
        <f t="shared" si="26"/>
        <v>M</v>
      </c>
      <c r="U403" s="17" t="s">
        <v>1571</v>
      </c>
      <c r="V403" s="17" t="s">
        <v>848</v>
      </c>
      <c r="W403" s="17" t="s">
        <v>3732</v>
      </c>
      <c r="X403" s="17"/>
      <c r="Y403" s="17" t="s">
        <v>1572</v>
      </c>
      <c r="Z403" s="36"/>
      <c r="AA403" s="38"/>
      <c r="AB403" s="62" t="s">
        <v>1581</v>
      </c>
      <c r="AC403" s="76"/>
      <c r="AD403" s="76" t="s">
        <v>3664</v>
      </c>
      <c r="AE403" s="76"/>
      <c r="AF403" s="76" t="s">
        <v>3665</v>
      </c>
      <c r="AG403" s="91">
        <v>722</v>
      </c>
      <c r="AH403" s="68" t="s">
        <v>816</v>
      </c>
      <c r="AI403" s="16"/>
      <c r="AJ403" s="79">
        <v>43868</v>
      </c>
      <c r="AK403" s="79">
        <v>45695</v>
      </c>
      <c r="AL403" s="79">
        <v>43868</v>
      </c>
      <c r="AM403" s="79">
        <v>45695</v>
      </c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</row>
    <row r="404" spans="1:49" ht="15" customHeight="1" x14ac:dyDescent="0.2">
      <c r="A404" s="18">
        <v>2</v>
      </c>
      <c r="B404" s="9" t="s">
        <v>509</v>
      </c>
      <c r="C404" s="37" t="s">
        <v>512</v>
      </c>
      <c r="D404" s="37" t="s">
        <v>97</v>
      </c>
      <c r="E404" s="31">
        <v>41253</v>
      </c>
      <c r="F404" s="40"/>
      <c r="G404" s="232">
        <f t="shared" si="24"/>
        <v>12</v>
      </c>
      <c r="H404" s="12" t="s">
        <v>634</v>
      </c>
      <c r="I404" s="12" t="s">
        <v>3919</v>
      </c>
      <c r="J404" s="33" t="s">
        <v>638</v>
      </c>
      <c r="K404" s="10" t="s">
        <v>482</v>
      </c>
      <c r="L404" s="35">
        <v>6</v>
      </c>
      <c r="M404" s="35" t="s">
        <v>511</v>
      </c>
      <c r="N404" s="35" t="s">
        <v>499</v>
      </c>
      <c r="O404" s="63" t="s">
        <v>1500</v>
      </c>
      <c r="P404" s="27" t="s">
        <v>794</v>
      </c>
      <c r="Q404" s="17" t="s">
        <v>499</v>
      </c>
      <c r="R404" s="19">
        <v>26734</v>
      </c>
      <c r="S404" s="204">
        <f t="shared" si="25"/>
        <v>49</v>
      </c>
      <c r="T404" s="19" t="str">
        <f t="shared" si="26"/>
        <v>M</v>
      </c>
      <c r="U404" s="17" t="s">
        <v>590</v>
      </c>
      <c r="V404" s="17" t="s">
        <v>591</v>
      </c>
      <c r="W404" s="17" t="s">
        <v>3839</v>
      </c>
      <c r="X404" s="17"/>
      <c r="Y404" s="17" t="s">
        <v>1040</v>
      </c>
      <c r="Z404" s="36" t="s">
        <v>881</v>
      </c>
      <c r="AA404" s="38"/>
      <c r="AB404" s="62" t="s">
        <v>1100</v>
      </c>
      <c r="AC404" s="76"/>
      <c r="AD404" s="76"/>
      <c r="AE404" s="76"/>
      <c r="AF404" s="76" t="s">
        <v>3840</v>
      </c>
      <c r="AG404" s="91">
        <v>722</v>
      </c>
      <c r="AH404" s="68" t="s">
        <v>816</v>
      </c>
      <c r="AI404" s="16"/>
      <c r="AJ404" s="79">
        <v>44027</v>
      </c>
      <c r="AK404" s="79">
        <v>44757</v>
      </c>
      <c r="AL404" s="79">
        <v>42535</v>
      </c>
      <c r="AM404" s="79">
        <v>44361</v>
      </c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</row>
    <row r="405" spans="1:49" ht="15" customHeight="1" x14ac:dyDescent="0.2">
      <c r="A405" s="18">
        <v>57</v>
      </c>
      <c r="B405" s="9" t="s">
        <v>509</v>
      </c>
      <c r="C405" s="37" t="s">
        <v>711</v>
      </c>
      <c r="D405" s="37" t="s">
        <v>712</v>
      </c>
      <c r="E405" s="31">
        <v>42207</v>
      </c>
      <c r="F405" s="40"/>
      <c r="G405" s="232">
        <f t="shared" si="24"/>
        <v>9</v>
      </c>
      <c r="H405" s="12" t="s">
        <v>634</v>
      </c>
      <c r="I405" s="12" t="s">
        <v>3919</v>
      </c>
      <c r="J405" s="33" t="s">
        <v>638</v>
      </c>
      <c r="K405" s="10" t="s">
        <v>482</v>
      </c>
      <c r="L405" s="35">
        <v>4</v>
      </c>
      <c r="M405" s="35" t="s">
        <v>511</v>
      </c>
      <c r="N405" s="35" t="s">
        <v>755</v>
      </c>
      <c r="O405" s="63" t="s">
        <v>3527</v>
      </c>
      <c r="P405" s="27" t="s">
        <v>777</v>
      </c>
      <c r="Q405" s="17" t="s">
        <v>713</v>
      </c>
      <c r="R405" s="19">
        <v>28577</v>
      </c>
      <c r="S405" s="204">
        <f t="shared" si="25"/>
        <v>44</v>
      </c>
      <c r="T405" s="19" t="str">
        <f t="shared" si="26"/>
        <v>F</v>
      </c>
      <c r="U405" s="17" t="s">
        <v>714</v>
      </c>
      <c r="V405" s="17" t="s">
        <v>715</v>
      </c>
      <c r="W405" s="17" t="s">
        <v>1429</v>
      </c>
      <c r="X405" s="17"/>
      <c r="Y405" s="17" t="s">
        <v>778</v>
      </c>
      <c r="Z405" s="36"/>
      <c r="AA405" s="38"/>
      <c r="AB405" s="62" t="s">
        <v>1465</v>
      </c>
      <c r="AC405" s="76"/>
      <c r="AD405" s="76"/>
      <c r="AE405" s="76"/>
      <c r="AF405" s="76"/>
      <c r="AG405" s="91">
        <v>722</v>
      </c>
      <c r="AH405" s="68" t="s">
        <v>816</v>
      </c>
      <c r="AI405" s="16"/>
      <c r="AJ405" s="79">
        <v>44314</v>
      </c>
      <c r="AK405" s="79">
        <v>45044</v>
      </c>
      <c r="AL405" s="79">
        <v>44314</v>
      </c>
      <c r="AM405" s="79">
        <v>46140</v>
      </c>
      <c r="AN405" s="79"/>
      <c r="AO405" s="79"/>
      <c r="AP405" s="79"/>
      <c r="AQ405" s="79"/>
      <c r="AR405" s="79"/>
      <c r="AS405" s="79"/>
      <c r="AT405" s="79">
        <v>42536</v>
      </c>
      <c r="AU405" s="79">
        <v>43631</v>
      </c>
      <c r="AV405" s="79"/>
      <c r="AW405" s="79"/>
    </row>
    <row r="406" spans="1:49" ht="15" customHeight="1" x14ac:dyDescent="0.2">
      <c r="A406" s="18">
        <v>3</v>
      </c>
      <c r="B406" s="9" t="s">
        <v>509</v>
      </c>
      <c r="C406" s="37" t="s">
        <v>513</v>
      </c>
      <c r="D406" s="37" t="s">
        <v>42</v>
      </c>
      <c r="E406" s="31">
        <v>41000</v>
      </c>
      <c r="F406" s="40"/>
      <c r="G406" s="232">
        <f t="shared" si="24"/>
        <v>12</v>
      </c>
      <c r="H406" s="12" t="s">
        <v>634</v>
      </c>
      <c r="I406" s="12" t="s">
        <v>3919</v>
      </c>
      <c r="J406" s="33" t="s">
        <v>638</v>
      </c>
      <c r="K406" s="10" t="s">
        <v>482</v>
      </c>
      <c r="L406" s="35">
        <v>5</v>
      </c>
      <c r="M406" s="35" t="s">
        <v>511</v>
      </c>
      <c r="N406" s="35" t="s">
        <v>499</v>
      </c>
      <c r="O406" s="63" t="s">
        <v>3320</v>
      </c>
      <c r="P406" s="27" t="s">
        <v>1433</v>
      </c>
      <c r="Q406" s="17" t="s">
        <v>499</v>
      </c>
      <c r="R406" s="19">
        <v>27771</v>
      </c>
      <c r="S406" s="204">
        <f t="shared" si="25"/>
        <v>46</v>
      </c>
      <c r="T406" s="19" t="str">
        <f t="shared" si="26"/>
        <v>M</v>
      </c>
      <c r="U406" s="17" t="s">
        <v>592</v>
      </c>
      <c r="V406" s="17" t="s">
        <v>499</v>
      </c>
      <c r="W406" s="17" t="s">
        <v>3926</v>
      </c>
      <c r="X406" s="17"/>
      <c r="Y406" s="17" t="s">
        <v>2927</v>
      </c>
      <c r="Z406" s="36"/>
      <c r="AA406" s="38"/>
      <c r="AB406" s="62" t="s">
        <v>1102</v>
      </c>
      <c r="AC406" s="76" t="s">
        <v>1189</v>
      </c>
      <c r="AD406" s="76"/>
      <c r="AE406" s="76"/>
      <c r="AF406" s="16"/>
      <c r="AG406" s="91">
        <v>722</v>
      </c>
      <c r="AH406" s="68" t="s">
        <v>816</v>
      </c>
      <c r="AI406" s="16"/>
      <c r="AJ406" s="79">
        <v>44334</v>
      </c>
      <c r="AK406" s="79">
        <v>46160</v>
      </c>
      <c r="AL406" s="79">
        <v>44334</v>
      </c>
      <c r="AM406" s="79">
        <v>46160</v>
      </c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</row>
    <row r="407" spans="1:49" ht="15" customHeight="1" x14ac:dyDescent="0.2">
      <c r="A407" s="18">
        <v>78</v>
      </c>
      <c r="B407" s="9" t="s">
        <v>509</v>
      </c>
      <c r="C407" s="37" t="s">
        <v>966</v>
      </c>
      <c r="D407" s="37" t="s">
        <v>536</v>
      </c>
      <c r="E407" s="31">
        <v>39755</v>
      </c>
      <c r="F407" s="40"/>
      <c r="G407" s="232">
        <f t="shared" si="24"/>
        <v>16</v>
      </c>
      <c r="H407" s="12" t="s">
        <v>634</v>
      </c>
      <c r="I407" s="12" t="s">
        <v>3919</v>
      </c>
      <c r="J407" s="33" t="s">
        <v>786</v>
      </c>
      <c r="K407" s="10" t="s">
        <v>482</v>
      </c>
      <c r="L407" s="35">
        <v>5</v>
      </c>
      <c r="M407" s="35" t="s">
        <v>511</v>
      </c>
      <c r="N407" s="35" t="s">
        <v>755</v>
      </c>
      <c r="O407" s="63" t="s">
        <v>3685</v>
      </c>
      <c r="P407" s="27" t="s">
        <v>794</v>
      </c>
      <c r="Q407" s="17" t="s">
        <v>497</v>
      </c>
      <c r="R407" s="19">
        <v>27486</v>
      </c>
      <c r="S407" s="204">
        <f t="shared" si="25"/>
        <v>47</v>
      </c>
      <c r="T407" s="19" t="str">
        <f t="shared" si="26"/>
        <v>M</v>
      </c>
      <c r="U407" s="17" t="s">
        <v>916</v>
      </c>
      <c r="V407" s="17" t="s">
        <v>1261</v>
      </c>
      <c r="W407" s="17" t="s">
        <v>1835</v>
      </c>
      <c r="X407" s="17"/>
      <c r="Y407" s="17" t="s">
        <v>1834</v>
      </c>
      <c r="Z407" s="36"/>
      <c r="AA407" s="38"/>
      <c r="AB407" s="62" t="s">
        <v>1103</v>
      </c>
      <c r="AC407" s="76"/>
      <c r="AD407" s="76"/>
      <c r="AE407" s="76"/>
      <c r="AF407" s="76"/>
      <c r="AG407" s="91">
        <v>6563</v>
      </c>
      <c r="AH407" s="68" t="s">
        <v>816</v>
      </c>
      <c r="AI407" s="16"/>
      <c r="AJ407" s="79">
        <v>44518</v>
      </c>
      <c r="AK407" s="79">
        <v>45248</v>
      </c>
      <c r="AL407" s="79">
        <v>44518</v>
      </c>
      <c r="AM407" s="79">
        <v>46344</v>
      </c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</row>
    <row r="408" spans="1:49" ht="15" customHeight="1" x14ac:dyDescent="0.2">
      <c r="A408" s="81">
        <v>302</v>
      </c>
      <c r="B408" s="11" t="s">
        <v>509</v>
      </c>
      <c r="C408" s="37" t="s">
        <v>2638</v>
      </c>
      <c r="D408" s="37" t="s">
        <v>85</v>
      </c>
      <c r="E408" s="110">
        <v>43535</v>
      </c>
      <c r="F408" s="111"/>
      <c r="G408" s="232">
        <f t="shared" si="24"/>
        <v>6</v>
      </c>
      <c r="H408" s="12" t="s">
        <v>1247</v>
      </c>
      <c r="I408" s="12" t="s">
        <v>3919</v>
      </c>
      <c r="J408" s="112" t="s">
        <v>642</v>
      </c>
      <c r="K408" s="84" t="s">
        <v>482</v>
      </c>
      <c r="L408" s="35">
        <v>4</v>
      </c>
      <c r="M408" s="113" t="s">
        <v>511</v>
      </c>
      <c r="N408" s="113" t="s">
        <v>499</v>
      </c>
      <c r="O408" s="63" t="s">
        <v>4447</v>
      </c>
      <c r="P408" s="115" t="s">
        <v>756</v>
      </c>
      <c r="Q408" s="86" t="s">
        <v>499</v>
      </c>
      <c r="R408" s="87">
        <v>34315</v>
      </c>
      <c r="S408" s="204">
        <f t="shared" si="25"/>
        <v>28</v>
      </c>
      <c r="T408" s="19" t="str">
        <f t="shared" si="26"/>
        <v>M</v>
      </c>
      <c r="U408" s="86" t="s">
        <v>2639</v>
      </c>
      <c r="V408" s="86" t="s">
        <v>499</v>
      </c>
      <c r="W408" s="86" t="s">
        <v>4303</v>
      </c>
      <c r="X408" s="86"/>
      <c r="Y408" s="86" t="s">
        <v>3153</v>
      </c>
      <c r="Z408" s="116"/>
      <c r="AA408" s="117" t="s">
        <v>3154</v>
      </c>
      <c r="AB408" s="88" t="s">
        <v>3037</v>
      </c>
      <c r="AC408" s="76"/>
      <c r="AD408" s="76"/>
      <c r="AE408" s="76" t="s">
        <v>1259</v>
      </c>
      <c r="AF408" s="76" t="s">
        <v>3151</v>
      </c>
      <c r="AG408" s="118">
        <v>722</v>
      </c>
      <c r="AH408" s="68" t="s">
        <v>3152</v>
      </c>
      <c r="AI408" s="66"/>
      <c r="AJ408" s="79">
        <v>43546</v>
      </c>
      <c r="AK408" s="89">
        <v>45373</v>
      </c>
      <c r="AL408" s="79">
        <v>43546</v>
      </c>
      <c r="AM408" s="79">
        <v>45372</v>
      </c>
      <c r="AN408" s="89"/>
      <c r="AO408" s="89"/>
      <c r="AP408" s="89"/>
      <c r="AQ408" s="89"/>
      <c r="AR408" s="89"/>
      <c r="AS408" s="89"/>
      <c r="AT408" s="89"/>
      <c r="AU408" s="89"/>
      <c r="AV408" s="89"/>
      <c r="AW408" s="79"/>
    </row>
    <row r="409" spans="1:49" ht="15" customHeight="1" x14ac:dyDescent="0.2">
      <c r="A409" s="18">
        <v>192</v>
      </c>
      <c r="B409" s="9" t="s">
        <v>509</v>
      </c>
      <c r="C409" s="37" t="s">
        <v>1353</v>
      </c>
      <c r="D409" s="37" t="s">
        <v>1354</v>
      </c>
      <c r="E409" s="31">
        <v>43252</v>
      </c>
      <c r="F409" s="40"/>
      <c r="G409" s="232">
        <f t="shared" si="24"/>
        <v>6</v>
      </c>
      <c r="H409" s="12" t="s">
        <v>634</v>
      </c>
      <c r="I409" s="12" t="s">
        <v>3919</v>
      </c>
      <c r="J409" s="33" t="s">
        <v>1218</v>
      </c>
      <c r="K409" s="10" t="s">
        <v>482</v>
      </c>
      <c r="L409" s="35">
        <v>8</v>
      </c>
      <c r="M409" s="35" t="s">
        <v>511</v>
      </c>
      <c r="N409" s="35" t="s">
        <v>755</v>
      </c>
      <c r="O409" s="63" t="s">
        <v>3685</v>
      </c>
      <c r="P409" s="27" t="s">
        <v>1435</v>
      </c>
      <c r="Q409" s="17" t="s">
        <v>1355</v>
      </c>
      <c r="R409" s="19">
        <v>25890</v>
      </c>
      <c r="S409" s="204">
        <f t="shared" si="25"/>
        <v>51</v>
      </c>
      <c r="T409" s="19" t="str">
        <f t="shared" si="26"/>
        <v>M</v>
      </c>
      <c r="U409" s="17" t="s">
        <v>1356</v>
      </c>
      <c r="V409" s="17" t="s">
        <v>1357</v>
      </c>
      <c r="W409" s="17" t="s">
        <v>1358</v>
      </c>
      <c r="X409" s="17"/>
      <c r="Y409" s="17" t="s">
        <v>1362</v>
      </c>
      <c r="Z409" s="36"/>
      <c r="AA409" s="38"/>
      <c r="AB409" s="62" t="s">
        <v>1361</v>
      </c>
      <c r="AC409" s="76"/>
      <c r="AD409" s="76" t="s">
        <v>3509</v>
      </c>
      <c r="AE409" s="76" t="s">
        <v>1259</v>
      </c>
      <c r="AF409" s="76"/>
      <c r="AG409" s="91">
        <v>6563</v>
      </c>
      <c r="AH409" s="68" t="s">
        <v>2014</v>
      </c>
      <c r="AI409" s="16"/>
      <c r="AJ409" s="79">
        <v>44314</v>
      </c>
      <c r="AK409" s="79">
        <v>45044</v>
      </c>
      <c r="AL409" s="79">
        <v>43399</v>
      </c>
      <c r="AM409" s="79">
        <v>45225</v>
      </c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</row>
    <row r="410" spans="1:49" ht="15" customHeight="1" x14ac:dyDescent="0.2">
      <c r="A410" s="18">
        <v>79</v>
      </c>
      <c r="B410" s="9" t="s">
        <v>509</v>
      </c>
      <c r="C410" s="37" t="s">
        <v>967</v>
      </c>
      <c r="D410" s="37" t="s">
        <v>434</v>
      </c>
      <c r="E410" s="31">
        <v>42121</v>
      </c>
      <c r="F410" s="40"/>
      <c r="G410" s="232">
        <f t="shared" si="24"/>
        <v>9</v>
      </c>
      <c r="H410" s="12" t="s">
        <v>634</v>
      </c>
      <c r="I410" s="12" t="s">
        <v>3919</v>
      </c>
      <c r="J410" s="33" t="s">
        <v>1220</v>
      </c>
      <c r="K410" s="10" t="s">
        <v>482</v>
      </c>
      <c r="L410" s="35">
        <v>6</v>
      </c>
      <c r="M410" s="35" t="s">
        <v>511</v>
      </c>
      <c r="N410" s="35" t="s">
        <v>755</v>
      </c>
      <c r="O410" s="63" t="s">
        <v>3685</v>
      </c>
      <c r="P410" s="27" t="s">
        <v>756</v>
      </c>
      <c r="Q410" s="17" t="s">
        <v>889</v>
      </c>
      <c r="R410" s="19">
        <v>27000</v>
      </c>
      <c r="S410" s="204">
        <f t="shared" si="25"/>
        <v>48</v>
      </c>
      <c r="T410" s="19" t="str">
        <f t="shared" si="26"/>
        <v>M</v>
      </c>
      <c r="U410" s="17" t="s">
        <v>920</v>
      </c>
      <c r="V410" s="17" t="s">
        <v>1261</v>
      </c>
      <c r="W410" s="17" t="s">
        <v>921</v>
      </c>
      <c r="X410" s="17"/>
      <c r="Y410" s="17" t="s">
        <v>3535</v>
      </c>
      <c r="Z410" s="36"/>
      <c r="AA410" s="38"/>
      <c r="AB410" s="62" t="s">
        <v>1106</v>
      </c>
      <c r="AC410" s="76"/>
      <c r="AD410" s="76"/>
      <c r="AE410" s="76"/>
      <c r="AF410" s="76"/>
      <c r="AG410" s="91">
        <v>6563</v>
      </c>
      <c r="AH410" s="68" t="s">
        <v>816</v>
      </c>
      <c r="AI410" s="16"/>
      <c r="AJ410" s="79">
        <v>43868</v>
      </c>
      <c r="AK410" s="79">
        <v>44599</v>
      </c>
      <c r="AL410" s="79">
        <v>42649</v>
      </c>
      <c r="AM410" s="79">
        <v>44475</v>
      </c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</row>
    <row r="411" spans="1:49" ht="15" customHeight="1" x14ac:dyDescent="0.2">
      <c r="A411" s="18">
        <v>210</v>
      </c>
      <c r="B411" s="9" t="s">
        <v>509</v>
      </c>
      <c r="C411" s="37" t="s">
        <v>2326</v>
      </c>
      <c r="D411" s="37" t="s">
        <v>85</v>
      </c>
      <c r="E411" s="31">
        <v>42998</v>
      </c>
      <c r="F411" s="40"/>
      <c r="G411" s="232">
        <f t="shared" si="24"/>
        <v>7</v>
      </c>
      <c r="H411" s="12" t="s">
        <v>634</v>
      </c>
      <c r="I411" s="12" t="s">
        <v>3919</v>
      </c>
      <c r="J411" s="33" t="s">
        <v>786</v>
      </c>
      <c r="K411" s="10" t="s">
        <v>482</v>
      </c>
      <c r="L411" s="35">
        <v>4</v>
      </c>
      <c r="M411" s="35" t="s">
        <v>511</v>
      </c>
      <c r="N411" s="35" t="s">
        <v>499</v>
      </c>
      <c r="O411" s="63" t="s">
        <v>3321</v>
      </c>
      <c r="P411" s="140" t="s">
        <v>756</v>
      </c>
      <c r="Q411" s="17" t="s">
        <v>568</v>
      </c>
      <c r="R411" s="19">
        <v>33876</v>
      </c>
      <c r="S411" s="204">
        <f t="shared" si="25"/>
        <v>29</v>
      </c>
      <c r="T411" s="19" t="str">
        <f t="shared" si="26"/>
        <v>M</v>
      </c>
      <c r="U411" s="17" t="s">
        <v>2998</v>
      </c>
      <c r="V411" s="17" t="s">
        <v>568</v>
      </c>
      <c r="W411" s="17" t="s">
        <v>4197</v>
      </c>
      <c r="X411" s="17"/>
      <c r="Y411" s="17" t="s">
        <v>3744</v>
      </c>
      <c r="Z411" s="36"/>
      <c r="AA411" s="38"/>
      <c r="AB411" s="62" t="s">
        <v>2377</v>
      </c>
      <c r="AC411" s="76" t="s">
        <v>2475</v>
      </c>
      <c r="AD411" s="76"/>
      <c r="AE411" s="76"/>
      <c r="AF411" s="76" t="s">
        <v>4196</v>
      </c>
      <c r="AG411" s="91">
        <v>722</v>
      </c>
      <c r="AH411" s="68" t="s">
        <v>961</v>
      </c>
      <c r="AI411" s="16"/>
      <c r="AJ411" s="79">
        <v>43550</v>
      </c>
      <c r="AK411" s="79">
        <v>45377</v>
      </c>
      <c r="AL411" s="79">
        <v>43545</v>
      </c>
      <c r="AM411" s="79">
        <v>45371</v>
      </c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</row>
    <row r="412" spans="1:49" ht="15" customHeight="1" x14ac:dyDescent="0.2">
      <c r="A412" s="18">
        <v>5</v>
      </c>
      <c r="B412" s="9" t="s">
        <v>509</v>
      </c>
      <c r="C412" s="37" t="s">
        <v>765</v>
      </c>
      <c r="D412" s="37" t="s">
        <v>517</v>
      </c>
      <c r="E412" s="31">
        <v>39479</v>
      </c>
      <c r="F412" s="40"/>
      <c r="G412" s="232">
        <f t="shared" si="24"/>
        <v>17</v>
      </c>
      <c r="H412" s="12" t="s">
        <v>634</v>
      </c>
      <c r="I412" s="12" t="s">
        <v>3919</v>
      </c>
      <c r="J412" s="33" t="s">
        <v>638</v>
      </c>
      <c r="K412" s="10" t="s">
        <v>482</v>
      </c>
      <c r="L412" s="35">
        <v>4</v>
      </c>
      <c r="M412" s="35" t="s">
        <v>511</v>
      </c>
      <c r="N412" s="35" t="s">
        <v>499</v>
      </c>
      <c r="O412" s="63" t="s">
        <v>3322</v>
      </c>
      <c r="P412" s="27" t="s">
        <v>3869</v>
      </c>
      <c r="Q412" s="17" t="s">
        <v>598</v>
      </c>
      <c r="R412" s="19">
        <v>28745</v>
      </c>
      <c r="S412" s="204">
        <f t="shared" si="25"/>
        <v>43</v>
      </c>
      <c r="T412" s="19" t="str">
        <f t="shared" si="26"/>
        <v>F</v>
      </c>
      <c r="U412" s="17" t="s">
        <v>599</v>
      </c>
      <c r="V412" s="17" t="s">
        <v>499</v>
      </c>
      <c r="W412" s="17" t="s">
        <v>999</v>
      </c>
      <c r="X412" s="17"/>
      <c r="Y412" s="17" t="s">
        <v>3445</v>
      </c>
      <c r="Z412" s="36"/>
      <c r="AA412" s="38"/>
      <c r="AB412" s="62" t="s">
        <v>1107</v>
      </c>
      <c r="AC412" s="76"/>
      <c r="AD412" s="76"/>
      <c r="AE412" s="76"/>
      <c r="AF412" s="76" t="s">
        <v>4195</v>
      </c>
      <c r="AG412" s="91">
        <v>722</v>
      </c>
      <c r="AH412" s="68" t="s">
        <v>816</v>
      </c>
      <c r="AI412" s="16"/>
      <c r="AJ412" s="79">
        <v>43781</v>
      </c>
      <c r="AK412" s="79">
        <v>45608</v>
      </c>
      <c r="AL412" s="79">
        <v>42535</v>
      </c>
      <c r="AM412" s="79">
        <v>44361</v>
      </c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</row>
    <row r="413" spans="1:49" ht="15" customHeight="1" x14ac:dyDescent="0.2">
      <c r="A413" s="18">
        <v>6</v>
      </c>
      <c r="B413" s="9" t="s">
        <v>509</v>
      </c>
      <c r="C413" s="37" t="s">
        <v>518</v>
      </c>
      <c r="D413" s="37" t="s">
        <v>299</v>
      </c>
      <c r="E413" s="31">
        <v>40378</v>
      </c>
      <c r="F413" s="40"/>
      <c r="G413" s="232">
        <f t="shared" si="24"/>
        <v>14</v>
      </c>
      <c r="H413" s="12" t="s">
        <v>634</v>
      </c>
      <c r="I413" s="12" t="s">
        <v>3919</v>
      </c>
      <c r="J413" s="33" t="s">
        <v>638</v>
      </c>
      <c r="K413" s="10" t="s">
        <v>482</v>
      </c>
      <c r="L413" s="35">
        <v>3</v>
      </c>
      <c r="M413" s="35" t="s">
        <v>511</v>
      </c>
      <c r="N413" s="35" t="s">
        <v>499</v>
      </c>
      <c r="O413" s="63" t="s">
        <v>1504</v>
      </c>
      <c r="P413" s="27" t="s">
        <v>1258</v>
      </c>
      <c r="Q413" s="17" t="s">
        <v>499</v>
      </c>
      <c r="R413" s="19">
        <v>27238</v>
      </c>
      <c r="S413" s="204">
        <f t="shared" si="25"/>
        <v>47</v>
      </c>
      <c r="T413" s="19" t="str">
        <f t="shared" si="26"/>
        <v>F</v>
      </c>
      <c r="U413" s="17" t="s">
        <v>600</v>
      </c>
      <c r="V413" s="17" t="s">
        <v>601</v>
      </c>
      <c r="W413" s="17" t="s">
        <v>1771</v>
      </c>
      <c r="X413" s="17"/>
      <c r="Y413" s="17" t="s">
        <v>1042</v>
      </c>
      <c r="Z413" s="36"/>
      <c r="AA413" s="38"/>
      <c r="AB413" s="62" t="s">
        <v>1108</v>
      </c>
      <c r="AC413" s="76"/>
      <c r="AD413" s="76"/>
      <c r="AE413" s="76"/>
      <c r="AF413" s="76"/>
      <c r="AG413" s="91">
        <v>722</v>
      </c>
      <c r="AH413" s="68" t="s">
        <v>816</v>
      </c>
      <c r="AI413" s="16"/>
      <c r="AJ413" s="79">
        <v>43781</v>
      </c>
      <c r="AK413" s="79">
        <v>44877</v>
      </c>
      <c r="AL413" s="79">
        <v>42535</v>
      </c>
      <c r="AM413" s="79">
        <v>44361</v>
      </c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</row>
    <row r="414" spans="1:49" ht="15" customHeight="1" x14ac:dyDescent="0.2">
      <c r="A414" s="18">
        <v>49</v>
      </c>
      <c r="B414" s="9" t="s">
        <v>509</v>
      </c>
      <c r="C414" s="37" t="s">
        <v>768</v>
      </c>
      <c r="D414" s="37" t="s">
        <v>1275</v>
      </c>
      <c r="E414" s="31">
        <v>42156</v>
      </c>
      <c r="F414" s="40"/>
      <c r="G414" s="232">
        <f t="shared" si="24"/>
        <v>9</v>
      </c>
      <c r="H414" s="12" t="s">
        <v>634</v>
      </c>
      <c r="I414" s="12" t="s">
        <v>3919</v>
      </c>
      <c r="J414" s="33" t="s">
        <v>638</v>
      </c>
      <c r="K414" s="10" t="s">
        <v>482</v>
      </c>
      <c r="L414" s="35" t="s">
        <v>3917</v>
      </c>
      <c r="M414" s="35" t="s">
        <v>511</v>
      </c>
      <c r="N414" s="35" t="s">
        <v>497</v>
      </c>
      <c r="O414" s="114" t="s">
        <v>3155</v>
      </c>
      <c r="P414" s="27" t="s">
        <v>829</v>
      </c>
      <c r="Q414" s="17" t="s">
        <v>693</v>
      </c>
      <c r="R414" s="19">
        <v>25992</v>
      </c>
      <c r="S414" s="204">
        <f t="shared" si="25"/>
        <v>51</v>
      </c>
      <c r="T414" s="19" t="str">
        <f t="shared" si="26"/>
        <v>M</v>
      </c>
      <c r="U414" s="17" t="s">
        <v>694</v>
      </c>
      <c r="V414" s="17" t="s">
        <v>499</v>
      </c>
      <c r="W414" s="17" t="s">
        <v>1456</v>
      </c>
      <c r="X414" s="17"/>
      <c r="Y414" s="17" t="s">
        <v>695</v>
      </c>
      <c r="Z414" s="36"/>
      <c r="AA414" s="38"/>
      <c r="AB414" s="62" t="s">
        <v>1109</v>
      </c>
      <c r="AC414" s="76"/>
      <c r="AD414" s="76"/>
      <c r="AE414" s="76"/>
      <c r="AF414" s="16" t="s">
        <v>4230</v>
      </c>
      <c r="AG414" s="91">
        <v>6563</v>
      </c>
      <c r="AH414" s="68" t="s">
        <v>3667</v>
      </c>
      <c r="AI414" s="16"/>
      <c r="AJ414" s="79">
        <v>43550</v>
      </c>
      <c r="AK414" s="79">
        <v>44838</v>
      </c>
      <c r="AL414" s="79">
        <v>42534</v>
      </c>
      <c r="AM414" s="79">
        <v>44360</v>
      </c>
      <c r="AN414" s="79"/>
      <c r="AO414" s="79"/>
      <c r="AP414" s="79"/>
      <c r="AQ414" s="79"/>
      <c r="AR414" s="79"/>
      <c r="AS414" s="79"/>
      <c r="AT414" s="79">
        <v>44335</v>
      </c>
      <c r="AU414" s="79">
        <v>45431</v>
      </c>
      <c r="AV414" s="79"/>
      <c r="AW414" s="79"/>
    </row>
    <row r="415" spans="1:49" ht="15" customHeight="1" x14ac:dyDescent="0.2">
      <c r="A415" s="18">
        <v>7</v>
      </c>
      <c r="B415" s="9" t="s">
        <v>509</v>
      </c>
      <c r="C415" s="37" t="s">
        <v>519</v>
      </c>
      <c r="D415" s="37" t="s">
        <v>220</v>
      </c>
      <c r="E415" s="31">
        <v>40073</v>
      </c>
      <c r="F415" s="40"/>
      <c r="G415" s="232">
        <f t="shared" si="24"/>
        <v>15</v>
      </c>
      <c r="H415" s="12" t="s">
        <v>634</v>
      </c>
      <c r="I415" s="12" t="s">
        <v>3919</v>
      </c>
      <c r="J415" s="33" t="s">
        <v>638</v>
      </c>
      <c r="K415" s="10" t="s">
        <v>482</v>
      </c>
      <c r="L415" s="35">
        <v>3</v>
      </c>
      <c r="M415" s="35" t="s">
        <v>511</v>
      </c>
      <c r="N415" s="35" t="s">
        <v>499</v>
      </c>
      <c r="O415" s="63" t="s">
        <v>137</v>
      </c>
      <c r="P415" s="27" t="s">
        <v>1258</v>
      </c>
      <c r="Q415" s="17" t="s">
        <v>499</v>
      </c>
      <c r="R415" s="19">
        <v>24069</v>
      </c>
      <c r="S415" s="204">
        <f t="shared" si="25"/>
        <v>56</v>
      </c>
      <c r="T415" s="19" t="str">
        <f t="shared" si="26"/>
        <v>M</v>
      </c>
      <c r="U415" s="17" t="s">
        <v>602</v>
      </c>
      <c r="V415" s="17" t="s">
        <v>499</v>
      </c>
      <c r="W415" s="17" t="s">
        <v>1770</v>
      </c>
      <c r="X415" s="17"/>
      <c r="Y415" s="17" t="s">
        <v>1043</v>
      </c>
      <c r="Z415" s="36"/>
      <c r="AA415" s="38"/>
      <c r="AB415" s="62" t="s">
        <v>1110</v>
      </c>
      <c r="AC415" s="76" t="s">
        <v>1190</v>
      </c>
      <c r="AD415" s="76"/>
      <c r="AE415" s="76"/>
      <c r="AF415" s="16"/>
      <c r="AG415" s="91">
        <v>722</v>
      </c>
      <c r="AH415" s="68" t="s">
        <v>816</v>
      </c>
      <c r="AI415" s="16"/>
      <c r="AJ415" s="79">
        <v>43545</v>
      </c>
      <c r="AK415" s="79">
        <v>44838</v>
      </c>
      <c r="AL415" s="79">
        <v>42534</v>
      </c>
      <c r="AM415" s="79">
        <v>44360</v>
      </c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</row>
    <row r="416" spans="1:49" ht="15" customHeight="1" x14ac:dyDescent="0.2">
      <c r="A416" s="18">
        <v>279</v>
      </c>
      <c r="B416" s="9" t="s">
        <v>509</v>
      </c>
      <c r="C416" s="37" t="s">
        <v>1999</v>
      </c>
      <c r="D416" s="37" t="s">
        <v>2000</v>
      </c>
      <c r="E416" s="31">
        <v>43374</v>
      </c>
      <c r="F416" s="40"/>
      <c r="G416" s="232">
        <f t="shared" si="24"/>
        <v>6</v>
      </c>
      <c r="H416" s="12" t="s">
        <v>634</v>
      </c>
      <c r="I416" s="12" t="s">
        <v>3919</v>
      </c>
      <c r="J416" s="33" t="s">
        <v>3356</v>
      </c>
      <c r="K416" s="10" t="s">
        <v>482</v>
      </c>
      <c r="L416" s="35">
        <v>1</v>
      </c>
      <c r="M416" s="35" t="s">
        <v>511</v>
      </c>
      <c r="N416" s="35" t="s">
        <v>499</v>
      </c>
      <c r="O416" s="63" t="s">
        <v>3323</v>
      </c>
      <c r="P416" s="27" t="s">
        <v>3192</v>
      </c>
      <c r="Q416" s="17" t="s">
        <v>1708</v>
      </c>
      <c r="R416" s="19">
        <v>31448</v>
      </c>
      <c r="S416" s="204">
        <f t="shared" si="25"/>
        <v>36</v>
      </c>
      <c r="T416" s="19" t="str">
        <f t="shared" si="26"/>
        <v>F</v>
      </c>
      <c r="U416" s="17" t="s">
        <v>2001</v>
      </c>
      <c r="V416" s="17" t="s">
        <v>499</v>
      </c>
      <c r="W416" s="17" t="s">
        <v>3881</v>
      </c>
      <c r="X416" s="17" t="s">
        <v>3882</v>
      </c>
      <c r="Y416" s="17" t="s">
        <v>3374</v>
      </c>
      <c r="Z416" s="36"/>
      <c r="AA416" s="38" t="s">
        <v>2002</v>
      </c>
      <c r="AB416" s="62" t="s">
        <v>2145</v>
      </c>
      <c r="AC416" s="76"/>
      <c r="AD416" s="76"/>
      <c r="AE416" s="76"/>
      <c r="AF416" s="16" t="s">
        <v>3989</v>
      </c>
      <c r="AG416" s="91">
        <v>722</v>
      </c>
      <c r="AH416" s="68" t="s">
        <v>3359</v>
      </c>
      <c r="AI416" s="16"/>
      <c r="AJ416" s="79">
        <v>43545</v>
      </c>
      <c r="AK416" s="79">
        <v>45372</v>
      </c>
      <c r="AL416" s="79">
        <v>43545</v>
      </c>
      <c r="AM416" s="79">
        <v>45371</v>
      </c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</row>
    <row r="417" spans="1:49" ht="15" customHeight="1" x14ac:dyDescent="0.2">
      <c r="A417" s="18">
        <v>294</v>
      </c>
      <c r="B417" s="9" t="s">
        <v>509</v>
      </c>
      <c r="C417" s="37" t="s">
        <v>2595</v>
      </c>
      <c r="D417" s="37" t="s">
        <v>543</v>
      </c>
      <c r="E417" s="31">
        <v>43455</v>
      </c>
      <c r="F417" s="40"/>
      <c r="G417" s="232">
        <f t="shared" si="24"/>
        <v>6</v>
      </c>
      <c r="H417" s="12" t="s">
        <v>634</v>
      </c>
      <c r="I417" s="12" t="s">
        <v>3919</v>
      </c>
      <c r="J417" s="33" t="s">
        <v>1218</v>
      </c>
      <c r="K417" s="10" t="s">
        <v>482</v>
      </c>
      <c r="L417" s="35">
        <v>8</v>
      </c>
      <c r="M417" s="35" t="s">
        <v>511</v>
      </c>
      <c r="N417" s="35" t="s">
        <v>499</v>
      </c>
      <c r="O417" s="63" t="s">
        <v>3318</v>
      </c>
      <c r="P417" s="27" t="s">
        <v>3869</v>
      </c>
      <c r="Q417" s="17" t="s">
        <v>869</v>
      </c>
      <c r="R417" s="19">
        <v>28276</v>
      </c>
      <c r="S417" s="204">
        <f t="shared" si="25"/>
        <v>44</v>
      </c>
      <c r="T417" s="19" t="str">
        <f t="shared" si="26"/>
        <v>M</v>
      </c>
      <c r="U417" s="17" t="s">
        <v>2596</v>
      </c>
      <c r="V417" s="17" t="s">
        <v>499</v>
      </c>
      <c r="W417" s="17" t="s">
        <v>3583</v>
      </c>
      <c r="X417" s="17" t="s">
        <v>2912</v>
      </c>
      <c r="Y417" s="17" t="s">
        <v>3017</v>
      </c>
      <c r="Z417" s="36"/>
      <c r="AA417" s="38" t="s">
        <v>2907</v>
      </c>
      <c r="AB417" s="62" t="s">
        <v>2754</v>
      </c>
      <c r="AC417" s="76"/>
      <c r="AD417" s="76"/>
      <c r="AE417" s="76"/>
      <c r="AF417" s="16"/>
      <c r="AG417" s="91">
        <v>722</v>
      </c>
      <c r="AH417" s="68" t="s">
        <v>961</v>
      </c>
      <c r="AI417" s="16"/>
      <c r="AJ417" s="79">
        <v>44334</v>
      </c>
      <c r="AK417" s="79">
        <v>46160</v>
      </c>
      <c r="AL417" s="79">
        <v>43550</v>
      </c>
      <c r="AM417" s="79">
        <v>45376</v>
      </c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</row>
    <row r="418" spans="1:49" ht="15" customHeight="1" x14ac:dyDescent="0.2">
      <c r="A418" s="18">
        <v>292</v>
      </c>
      <c r="B418" s="9" t="s">
        <v>509</v>
      </c>
      <c r="C418" s="37" t="s">
        <v>2875</v>
      </c>
      <c r="D418" s="37" t="s">
        <v>2876</v>
      </c>
      <c r="E418" s="31">
        <v>43437</v>
      </c>
      <c r="F418" s="40"/>
      <c r="G418" s="232">
        <f t="shared" si="24"/>
        <v>6</v>
      </c>
      <c r="H418" s="12" t="s">
        <v>634</v>
      </c>
      <c r="I418" s="12" t="s">
        <v>3919</v>
      </c>
      <c r="J418" s="33" t="s">
        <v>1218</v>
      </c>
      <c r="K418" s="10" t="s">
        <v>482</v>
      </c>
      <c r="L418" s="35">
        <v>8</v>
      </c>
      <c r="M418" s="35" t="s">
        <v>511</v>
      </c>
      <c r="N418" s="35" t="s">
        <v>499</v>
      </c>
      <c r="O418" s="63" t="s">
        <v>4096</v>
      </c>
      <c r="P418" s="27" t="s">
        <v>1258</v>
      </c>
      <c r="Q418" s="17" t="s">
        <v>2885</v>
      </c>
      <c r="R418" s="19">
        <v>26607</v>
      </c>
      <c r="S418" s="204">
        <f t="shared" si="25"/>
        <v>49</v>
      </c>
      <c r="T418" s="19" t="str">
        <f t="shared" si="26"/>
        <v>F</v>
      </c>
      <c r="U418" s="17" t="s">
        <v>2886</v>
      </c>
      <c r="V418" s="17" t="s">
        <v>499</v>
      </c>
      <c r="W418" s="17" t="s">
        <v>3754</v>
      </c>
      <c r="X418" s="17"/>
      <c r="Y418" s="17" t="s">
        <v>2887</v>
      </c>
      <c r="Z418" s="36"/>
      <c r="AA418" s="38" t="s">
        <v>2888</v>
      </c>
      <c r="AB418" s="62" t="s">
        <v>2889</v>
      </c>
      <c r="AC418" s="76"/>
      <c r="AD418" s="76"/>
      <c r="AE418" s="76" t="s">
        <v>1259</v>
      </c>
      <c r="AF418" s="16"/>
      <c r="AG418" s="91">
        <v>722</v>
      </c>
      <c r="AH418" s="68" t="s">
        <v>816</v>
      </c>
      <c r="AI418" s="16"/>
      <c r="AJ418" s="79">
        <v>44335</v>
      </c>
      <c r="AK418" s="79">
        <v>45065</v>
      </c>
      <c r="AL418" s="79">
        <v>43545</v>
      </c>
      <c r="AM418" s="79">
        <v>45371</v>
      </c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</row>
    <row r="419" spans="1:49" ht="15" customHeight="1" x14ac:dyDescent="0.2">
      <c r="A419" s="18">
        <v>65</v>
      </c>
      <c r="B419" s="9" t="s">
        <v>509</v>
      </c>
      <c r="C419" s="37" t="s">
        <v>792</v>
      </c>
      <c r="D419" s="37" t="s">
        <v>793</v>
      </c>
      <c r="E419" s="31">
        <v>42248</v>
      </c>
      <c r="F419" s="40"/>
      <c r="G419" s="232">
        <f t="shared" si="24"/>
        <v>9</v>
      </c>
      <c r="H419" s="12" t="s">
        <v>634</v>
      </c>
      <c r="I419" s="12" t="s">
        <v>3919</v>
      </c>
      <c r="J419" s="33" t="s">
        <v>102</v>
      </c>
      <c r="K419" s="10" t="s">
        <v>482</v>
      </c>
      <c r="L419" s="35">
        <v>5</v>
      </c>
      <c r="M419" s="35" t="s">
        <v>511</v>
      </c>
      <c r="N419" s="35" t="s">
        <v>499</v>
      </c>
      <c r="O419" s="63" t="s">
        <v>3324</v>
      </c>
      <c r="P419" s="27" t="s">
        <v>1437</v>
      </c>
      <c r="Q419" s="17" t="s">
        <v>499</v>
      </c>
      <c r="R419" s="19">
        <v>30403</v>
      </c>
      <c r="S419" s="204">
        <f t="shared" si="25"/>
        <v>39</v>
      </c>
      <c r="T419" s="19" t="str">
        <f t="shared" si="26"/>
        <v>F</v>
      </c>
      <c r="U419" s="17" t="s">
        <v>795</v>
      </c>
      <c r="V419" s="17" t="s">
        <v>499</v>
      </c>
      <c r="W419" s="17" t="s">
        <v>796</v>
      </c>
      <c r="X419" s="17"/>
      <c r="Y419" s="17" t="s">
        <v>797</v>
      </c>
      <c r="Z419" s="36"/>
      <c r="AA419" s="38"/>
      <c r="AB419" s="62" t="s">
        <v>1111</v>
      </c>
      <c r="AC419" s="76"/>
      <c r="AD419" s="76" t="s">
        <v>2477</v>
      </c>
      <c r="AE419" s="76"/>
      <c r="AF419" s="16" t="s">
        <v>3943</v>
      </c>
      <c r="AG419" s="91">
        <v>722</v>
      </c>
      <c r="AH419" s="68" t="s">
        <v>819</v>
      </c>
      <c r="AI419" s="16"/>
      <c r="AJ419" s="79">
        <v>42535</v>
      </c>
      <c r="AK419" s="79">
        <v>44838</v>
      </c>
      <c r="AL419" s="79">
        <v>42535</v>
      </c>
      <c r="AM419" s="79">
        <v>44361</v>
      </c>
      <c r="AN419" s="79">
        <v>44398</v>
      </c>
      <c r="AO419" s="79">
        <v>46224</v>
      </c>
      <c r="AP419" s="79"/>
      <c r="AQ419" s="79"/>
      <c r="AR419" s="79"/>
      <c r="AS419" s="79"/>
      <c r="AT419" s="79"/>
      <c r="AU419" s="79"/>
      <c r="AV419" s="79"/>
      <c r="AW419" s="79"/>
    </row>
    <row r="420" spans="1:49" ht="15" customHeight="1" x14ac:dyDescent="0.2">
      <c r="A420" s="18">
        <v>318</v>
      </c>
      <c r="B420" s="9" t="s">
        <v>509</v>
      </c>
      <c r="C420" s="37" t="s">
        <v>3414</v>
      </c>
      <c r="D420" s="37" t="s">
        <v>667</v>
      </c>
      <c r="E420" s="31">
        <v>43761</v>
      </c>
      <c r="F420" s="40"/>
      <c r="G420" s="232">
        <f t="shared" si="24"/>
        <v>5</v>
      </c>
      <c r="H420" s="12" t="s">
        <v>634</v>
      </c>
      <c r="I420" s="12" t="s">
        <v>3919</v>
      </c>
      <c r="J420" s="33" t="s">
        <v>3399</v>
      </c>
      <c r="K420" s="10" t="s">
        <v>482</v>
      </c>
      <c r="L420" s="35">
        <v>9</v>
      </c>
      <c r="M420" s="35" t="s">
        <v>511</v>
      </c>
      <c r="N420" s="35" t="s">
        <v>499</v>
      </c>
      <c r="O420" s="63" t="s">
        <v>2183</v>
      </c>
      <c r="P420" s="27" t="s">
        <v>794</v>
      </c>
      <c r="Q420" s="17" t="s">
        <v>583</v>
      </c>
      <c r="R420" s="19">
        <v>32350</v>
      </c>
      <c r="S420" s="204">
        <f t="shared" si="25"/>
        <v>33</v>
      </c>
      <c r="T420" s="19" t="str">
        <f t="shared" si="26"/>
        <v>M</v>
      </c>
      <c r="U420" s="17" t="s">
        <v>3416</v>
      </c>
      <c r="V420" s="17" t="s">
        <v>583</v>
      </c>
      <c r="W420" s="17" t="s">
        <v>3417</v>
      </c>
      <c r="X420" s="17"/>
      <c r="Y420" s="17" t="s">
        <v>3438</v>
      </c>
      <c r="Z420" s="36"/>
      <c r="AA420" s="38" t="s">
        <v>3418</v>
      </c>
      <c r="AB420" s="62" t="s">
        <v>3419</v>
      </c>
      <c r="AC420" s="76"/>
      <c r="AD420" s="76"/>
      <c r="AE420" s="76" t="s">
        <v>1259</v>
      </c>
      <c r="AF420" s="16"/>
      <c r="AG420" s="91">
        <v>722</v>
      </c>
      <c r="AH420" s="68" t="s">
        <v>3420</v>
      </c>
      <c r="AI420" s="16"/>
      <c r="AJ420" s="79">
        <v>43781</v>
      </c>
      <c r="AK420" s="79">
        <v>45608</v>
      </c>
      <c r="AL420" s="79">
        <v>43781</v>
      </c>
      <c r="AM420" s="79">
        <v>45607</v>
      </c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</row>
    <row r="421" spans="1:49" ht="15" customHeight="1" x14ac:dyDescent="0.2">
      <c r="A421" s="18">
        <v>9</v>
      </c>
      <c r="B421" s="9" t="s">
        <v>509</v>
      </c>
      <c r="C421" s="37" t="s">
        <v>521</v>
      </c>
      <c r="D421" s="37" t="s">
        <v>121</v>
      </c>
      <c r="E421" s="31">
        <v>40980</v>
      </c>
      <c r="F421" s="40"/>
      <c r="G421" s="232">
        <f t="shared" si="24"/>
        <v>13</v>
      </c>
      <c r="H421" s="12" t="s">
        <v>634</v>
      </c>
      <c r="I421" s="12" t="s">
        <v>3919</v>
      </c>
      <c r="J421" s="33" t="s">
        <v>638</v>
      </c>
      <c r="K421" s="10" t="s">
        <v>482</v>
      </c>
      <c r="L421" s="35">
        <v>5</v>
      </c>
      <c r="M421" s="35" t="s">
        <v>534</v>
      </c>
      <c r="N421" s="35" t="s">
        <v>499</v>
      </c>
      <c r="O421" s="63" t="s">
        <v>4383</v>
      </c>
      <c r="P421" s="27" t="s">
        <v>1433</v>
      </c>
      <c r="Q421" s="17" t="s">
        <v>499</v>
      </c>
      <c r="R421" s="19">
        <v>28439</v>
      </c>
      <c r="S421" s="204">
        <f t="shared" si="25"/>
        <v>44</v>
      </c>
      <c r="T421" s="19" t="str">
        <f t="shared" si="26"/>
        <v>F</v>
      </c>
      <c r="U421" s="17" t="s">
        <v>604</v>
      </c>
      <c r="V421" s="17" t="s">
        <v>499</v>
      </c>
      <c r="W421" s="17" t="s">
        <v>4302</v>
      </c>
      <c r="X421" s="17"/>
      <c r="Y421" s="17" t="s">
        <v>1296</v>
      </c>
      <c r="Z421" s="36"/>
      <c r="AA421" s="38"/>
      <c r="AB421" s="62" t="s">
        <v>1112</v>
      </c>
      <c r="AC421" s="76"/>
      <c r="AD421" s="76"/>
      <c r="AE421" s="76"/>
      <c r="AF421" s="16" t="s">
        <v>1191</v>
      </c>
      <c r="AG421" s="91">
        <v>722</v>
      </c>
      <c r="AH421" s="68" t="s">
        <v>816</v>
      </c>
      <c r="AI421" s="16"/>
      <c r="AJ421" s="79">
        <v>41704</v>
      </c>
      <c r="AK421" s="79">
        <v>44838</v>
      </c>
      <c r="AL421" s="79">
        <v>42535</v>
      </c>
      <c r="AM421" s="79">
        <v>44361</v>
      </c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</row>
    <row r="422" spans="1:49" ht="15" customHeight="1" x14ac:dyDescent="0.2">
      <c r="A422" s="18">
        <v>289</v>
      </c>
      <c r="B422" s="9" t="s">
        <v>509</v>
      </c>
      <c r="C422" s="37" t="s">
        <v>2856</v>
      </c>
      <c r="D422" s="37" t="s">
        <v>2857</v>
      </c>
      <c r="E422" s="31">
        <v>43437</v>
      </c>
      <c r="F422" s="40"/>
      <c r="G422" s="232">
        <f t="shared" si="24"/>
        <v>6</v>
      </c>
      <c r="H422" s="12" t="s">
        <v>634</v>
      </c>
      <c r="I422" s="12" t="s">
        <v>3919</v>
      </c>
      <c r="J422" s="33" t="s">
        <v>638</v>
      </c>
      <c r="K422" s="10" t="s">
        <v>482</v>
      </c>
      <c r="L422" s="35">
        <v>4</v>
      </c>
      <c r="M422" s="35" t="s">
        <v>534</v>
      </c>
      <c r="N422" s="35" t="s">
        <v>499</v>
      </c>
      <c r="O422" s="63" t="s">
        <v>2179</v>
      </c>
      <c r="P422" s="27" t="s">
        <v>3289</v>
      </c>
      <c r="Q422" s="17" t="s">
        <v>499</v>
      </c>
      <c r="R422" s="19">
        <v>29076</v>
      </c>
      <c r="S422" s="204">
        <f t="shared" si="25"/>
        <v>42</v>
      </c>
      <c r="T422" s="19" t="str">
        <f t="shared" si="26"/>
        <v>M</v>
      </c>
      <c r="U422" s="17" t="s">
        <v>2858</v>
      </c>
      <c r="V422" s="17" t="s">
        <v>499</v>
      </c>
      <c r="W422" s="17" t="s">
        <v>2859</v>
      </c>
      <c r="X422" s="17"/>
      <c r="Y422" s="17" t="s">
        <v>3143</v>
      </c>
      <c r="Z422" s="36"/>
      <c r="AA422" s="38" t="s">
        <v>2891</v>
      </c>
      <c r="AB422" s="62" t="s">
        <v>2892</v>
      </c>
      <c r="AC422" s="76" t="s">
        <v>2860</v>
      </c>
      <c r="AD422" s="76"/>
      <c r="AE422" s="76"/>
      <c r="AF422" s="16"/>
      <c r="AG422" s="91">
        <v>722</v>
      </c>
      <c r="AH422" s="68" t="s">
        <v>819</v>
      </c>
      <c r="AI422" s="16"/>
      <c r="AJ422" s="79">
        <v>43545</v>
      </c>
      <c r="AK422" s="79">
        <v>45372</v>
      </c>
      <c r="AL422" s="79">
        <v>43545</v>
      </c>
      <c r="AM422" s="79">
        <v>45371</v>
      </c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</row>
    <row r="423" spans="1:49" ht="15" customHeight="1" x14ac:dyDescent="0.2">
      <c r="A423" s="18">
        <v>193</v>
      </c>
      <c r="B423" s="9" t="s">
        <v>509</v>
      </c>
      <c r="C423" s="37" t="s">
        <v>1992</v>
      </c>
      <c r="D423" s="37" t="s">
        <v>112</v>
      </c>
      <c r="E423" s="31">
        <v>43252</v>
      </c>
      <c r="F423" s="40"/>
      <c r="G423" s="232">
        <f t="shared" si="24"/>
        <v>6</v>
      </c>
      <c r="H423" s="12" t="s">
        <v>634</v>
      </c>
      <c r="I423" s="12" t="s">
        <v>3919</v>
      </c>
      <c r="J423" s="33" t="s">
        <v>1218</v>
      </c>
      <c r="K423" s="10" t="s">
        <v>482</v>
      </c>
      <c r="L423" s="35">
        <v>7</v>
      </c>
      <c r="M423" s="35" t="s">
        <v>511</v>
      </c>
      <c r="N423" s="35" t="s">
        <v>755</v>
      </c>
      <c r="O423" s="63" t="s">
        <v>3685</v>
      </c>
      <c r="P423" s="27" t="s">
        <v>2099</v>
      </c>
      <c r="Q423" s="17" t="s">
        <v>2021</v>
      </c>
      <c r="R423" s="19">
        <v>33632</v>
      </c>
      <c r="S423" s="204">
        <f t="shared" si="25"/>
        <v>30</v>
      </c>
      <c r="T423" s="19" t="str">
        <f t="shared" si="26"/>
        <v>M</v>
      </c>
      <c r="U423" s="17" t="s">
        <v>2071</v>
      </c>
      <c r="V423" s="17" t="s">
        <v>2021</v>
      </c>
      <c r="W423" s="17" t="s">
        <v>2022</v>
      </c>
      <c r="X423" s="17"/>
      <c r="Y423" s="17" t="s">
        <v>2023</v>
      </c>
      <c r="Z423" s="36"/>
      <c r="AA423" s="38" t="s">
        <v>2024</v>
      </c>
      <c r="AB423" s="62" t="s">
        <v>2079</v>
      </c>
      <c r="AC423" s="76"/>
      <c r="AD423" s="76" t="s">
        <v>3944</v>
      </c>
      <c r="AE423" s="76" t="s">
        <v>1259</v>
      </c>
      <c r="AF423" s="16"/>
      <c r="AG423" s="91">
        <v>722</v>
      </c>
      <c r="AH423" s="68" t="s">
        <v>816</v>
      </c>
      <c r="AI423" s="16"/>
      <c r="AJ423" s="79">
        <v>43881</v>
      </c>
      <c r="AK423" s="79">
        <v>45708</v>
      </c>
      <c r="AL423" s="79">
        <v>43881</v>
      </c>
      <c r="AM423" s="79">
        <v>45708</v>
      </c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</row>
    <row r="424" spans="1:49" ht="15" customHeight="1" x14ac:dyDescent="0.2">
      <c r="A424" s="18">
        <v>303</v>
      </c>
      <c r="B424" s="9" t="s">
        <v>509</v>
      </c>
      <c r="C424" s="37" t="s">
        <v>3160</v>
      </c>
      <c r="D424" s="37" t="s">
        <v>3161</v>
      </c>
      <c r="E424" s="31">
        <v>43549</v>
      </c>
      <c r="F424" s="40"/>
      <c r="G424" s="232">
        <f t="shared" si="24"/>
        <v>5</v>
      </c>
      <c r="H424" s="12" t="s">
        <v>634</v>
      </c>
      <c r="I424" s="12" t="s">
        <v>3919</v>
      </c>
      <c r="J424" s="33" t="s">
        <v>1218</v>
      </c>
      <c r="K424" s="10" t="s">
        <v>482</v>
      </c>
      <c r="L424" s="35">
        <v>9</v>
      </c>
      <c r="M424" s="35" t="s">
        <v>511</v>
      </c>
      <c r="N424" s="35" t="s">
        <v>499</v>
      </c>
      <c r="O424" s="63" t="s">
        <v>2179</v>
      </c>
      <c r="P424" s="27" t="s">
        <v>3175</v>
      </c>
      <c r="Q424" s="17" t="s">
        <v>499</v>
      </c>
      <c r="R424" s="19">
        <v>33769</v>
      </c>
      <c r="S424" s="204">
        <f t="shared" si="25"/>
        <v>29</v>
      </c>
      <c r="T424" s="19" t="str">
        <f t="shared" si="26"/>
        <v>F</v>
      </c>
      <c r="U424" s="17" t="s">
        <v>3162</v>
      </c>
      <c r="V424" s="17" t="s">
        <v>499</v>
      </c>
      <c r="W424" s="17" t="s">
        <v>3173</v>
      </c>
      <c r="X424" s="17"/>
      <c r="Y424" s="17" t="s">
        <v>3174</v>
      </c>
      <c r="Z424" s="36"/>
      <c r="AA424" s="38" t="s">
        <v>3163</v>
      </c>
      <c r="AB424" s="62" t="s">
        <v>3172</v>
      </c>
      <c r="AC424" s="76"/>
      <c r="AD424" s="76"/>
      <c r="AE424" s="76"/>
      <c r="AF424" s="16"/>
      <c r="AG424" s="91">
        <v>722</v>
      </c>
      <c r="AH424" s="68" t="s">
        <v>3591</v>
      </c>
      <c r="AI424" s="16"/>
      <c r="AJ424" s="79">
        <v>43546</v>
      </c>
      <c r="AK424" s="79">
        <v>45373</v>
      </c>
      <c r="AL424" s="79">
        <v>43546</v>
      </c>
      <c r="AM424" s="79">
        <v>45372</v>
      </c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</row>
    <row r="425" spans="1:49" ht="15" customHeight="1" x14ac:dyDescent="0.2">
      <c r="A425" s="18">
        <v>179</v>
      </c>
      <c r="B425" s="9" t="s">
        <v>509</v>
      </c>
      <c r="C425" s="37" t="s">
        <v>1772</v>
      </c>
      <c r="D425" s="37" t="s">
        <v>42</v>
      </c>
      <c r="E425" s="31">
        <v>43206</v>
      </c>
      <c r="F425" s="40"/>
      <c r="G425" s="232">
        <f t="shared" si="24"/>
        <v>6</v>
      </c>
      <c r="H425" s="12" t="s">
        <v>634</v>
      </c>
      <c r="I425" s="12" t="s">
        <v>3919</v>
      </c>
      <c r="J425" s="33" t="s">
        <v>642</v>
      </c>
      <c r="K425" s="10" t="s">
        <v>482</v>
      </c>
      <c r="L425" s="35">
        <v>5</v>
      </c>
      <c r="M425" s="35" t="s">
        <v>511</v>
      </c>
      <c r="N425" s="35" t="s">
        <v>497</v>
      </c>
      <c r="O425" s="63" t="s">
        <v>1792</v>
      </c>
      <c r="P425" s="27" t="s">
        <v>777</v>
      </c>
      <c r="Q425" s="17" t="s">
        <v>499</v>
      </c>
      <c r="R425" s="19">
        <v>34666</v>
      </c>
      <c r="S425" s="204">
        <f t="shared" si="25"/>
        <v>27</v>
      </c>
      <c r="T425" s="19" t="str">
        <f t="shared" si="26"/>
        <v>M</v>
      </c>
      <c r="U425" s="17" t="s">
        <v>1773</v>
      </c>
      <c r="V425" s="17" t="s">
        <v>499</v>
      </c>
      <c r="W425" s="17" t="s">
        <v>4200</v>
      </c>
      <c r="X425" s="17"/>
      <c r="Y425" s="17" t="s">
        <v>1911</v>
      </c>
      <c r="Z425" s="36"/>
      <c r="AA425" s="38" t="s">
        <v>1914</v>
      </c>
      <c r="AB425" s="62" t="s">
        <v>1832</v>
      </c>
      <c r="AC425" s="76"/>
      <c r="AD425" s="76"/>
      <c r="AE425" s="76" t="s">
        <v>1259</v>
      </c>
      <c r="AF425" s="16" t="s">
        <v>4229</v>
      </c>
      <c r="AG425" s="91">
        <v>722</v>
      </c>
      <c r="AH425" s="68" t="s">
        <v>1915</v>
      </c>
      <c r="AI425" s="16"/>
      <c r="AJ425" s="79">
        <v>43266</v>
      </c>
      <c r="AK425" s="79">
        <v>45092</v>
      </c>
      <c r="AL425" s="79">
        <v>43266</v>
      </c>
      <c r="AM425" s="79">
        <v>45092</v>
      </c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</row>
    <row r="426" spans="1:49" ht="15" customHeight="1" x14ac:dyDescent="0.2">
      <c r="A426" s="18">
        <v>344</v>
      </c>
      <c r="B426" s="9" t="s">
        <v>509</v>
      </c>
      <c r="C426" s="37" t="s">
        <v>3760</v>
      </c>
      <c r="D426" s="37" t="s">
        <v>220</v>
      </c>
      <c r="E426" s="31">
        <v>44326</v>
      </c>
      <c r="F426" s="40"/>
      <c r="G426" s="232">
        <f t="shared" si="24"/>
        <v>3</v>
      </c>
      <c r="H426" s="12" t="s">
        <v>1247</v>
      </c>
      <c r="I426" s="12" t="s">
        <v>3919</v>
      </c>
      <c r="J426" s="33" t="s">
        <v>3985</v>
      </c>
      <c r="K426" s="10" t="s">
        <v>482</v>
      </c>
      <c r="L426" s="35">
        <v>8</v>
      </c>
      <c r="M426" s="35" t="s">
        <v>511</v>
      </c>
      <c r="N426" s="35" t="s">
        <v>499</v>
      </c>
      <c r="O426" s="63" t="s">
        <v>3986</v>
      </c>
      <c r="P426" s="27" t="s">
        <v>3987</v>
      </c>
      <c r="Q426" s="17" t="s">
        <v>499</v>
      </c>
      <c r="R426" s="19">
        <v>34850</v>
      </c>
      <c r="S426" s="204">
        <f t="shared" si="25"/>
        <v>26</v>
      </c>
      <c r="T426" s="19" t="str">
        <f t="shared" si="26"/>
        <v>M</v>
      </c>
      <c r="U426" s="17" t="s">
        <v>3764</v>
      </c>
      <c r="V426" s="17" t="s">
        <v>3762</v>
      </c>
      <c r="W426" s="17" t="s">
        <v>3763</v>
      </c>
      <c r="X426" s="17"/>
      <c r="Y426" s="17" t="s">
        <v>3765</v>
      </c>
      <c r="Z426" s="36"/>
      <c r="AA426" s="38" t="s">
        <v>3766</v>
      </c>
      <c r="AB426" s="62" t="s">
        <v>3768</v>
      </c>
      <c r="AC426" s="76"/>
      <c r="AD426" s="76"/>
      <c r="AE426" s="76" t="s">
        <v>1259</v>
      </c>
      <c r="AF426" s="16"/>
      <c r="AG426" s="91">
        <v>722</v>
      </c>
      <c r="AH426" s="68" t="s">
        <v>1413</v>
      </c>
      <c r="AI426" s="16"/>
      <c r="AJ426" s="79">
        <v>44335</v>
      </c>
      <c r="AK426" s="79">
        <v>46161</v>
      </c>
      <c r="AL426" s="79">
        <v>44334</v>
      </c>
      <c r="AM426" s="79">
        <v>46160</v>
      </c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</row>
    <row r="427" spans="1:49" ht="15" customHeight="1" x14ac:dyDescent="0.2">
      <c r="A427" s="18">
        <v>288</v>
      </c>
      <c r="B427" s="9" t="s">
        <v>509</v>
      </c>
      <c r="C427" s="37" t="s">
        <v>2855</v>
      </c>
      <c r="D427" s="37" t="s">
        <v>582</v>
      </c>
      <c r="E427" s="31">
        <v>43432</v>
      </c>
      <c r="F427" s="40"/>
      <c r="G427" s="232">
        <f t="shared" si="24"/>
        <v>6</v>
      </c>
      <c r="H427" s="12" t="s">
        <v>634</v>
      </c>
      <c r="I427" s="12" t="s">
        <v>3919</v>
      </c>
      <c r="J427" s="33" t="s">
        <v>3184</v>
      </c>
      <c r="K427" s="10" t="s">
        <v>482</v>
      </c>
      <c r="L427" s="35">
        <v>8</v>
      </c>
      <c r="M427" s="35" t="s">
        <v>511</v>
      </c>
      <c r="N427" s="35" t="s">
        <v>755</v>
      </c>
      <c r="O427" s="63" t="s">
        <v>3685</v>
      </c>
      <c r="P427" s="27" t="s">
        <v>1447</v>
      </c>
      <c r="Q427" s="17" t="s">
        <v>2861</v>
      </c>
      <c r="R427" s="19">
        <v>24886</v>
      </c>
      <c r="S427" s="204">
        <f t="shared" si="25"/>
        <v>54</v>
      </c>
      <c r="T427" s="19" t="str">
        <f t="shared" si="26"/>
        <v>M</v>
      </c>
      <c r="U427" s="17" t="s">
        <v>2862</v>
      </c>
      <c r="V427" s="17" t="s">
        <v>2863</v>
      </c>
      <c r="W427" s="17" t="s">
        <v>2864</v>
      </c>
      <c r="X427" s="17"/>
      <c r="Y427" s="17" t="s">
        <v>2865</v>
      </c>
      <c r="Z427" s="36"/>
      <c r="AA427" s="38" t="s">
        <v>2867</v>
      </c>
      <c r="AB427" s="62" t="s">
        <v>2866</v>
      </c>
      <c r="AC427" s="76"/>
      <c r="AD427" s="76"/>
      <c r="AE427" s="76" t="s">
        <v>1259</v>
      </c>
      <c r="AF427" s="16"/>
      <c r="AG427" s="91">
        <v>722</v>
      </c>
      <c r="AH427" s="68" t="s">
        <v>3189</v>
      </c>
      <c r="AI427" s="16"/>
      <c r="AJ427" s="79">
        <v>43868</v>
      </c>
      <c r="AK427" s="79">
        <v>44599</v>
      </c>
      <c r="AL427" s="79">
        <v>43868</v>
      </c>
      <c r="AM427" s="79">
        <v>45695</v>
      </c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</row>
    <row r="428" spans="1:49" ht="15" customHeight="1" x14ac:dyDescent="0.2">
      <c r="A428" s="18">
        <v>215</v>
      </c>
      <c r="B428" s="9" t="s">
        <v>509</v>
      </c>
      <c r="C428" s="37" t="s">
        <v>2331</v>
      </c>
      <c r="D428" s="37" t="s">
        <v>330</v>
      </c>
      <c r="E428" s="31">
        <v>42996</v>
      </c>
      <c r="F428" s="40"/>
      <c r="G428" s="232">
        <f t="shared" si="24"/>
        <v>7</v>
      </c>
      <c r="H428" s="12" t="s">
        <v>634</v>
      </c>
      <c r="I428" s="12" t="s">
        <v>3919</v>
      </c>
      <c r="J428" s="33" t="s">
        <v>786</v>
      </c>
      <c r="K428" s="10" t="s">
        <v>482</v>
      </c>
      <c r="L428" s="35">
        <v>4</v>
      </c>
      <c r="M428" s="35" t="s">
        <v>511</v>
      </c>
      <c r="N428" s="35" t="s">
        <v>499</v>
      </c>
      <c r="O428" s="63" t="s">
        <v>3318</v>
      </c>
      <c r="P428" s="27" t="s">
        <v>3870</v>
      </c>
      <c r="Q428" s="17" t="s">
        <v>499</v>
      </c>
      <c r="R428" s="19">
        <v>29880</v>
      </c>
      <c r="S428" s="204">
        <f t="shared" ref="S428:S459" si="27">DATEDIF(R428,$S$2,"Y")</f>
        <v>40</v>
      </c>
      <c r="T428" s="19" t="str">
        <f t="shared" si="26"/>
        <v>M</v>
      </c>
      <c r="U428" s="17" t="s">
        <v>2190</v>
      </c>
      <c r="V428" s="17" t="s">
        <v>499</v>
      </c>
      <c r="W428" s="17" t="s">
        <v>3599</v>
      </c>
      <c r="X428" s="17"/>
      <c r="Y428" s="17" t="s">
        <v>3106</v>
      </c>
      <c r="Z428" s="36" t="s">
        <v>881</v>
      </c>
      <c r="AA428" s="38"/>
      <c r="AB428" s="62" t="s">
        <v>2382</v>
      </c>
      <c r="AC428" s="76" t="s">
        <v>2478</v>
      </c>
      <c r="AD428" s="76" t="s">
        <v>2427</v>
      </c>
      <c r="AE428" s="76"/>
      <c r="AF428" s="16"/>
      <c r="AG428" s="91">
        <v>722</v>
      </c>
      <c r="AH428" s="68" t="s">
        <v>3150</v>
      </c>
      <c r="AI428" s="16"/>
      <c r="AJ428" s="79">
        <v>44334</v>
      </c>
      <c r="AK428" s="79">
        <v>46160</v>
      </c>
      <c r="AL428" s="79">
        <v>43545</v>
      </c>
      <c r="AM428" s="79">
        <v>45371</v>
      </c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</row>
    <row r="429" spans="1:49" ht="15" customHeight="1" x14ac:dyDescent="0.2">
      <c r="A429" s="18">
        <v>62</v>
      </c>
      <c r="B429" s="9" t="s">
        <v>509</v>
      </c>
      <c r="C429" s="37" t="s">
        <v>171</v>
      </c>
      <c r="D429" s="37" t="s">
        <v>172</v>
      </c>
      <c r="E429" s="31">
        <v>42220</v>
      </c>
      <c r="F429" s="40"/>
      <c r="G429" s="232">
        <f t="shared" si="24"/>
        <v>9</v>
      </c>
      <c r="H429" s="12" t="s">
        <v>634</v>
      </c>
      <c r="I429" s="12" t="s">
        <v>3919</v>
      </c>
      <c r="J429" s="33" t="s">
        <v>82</v>
      </c>
      <c r="K429" s="10" t="s">
        <v>482</v>
      </c>
      <c r="L429" s="35">
        <v>2</v>
      </c>
      <c r="M429" s="35" t="s">
        <v>511</v>
      </c>
      <c r="N429" s="35" t="s">
        <v>755</v>
      </c>
      <c r="O429" s="63" t="s">
        <v>3529</v>
      </c>
      <c r="P429" s="27" t="s">
        <v>1434</v>
      </c>
      <c r="Q429" s="17" t="s">
        <v>718</v>
      </c>
      <c r="R429" s="19">
        <v>23654</v>
      </c>
      <c r="S429" s="204">
        <f t="shared" si="27"/>
        <v>57</v>
      </c>
      <c r="T429" s="19" t="str">
        <f t="shared" si="26"/>
        <v>M</v>
      </c>
      <c r="U429" s="17" t="s">
        <v>772</v>
      </c>
      <c r="V429" s="17" t="s">
        <v>1274</v>
      </c>
      <c r="W429" s="17" t="s">
        <v>4062</v>
      </c>
      <c r="X429" s="17"/>
      <c r="Y429" s="17" t="s">
        <v>1031</v>
      </c>
      <c r="Z429" s="36"/>
      <c r="AA429" s="38"/>
      <c r="AB429" s="62" t="s">
        <v>1117</v>
      </c>
      <c r="AC429" s="76" t="s">
        <v>2480</v>
      </c>
      <c r="AD429" s="76"/>
      <c r="AE429" s="76"/>
      <c r="AF429" s="16"/>
      <c r="AG429" s="91">
        <v>722</v>
      </c>
      <c r="AH429" s="68" t="s">
        <v>819</v>
      </c>
      <c r="AI429" s="16"/>
      <c r="AJ429" s="79">
        <v>44314</v>
      </c>
      <c r="AK429" s="79">
        <v>45044</v>
      </c>
      <c r="AL429" s="79">
        <v>44314</v>
      </c>
      <c r="AM429" s="79">
        <v>46140</v>
      </c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</row>
    <row r="430" spans="1:49" ht="15" customHeight="1" x14ac:dyDescent="0.2">
      <c r="A430" s="18">
        <v>268</v>
      </c>
      <c r="B430" s="9" t="s">
        <v>509</v>
      </c>
      <c r="C430" s="37" t="s">
        <v>2546</v>
      </c>
      <c r="D430" s="37" t="s">
        <v>42</v>
      </c>
      <c r="E430" s="31">
        <v>43313</v>
      </c>
      <c r="F430" s="40"/>
      <c r="G430" s="232">
        <f t="shared" si="24"/>
        <v>6</v>
      </c>
      <c r="H430" s="12" t="s">
        <v>634</v>
      </c>
      <c r="I430" s="12" t="s">
        <v>3919</v>
      </c>
      <c r="J430" s="33" t="s">
        <v>642</v>
      </c>
      <c r="K430" s="10" t="s">
        <v>482</v>
      </c>
      <c r="L430" s="35">
        <v>4</v>
      </c>
      <c r="M430" s="35" t="s">
        <v>511</v>
      </c>
      <c r="N430" s="35" t="s">
        <v>499</v>
      </c>
      <c r="O430" s="63" t="s">
        <v>2547</v>
      </c>
      <c r="P430" s="27" t="s">
        <v>1280</v>
      </c>
      <c r="Q430" s="17" t="s">
        <v>593</v>
      </c>
      <c r="R430" s="19">
        <v>33586</v>
      </c>
      <c r="S430" s="204">
        <f t="shared" si="27"/>
        <v>30</v>
      </c>
      <c r="T430" s="19" t="str">
        <f t="shared" si="26"/>
        <v>M</v>
      </c>
      <c r="U430" s="17" t="s">
        <v>2548</v>
      </c>
      <c r="V430" s="17" t="s">
        <v>2549</v>
      </c>
      <c r="W430" s="17" t="s">
        <v>2550</v>
      </c>
      <c r="X430" s="17" t="s">
        <v>2916</v>
      </c>
      <c r="Y430" s="17" t="s">
        <v>2551</v>
      </c>
      <c r="Z430" s="36"/>
      <c r="AA430" s="38" t="s">
        <v>2552</v>
      </c>
      <c r="AB430" s="62" t="s">
        <v>2553</v>
      </c>
      <c r="AC430" s="76" t="s">
        <v>3930</v>
      </c>
      <c r="AD430" s="76" t="s">
        <v>2529</v>
      </c>
      <c r="AE430" s="76" t="s">
        <v>1259</v>
      </c>
      <c r="AF430" s="16" t="s">
        <v>3931</v>
      </c>
      <c r="AG430" s="91">
        <v>722</v>
      </c>
      <c r="AH430" s="68" t="s">
        <v>961</v>
      </c>
      <c r="AI430" s="16"/>
      <c r="AJ430" s="79">
        <v>43545</v>
      </c>
      <c r="AK430" s="79">
        <v>45372</v>
      </c>
      <c r="AL430" s="79">
        <v>43545</v>
      </c>
      <c r="AM430" s="79">
        <v>45371</v>
      </c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</row>
    <row r="431" spans="1:49" ht="15" customHeight="1" x14ac:dyDescent="0.2">
      <c r="A431" s="18">
        <v>286</v>
      </c>
      <c r="B431" s="9" t="s">
        <v>509</v>
      </c>
      <c r="C431" s="37" t="s">
        <v>174</v>
      </c>
      <c r="D431" s="37" t="s">
        <v>132</v>
      </c>
      <c r="E431" s="31">
        <v>42109</v>
      </c>
      <c r="F431" s="40"/>
      <c r="G431" s="232">
        <f t="shared" si="24"/>
        <v>9</v>
      </c>
      <c r="H431" s="12" t="s">
        <v>634</v>
      </c>
      <c r="I431" s="12" t="s">
        <v>3919</v>
      </c>
      <c r="J431" s="33" t="s">
        <v>638</v>
      </c>
      <c r="K431" s="10" t="s">
        <v>482</v>
      </c>
      <c r="L431" s="35">
        <v>1</v>
      </c>
      <c r="M431" s="35" t="s">
        <v>511</v>
      </c>
      <c r="N431" s="35" t="s">
        <v>499</v>
      </c>
      <c r="O431" s="63" t="s">
        <v>2841</v>
      </c>
      <c r="P431" s="27" t="s">
        <v>794</v>
      </c>
      <c r="Q431" s="17" t="s">
        <v>499</v>
      </c>
      <c r="R431" s="19">
        <v>25605</v>
      </c>
      <c r="S431" s="204">
        <f t="shared" si="27"/>
        <v>52</v>
      </c>
      <c r="T431" s="19" t="str">
        <f t="shared" si="26"/>
        <v>F</v>
      </c>
      <c r="U431" s="17" t="s">
        <v>2842</v>
      </c>
      <c r="V431" s="17" t="s">
        <v>2843</v>
      </c>
      <c r="W431" s="17" t="s">
        <v>4274</v>
      </c>
      <c r="X431" s="17"/>
      <c r="Y431" s="17" t="s">
        <v>2844</v>
      </c>
      <c r="Z431" s="36"/>
      <c r="AA431" s="38"/>
      <c r="AB431" s="62" t="s">
        <v>2845</v>
      </c>
      <c r="AC431" s="76" t="s">
        <v>3929</v>
      </c>
      <c r="AD431" s="76"/>
      <c r="AE431" s="76"/>
      <c r="AF431" s="16" t="s">
        <v>3928</v>
      </c>
      <c r="AG431" s="91">
        <v>722</v>
      </c>
      <c r="AH431" s="68" t="s">
        <v>961</v>
      </c>
      <c r="AI431" s="16"/>
      <c r="AJ431" s="79">
        <v>44335</v>
      </c>
      <c r="AK431" s="79">
        <v>45065</v>
      </c>
      <c r="AL431" s="79">
        <v>43546</v>
      </c>
      <c r="AM431" s="79">
        <v>45372</v>
      </c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</row>
    <row r="432" spans="1:49" ht="15" customHeight="1" x14ac:dyDescent="0.2">
      <c r="A432" s="18">
        <v>172</v>
      </c>
      <c r="B432" s="9" t="s">
        <v>509</v>
      </c>
      <c r="C432" s="37" t="s">
        <v>1861</v>
      </c>
      <c r="D432" s="37" t="s">
        <v>1862</v>
      </c>
      <c r="E432" s="31">
        <v>43178</v>
      </c>
      <c r="F432" s="40"/>
      <c r="G432" s="232">
        <f t="shared" si="24"/>
        <v>7</v>
      </c>
      <c r="H432" s="12" t="s">
        <v>634</v>
      </c>
      <c r="I432" s="12" t="s">
        <v>3919</v>
      </c>
      <c r="J432" s="33" t="s">
        <v>1218</v>
      </c>
      <c r="K432" s="10" t="s">
        <v>482</v>
      </c>
      <c r="L432" s="35">
        <v>8</v>
      </c>
      <c r="M432" s="35" t="s">
        <v>534</v>
      </c>
      <c r="N432" s="35" t="s">
        <v>499</v>
      </c>
      <c r="O432" s="63" t="s">
        <v>4096</v>
      </c>
      <c r="P432" s="27" t="s">
        <v>1869</v>
      </c>
      <c r="Q432" s="17" t="s">
        <v>710</v>
      </c>
      <c r="R432" s="19">
        <v>31434</v>
      </c>
      <c r="S432" s="204">
        <f t="shared" si="27"/>
        <v>36</v>
      </c>
      <c r="T432" s="19" t="str">
        <f t="shared" si="26"/>
        <v>M</v>
      </c>
      <c r="U432" s="17" t="s">
        <v>1863</v>
      </c>
      <c r="V432" s="17" t="s">
        <v>499</v>
      </c>
      <c r="W432" s="17" t="s">
        <v>2540</v>
      </c>
      <c r="X432" s="17"/>
      <c r="Y432" s="17" t="s">
        <v>1868</v>
      </c>
      <c r="Z432" s="36"/>
      <c r="AA432" s="38" t="s">
        <v>1865</v>
      </c>
      <c r="AB432" s="62" t="s">
        <v>1864</v>
      </c>
      <c r="AC432" s="76"/>
      <c r="AD432" s="76"/>
      <c r="AE432" s="76" t="s">
        <v>1259</v>
      </c>
      <c r="AF432" s="16" t="s">
        <v>2539</v>
      </c>
      <c r="AG432" s="91">
        <v>722</v>
      </c>
      <c r="AH432" s="68" t="s">
        <v>961</v>
      </c>
      <c r="AI432" s="16"/>
      <c r="AJ432" s="79">
        <v>43266</v>
      </c>
      <c r="AK432" s="79">
        <v>45092</v>
      </c>
      <c r="AL432" s="79">
        <v>43266</v>
      </c>
      <c r="AM432" s="79">
        <v>45092</v>
      </c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</row>
    <row r="433" spans="1:52" ht="15" customHeight="1" x14ac:dyDescent="0.2">
      <c r="A433" s="18">
        <v>138</v>
      </c>
      <c r="B433" s="9" t="s">
        <v>509</v>
      </c>
      <c r="C433" s="37" t="s">
        <v>1481</v>
      </c>
      <c r="D433" s="37" t="s">
        <v>254</v>
      </c>
      <c r="E433" s="31">
        <v>42826</v>
      </c>
      <c r="F433" s="40"/>
      <c r="G433" s="232">
        <f t="shared" si="24"/>
        <v>7</v>
      </c>
      <c r="H433" s="12" t="s">
        <v>634</v>
      </c>
      <c r="I433" s="12" t="s">
        <v>3919</v>
      </c>
      <c r="J433" s="33" t="s">
        <v>833</v>
      </c>
      <c r="K433" s="10" t="s">
        <v>482</v>
      </c>
      <c r="L433" s="35">
        <v>5</v>
      </c>
      <c r="M433" s="35" t="s">
        <v>511</v>
      </c>
      <c r="N433" s="35" t="s">
        <v>499</v>
      </c>
      <c r="O433" s="63" t="s">
        <v>4178</v>
      </c>
      <c r="P433" s="27" t="s">
        <v>1488</v>
      </c>
      <c r="Q433" s="17" t="s">
        <v>499</v>
      </c>
      <c r="R433" s="19">
        <v>24389</v>
      </c>
      <c r="S433" s="204">
        <f t="shared" si="27"/>
        <v>55</v>
      </c>
      <c r="T433" s="19" t="str">
        <f t="shared" si="26"/>
        <v>F</v>
      </c>
      <c r="U433" s="17" t="s">
        <v>1489</v>
      </c>
      <c r="V433" s="17" t="s">
        <v>499</v>
      </c>
      <c r="W433" s="17" t="s">
        <v>1490</v>
      </c>
      <c r="X433" s="17"/>
      <c r="Y433" s="17" t="s">
        <v>1491</v>
      </c>
      <c r="Z433" s="36"/>
      <c r="AA433" s="38" t="s">
        <v>3451</v>
      </c>
      <c r="AB433" s="62" t="s">
        <v>1492</v>
      </c>
      <c r="AC433" s="76"/>
      <c r="AD433" s="76" t="s">
        <v>4093</v>
      </c>
      <c r="AE433" s="76"/>
      <c r="AF433" s="16"/>
      <c r="AG433" s="91">
        <v>722</v>
      </c>
      <c r="AH433" s="68" t="s">
        <v>816</v>
      </c>
      <c r="AI433" s="16"/>
      <c r="AJ433" s="79">
        <v>44249</v>
      </c>
      <c r="AK433" s="79">
        <v>44979</v>
      </c>
      <c r="AL433" s="79">
        <v>43266</v>
      </c>
      <c r="AM433" s="79">
        <v>45092</v>
      </c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</row>
    <row r="434" spans="1:52" ht="15" customHeight="1" x14ac:dyDescent="0.2">
      <c r="A434" s="18">
        <v>217</v>
      </c>
      <c r="B434" s="9" t="s">
        <v>509</v>
      </c>
      <c r="C434" s="37" t="s">
        <v>2332</v>
      </c>
      <c r="D434" s="37" t="s">
        <v>322</v>
      </c>
      <c r="E434" s="31">
        <v>40910</v>
      </c>
      <c r="F434" s="40"/>
      <c r="G434" s="232">
        <f t="shared" si="24"/>
        <v>13</v>
      </c>
      <c r="H434" s="12" t="s">
        <v>634</v>
      </c>
      <c r="I434" s="12" t="s">
        <v>3919</v>
      </c>
      <c r="J434" s="33" t="s">
        <v>2197</v>
      </c>
      <c r="K434" s="10" t="s">
        <v>482</v>
      </c>
      <c r="L434" s="35">
        <v>4</v>
      </c>
      <c r="M434" s="35" t="s">
        <v>534</v>
      </c>
      <c r="N434" s="35" t="s">
        <v>499</v>
      </c>
      <c r="O434" s="63" t="s">
        <v>3922</v>
      </c>
      <c r="P434" s="27" t="s">
        <v>830</v>
      </c>
      <c r="Q434" s="17" t="s">
        <v>2673</v>
      </c>
      <c r="R434" s="19">
        <v>23643</v>
      </c>
      <c r="S434" s="204">
        <f t="shared" si="27"/>
        <v>57</v>
      </c>
      <c r="T434" s="19" t="str">
        <f t="shared" ref="T434:T465" si="28">IF(VALUE(MID(TRIM(U434),10,2))&gt;40,"F","M")</f>
        <v>F</v>
      </c>
      <c r="U434" s="17" t="s">
        <v>2196</v>
      </c>
      <c r="V434" s="17" t="s">
        <v>499</v>
      </c>
      <c r="W434" s="17" t="s">
        <v>2674</v>
      </c>
      <c r="X434" s="17"/>
      <c r="Y434" s="17" t="s">
        <v>2915</v>
      </c>
      <c r="Z434" s="36"/>
      <c r="AA434" s="38" t="s">
        <v>2672</v>
      </c>
      <c r="AB434" s="62" t="s">
        <v>2384</v>
      </c>
      <c r="AC434" s="76"/>
      <c r="AD434" s="76" t="s">
        <v>2431</v>
      </c>
      <c r="AE434" s="76"/>
      <c r="AF434" s="16"/>
      <c r="AG434" s="91">
        <v>722</v>
      </c>
      <c r="AH434" s="68" t="s">
        <v>961</v>
      </c>
      <c r="AI434" s="16"/>
      <c r="AJ434" s="79">
        <v>44544</v>
      </c>
      <c r="AK434" s="79">
        <v>45274</v>
      </c>
      <c r="AL434" s="79">
        <v>43810</v>
      </c>
      <c r="AM434" s="79">
        <v>45637</v>
      </c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</row>
    <row r="435" spans="1:52" ht="15" customHeight="1" x14ac:dyDescent="0.2">
      <c r="A435" s="18">
        <v>310</v>
      </c>
      <c r="B435" s="9" t="s">
        <v>509</v>
      </c>
      <c r="C435" s="37" t="s">
        <v>3001</v>
      </c>
      <c r="D435" s="37" t="s">
        <v>155</v>
      </c>
      <c r="E435" s="31">
        <v>43668</v>
      </c>
      <c r="F435" s="40"/>
      <c r="G435" s="232">
        <f t="shared" si="24"/>
        <v>5</v>
      </c>
      <c r="H435" s="12" t="s">
        <v>634</v>
      </c>
      <c r="I435" s="12" t="s">
        <v>3919</v>
      </c>
      <c r="J435" s="33" t="s">
        <v>642</v>
      </c>
      <c r="K435" s="10" t="s">
        <v>482</v>
      </c>
      <c r="L435" s="35">
        <v>6</v>
      </c>
      <c r="M435" s="35" t="s">
        <v>511</v>
      </c>
      <c r="N435" s="35" t="s">
        <v>497</v>
      </c>
      <c r="O435" s="63" t="s">
        <v>1792</v>
      </c>
      <c r="P435" s="27" t="s">
        <v>794</v>
      </c>
      <c r="Q435" s="17" t="s">
        <v>3120</v>
      </c>
      <c r="R435" s="19">
        <v>33521</v>
      </c>
      <c r="S435" s="204">
        <f t="shared" si="27"/>
        <v>30</v>
      </c>
      <c r="T435" s="19" t="str">
        <f t="shared" si="28"/>
        <v>M</v>
      </c>
      <c r="U435" s="17" t="s">
        <v>3121</v>
      </c>
      <c r="V435" s="17" t="s">
        <v>3122</v>
      </c>
      <c r="W435" s="17" t="s">
        <v>3123</v>
      </c>
      <c r="X435" s="17" t="s">
        <v>4505</v>
      </c>
      <c r="Y435" s="17" t="s">
        <v>3124</v>
      </c>
      <c r="Z435" s="36"/>
      <c r="AA435" s="38" t="s">
        <v>3125</v>
      </c>
      <c r="AB435" s="62" t="s">
        <v>3036</v>
      </c>
      <c r="AC435" s="76"/>
      <c r="AD435" s="76"/>
      <c r="AE435" s="76" t="s">
        <v>1259</v>
      </c>
      <c r="AF435" s="16" t="s">
        <v>4500</v>
      </c>
      <c r="AG435" s="91">
        <v>722</v>
      </c>
      <c r="AH435" s="68" t="s">
        <v>1413</v>
      </c>
      <c r="AI435" s="16"/>
      <c r="AJ435" s="79">
        <v>43545</v>
      </c>
      <c r="AK435" s="79">
        <v>45372</v>
      </c>
      <c r="AL435" s="79">
        <v>43545</v>
      </c>
      <c r="AM435" s="79">
        <v>45371</v>
      </c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</row>
    <row r="436" spans="1:52" ht="15" customHeight="1" x14ac:dyDescent="0.2">
      <c r="A436" s="18">
        <v>219</v>
      </c>
      <c r="B436" s="9" t="s">
        <v>509</v>
      </c>
      <c r="C436" s="37" t="s">
        <v>2334</v>
      </c>
      <c r="D436" s="37" t="s">
        <v>315</v>
      </c>
      <c r="E436" s="31">
        <v>42839</v>
      </c>
      <c r="F436" s="40"/>
      <c r="G436" s="232">
        <f t="shared" si="24"/>
        <v>7</v>
      </c>
      <c r="H436" s="12" t="s">
        <v>634</v>
      </c>
      <c r="I436" s="12" t="s">
        <v>3919</v>
      </c>
      <c r="J436" s="33" t="s">
        <v>2204</v>
      </c>
      <c r="K436" s="10" t="s">
        <v>482</v>
      </c>
      <c r="L436" s="35">
        <v>8</v>
      </c>
      <c r="M436" s="35" t="s">
        <v>511</v>
      </c>
      <c r="N436" s="35" t="s">
        <v>499</v>
      </c>
      <c r="O436" s="63" t="s">
        <v>2205</v>
      </c>
      <c r="P436" s="27" t="s">
        <v>2683</v>
      </c>
      <c r="Q436" s="17" t="s">
        <v>499</v>
      </c>
      <c r="R436" s="19">
        <v>26565</v>
      </c>
      <c r="S436" s="204">
        <f t="shared" si="27"/>
        <v>49</v>
      </c>
      <c r="T436" s="19" t="str">
        <f t="shared" si="28"/>
        <v>M</v>
      </c>
      <c r="U436" s="17" t="s">
        <v>2203</v>
      </c>
      <c r="V436" s="17" t="s">
        <v>2201</v>
      </c>
      <c r="W436" s="17" t="s">
        <v>3908</v>
      </c>
      <c r="X436" s="17"/>
      <c r="Y436" s="17" t="s">
        <v>2202</v>
      </c>
      <c r="Z436" s="36"/>
      <c r="AA436" s="38" t="s">
        <v>2682</v>
      </c>
      <c r="AB436" s="62" t="s">
        <v>2386</v>
      </c>
      <c r="AC436" s="76"/>
      <c r="AD436" s="76" t="s">
        <v>2432</v>
      </c>
      <c r="AE436" s="76"/>
      <c r="AF436" s="16"/>
      <c r="AG436" s="91">
        <v>722</v>
      </c>
      <c r="AH436" s="68" t="s">
        <v>961</v>
      </c>
      <c r="AI436" s="16"/>
      <c r="AJ436" s="79">
        <v>44334</v>
      </c>
      <c r="AK436" s="79">
        <v>45064</v>
      </c>
      <c r="AL436" s="79">
        <v>43545</v>
      </c>
      <c r="AM436" s="79">
        <v>45371</v>
      </c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</row>
    <row r="437" spans="1:52" ht="15" customHeight="1" x14ac:dyDescent="0.2">
      <c r="A437" s="18">
        <v>53</v>
      </c>
      <c r="B437" s="9" t="s">
        <v>509</v>
      </c>
      <c r="C437" s="37" t="s">
        <v>647</v>
      </c>
      <c r="D437" s="37" t="s">
        <v>648</v>
      </c>
      <c r="E437" s="31">
        <v>42201</v>
      </c>
      <c r="F437" s="40"/>
      <c r="G437" s="232">
        <f t="shared" si="24"/>
        <v>9</v>
      </c>
      <c r="H437" s="12" t="s">
        <v>1836</v>
      </c>
      <c r="I437" s="12" t="s">
        <v>3920</v>
      </c>
      <c r="J437" s="33" t="s">
        <v>720</v>
      </c>
      <c r="K437" s="10" t="s">
        <v>1836</v>
      </c>
      <c r="L437" s="35" t="s">
        <v>1836</v>
      </c>
      <c r="M437" s="35" t="s">
        <v>511</v>
      </c>
      <c r="N437" s="35" t="s">
        <v>755</v>
      </c>
      <c r="O437" s="63" t="s">
        <v>1794</v>
      </c>
      <c r="P437" s="27" t="s">
        <v>3224</v>
      </c>
      <c r="Q437" s="17" t="s">
        <v>721</v>
      </c>
      <c r="R437" s="19">
        <v>25952</v>
      </c>
      <c r="S437" s="204">
        <f t="shared" si="27"/>
        <v>51</v>
      </c>
      <c r="T437" s="19" t="str">
        <f t="shared" si="28"/>
        <v>M</v>
      </c>
      <c r="U437" s="17" t="s">
        <v>722</v>
      </c>
      <c r="V437" s="17" t="s">
        <v>723</v>
      </c>
      <c r="W437" s="17" t="s">
        <v>1943</v>
      </c>
      <c r="X437" s="17"/>
      <c r="Y437" s="17" t="s">
        <v>649</v>
      </c>
      <c r="Z437" s="36"/>
      <c r="AA437" s="38"/>
      <c r="AB437" s="62" t="s">
        <v>1121</v>
      </c>
      <c r="AC437" s="76"/>
      <c r="AD437" s="76" t="s">
        <v>2481</v>
      </c>
      <c r="AE437" s="76" t="s">
        <v>1259</v>
      </c>
      <c r="AF437" s="16"/>
      <c r="AG437" s="91">
        <v>723</v>
      </c>
      <c r="AH437" s="68" t="s">
        <v>1547</v>
      </c>
      <c r="AI437" s="16"/>
      <c r="AJ437" s="79">
        <v>44518</v>
      </c>
      <c r="AK437" s="79">
        <v>45248</v>
      </c>
      <c r="AL437" s="79">
        <v>44518</v>
      </c>
      <c r="AM437" s="79">
        <v>46344</v>
      </c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</row>
    <row r="438" spans="1:52" ht="15" customHeight="1" x14ac:dyDescent="0.2">
      <c r="A438" s="18">
        <v>207</v>
      </c>
      <c r="B438" s="9" t="s">
        <v>509</v>
      </c>
      <c r="C438" s="37" t="s">
        <v>2132</v>
      </c>
      <c r="D438" s="37" t="s">
        <v>2133</v>
      </c>
      <c r="E438" s="31">
        <v>43263</v>
      </c>
      <c r="F438" s="40"/>
      <c r="G438" s="232">
        <f t="shared" si="24"/>
        <v>6</v>
      </c>
      <c r="H438" s="12" t="s">
        <v>634</v>
      </c>
      <c r="I438" s="12" t="s">
        <v>3919</v>
      </c>
      <c r="J438" s="33" t="s">
        <v>642</v>
      </c>
      <c r="K438" s="10" t="s">
        <v>482</v>
      </c>
      <c r="L438" s="35">
        <v>4</v>
      </c>
      <c r="M438" s="35" t="s">
        <v>511</v>
      </c>
      <c r="N438" s="35" t="s">
        <v>499</v>
      </c>
      <c r="O438" s="63" t="s">
        <v>3528</v>
      </c>
      <c r="P438" s="27" t="s">
        <v>2134</v>
      </c>
      <c r="Q438" s="17" t="s">
        <v>710</v>
      </c>
      <c r="R438" s="19">
        <v>33856</v>
      </c>
      <c r="S438" s="204">
        <f t="shared" si="27"/>
        <v>29</v>
      </c>
      <c r="T438" s="19" t="str">
        <f t="shared" si="28"/>
        <v>M</v>
      </c>
      <c r="U438" s="17" t="s">
        <v>2135</v>
      </c>
      <c r="V438" s="17" t="s">
        <v>499</v>
      </c>
      <c r="W438" s="17" t="s">
        <v>2136</v>
      </c>
      <c r="X438" s="17"/>
      <c r="Y438" s="17" t="s">
        <v>2137</v>
      </c>
      <c r="Z438" s="36"/>
      <c r="AA438" s="38" t="s">
        <v>2138</v>
      </c>
      <c r="AB438" s="62" t="s">
        <v>2139</v>
      </c>
      <c r="AC438" s="76"/>
      <c r="AD438" s="76" t="s">
        <v>2482</v>
      </c>
      <c r="AE438" s="76" t="s">
        <v>1259</v>
      </c>
      <c r="AF438" s="16"/>
      <c r="AG438" s="91">
        <v>722</v>
      </c>
      <c r="AH438" s="68" t="s">
        <v>1912</v>
      </c>
      <c r="AI438" s="16"/>
      <c r="AJ438" s="79">
        <v>43546</v>
      </c>
      <c r="AK438" s="79">
        <v>45372</v>
      </c>
      <c r="AL438" s="79">
        <v>43545</v>
      </c>
      <c r="AM438" s="79">
        <v>45371</v>
      </c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</row>
    <row r="439" spans="1:52" ht="15" customHeight="1" x14ac:dyDescent="0.2">
      <c r="A439" s="18">
        <v>181</v>
      </c>
      <c r="B439" s="9" t="s">
        <v>509</v>
      </c>
      <c r="C439" s="37" t="s">
        <v>3304</v>
      </c>
      <c r="D439" s="37" t="s">
        <v>1652</v>
      </c>
      <c r="E439" s="31">
        <v>43208</v>
      </c>
      <c r="F439" s="40"/>
      <c r="G439" s="232">
        <f t="shared" si="24"/>
        <v>6</v>
      </c>
      <c r="H439" s="12" t="s">
        <v>634</v>
      </c>
      <c r="I439" s="12" t="s">
        <v>3919</v>
      </c>
      <c r="J439" s="33" t="s">
        <v>642</v>
      </c>
      <c r="K439" s="10" t="s">
        <v>482</v>
      </c>
      <c r="L439" s="35">
        <v>6</v>
      </c>
      <c r="M439" s="35" t="s">
        <v>511</v>
      </c>
      <c r="N439" s="35" t="s">
        <v>499</v>
      </c>
      <c r="O439" s="63" t="s">
        <v>2253</v>
      </c>
      <c r="P439" s="27" t="s">
        <v>1917</v>
      </c>
      <c r="Q439" s="17" t="s">
        <v>710</v>
      </c>
      <c r="R439" s="19">
        <v>27290</v>
      </c>
      <c r="S439" s="204">
        <f t="shared" si="27"/>
        <v>47</v>
      </c>
      <c r="T439" s="19" t="str">
        <f t="shared" si="28"/>
        <v>M</v>
      </c>
      <c r="U439" s="17" t="s">
        <v>2101</v>
      </c>
      <c r="V439" s="17" t="s">
        <v>499</v>
      </c>
      <c r="W439" s="17" t="s">
        <v>2102</v>
      </c>
      <c r="X439" s="17"/>
      <c r="Y439" s="17" t="s">
        <v>2103</v>
      </c>
      <c r="Z439" s="36"/>
      <c r="AA439" s="38" t="s">
        <v>1926</v>
      </c>
      <c r="AB439" s="62" t="s">
        <v>1924</v>
      </c>
      <c r="AC439" s="76"/>
      <c r="AD439" s="76"/>
      <c r="AE439" s="76"/>
      <c r="AF439" s="16" t="s">
        <v>4201</v>
      </c>
      <c r="AG439" s="91">
        <v>722</v>
      </c>
      <c r="AH439" s="68" t="s">
        <v>961</v>
      </c>
      <c r="AI439" s="16"/>
      <c r="AJ439" s="79">
        <v>43266</v>
      </c>
      <c r="AK439" s="79">
        <v>45092</v>
      </c>
      <c r="AL439" s="79">
        <v>43266</v>
      </c>
      <c r="AM439" s="79">
        <v>45092</v>
      </c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</row>
    <row r="440" spans="1:52" ht="15" customHeight="1" x14ac:dyDescent="0.2">
      <c r="A440" s="18">
        <v>223</v>
      </c>
      <c r="B440" s="9" t="s">
        <v>509</v>
      </c>
      <c r="C440" s="37" t="s">
        <v>2338</v>
      </c>
      <c r="D440" s="37" t="s">
        <v>437</v>
      </c>
      <c r="E440" s="31">
        <v>42979</v>
      </c>
      <c r="F440" s="40"/>
      <c r="G440" s="232">
        <f t="shared" si="24"/>
        <v>7</v>
      </c>
      <c r="H440" s="12" t="s">
        <v>634</v>
      </c>
      <c r="I440" s="12" t="s">
        <v>3919</v>
      </c>
      <c r="J440" s="33" t="s">
        <v>2188</v>
      </c>
      <c r="K440" s="10" t="s">
        <v>482</v>
      </c>
      <c r="L440" s="35">
        <v>4</v>
      </c>
      <c r="M440" s="35" t="s">
        <v>511</v>
      </c>
      <c r="N440" s="35" t="s">
        <v>499</v>
      </c>
      <c r="O440" s="63" t="s">
        <v>3318</v>
      </c>
      <c r="P440" s="27" t="s">
        <v>1435</v>
      </c>
      <c r="Q440" s="17" t="s">
        <v>499</v>
      </c>
      <c r="R440" s="19">
        <v>23482</v>
      </c>
      <c r="S440" s="204">
        <f t="shared" si="27"/>
        <v>58</v>
      </c>
      <c r="T440" s="19" t="str">
        <f t="shared" si="28"/>
        <v>M</v>
      </c>
      <c r="U440" s="17" t="s">
        <v>2215</v>
      </c>
      <c r="V440" s="17" t="s">
        <v>499</v>
      </c>
      <c r="W440" s="17" t="s">
        <v>2214</v>
      </c>
      <c r="X440" s="17"/>
      <c r="Y440" s="17" t="s">
        <v>2922</v>
      </c>
      <c r="Z440" s="36"/>
      <c r="AA440" s="38"/>
      <c r="AB440" s="62" t="s">
        <v>2390</v>
      </c>
      <c r="AC440" s="76" t="s">
        <v>2487</v>
      </c>
      <c r="AD440" s="76" t="s">
        <v>2486</v>
      </c>
      <c r="AE440" s="76"/>
      <c r="AF440" s="16"/>
      <c r="AG440" s="91">
        <v>722</v>
      </c>
      <c r="AH440" s="68" t="s">
        <v>961</v>
      </c>
      <c r="AI440" s="16"/>
      <c r="AJ440" s="79">
        <v>44334</v>
      </c>
      <c r="AK440" s="79">
        <v>45064</v>
      </c>
      <c r="AL440" s="79">
        <v>43546</v>
      </c>
      <c r="AM440" s="79">
        <v>45372</v>
      </c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</row>
    <row r="441" spans="1:52" ht="15" customHeight="1" x14ac:dyDescent="0.2">
      <c r="A441" s="18">
        <v>224</v>
      </c>
      <c r="B441" s="9" t="s">
        <v>509</v>
      </c>
      <c r="C441" s="37" t="s">
        <v>2339</v>
      </c>
      <c r="D441" s="37" t="s">
        <v>2315</v>
      </c>
      <c r="E441" s="31">
        <v>40336</v>
      </c>
      <c r="F441" s="40"/>
      <c r="G441" s="232">
        <f t="shared" si="24"/>
        <v>14</v>
      </c>
      <c r="H441" s="12" t="s">
        <v>634</v>
      </c>
      <c r="I441" s="12" t="s">
        <v>3919</v>
      </c>
      <c r="J441" s="33" t="s">
        <v>2194</v>
      </c>
      <c r="K441" s="10" t="s">
        <v>482</v>
      </c>
      <c r="L441" s="35">
        <v>1</v>
      </c>
      <c r="M441" s="35" t="s">
        <v>534</v>
      </c>
      <c r="N441" s="35" t="s">
        <v>499</v>
      </c>
      <c r="O441" s="63" t="s">
        <v>2195</v>
      </c>
      <c r="P441" s="27" t="s">
        <v>1280</v>
      </c>
      <c r="Q441" s="17" t="s">
        <v>499</v>
      </c>
      <c r="R441" s="19">
        <v>27800</v>
      </c>
      <c r="S441" s="204">
        <f t="shared" si="27"/>
        <v>46</v>
      </c>
      <c r="T441" s="19" t="str">
        <f t="shared" si="28"/>
        <v>F</v>
      </c>
      <c r="U441" s="17" t="s">
        <v>2217</v>
      </c>
      <c r="V441" s="17" t="s">
        <v>499</v>
      </c>
      <c r="W441" s="17" t="s">
        <v>2216</v>
      </c>
      <c r="X441" s="17"/>
      <c r="Y441" s="17" t="s">
        <v>2923</v>
      </c>
      <c r="Z441" s="36"/>
      <c r="AA441" s="38" t="s">
        <v>2681</v>
      </c>
      <c r="AB441" s="62" t="s">
        <v>2391</v>
      </c>
      <c r="AC441" s="76"/>
      <c r="AD441" s="76" t="s">
        <v>2433</v>
      </c>
      <c r="AE441" s="76"/>
      <c r="AF441" s="16"/>
      <c r="AG441" s="91">
        <v>722</v>
      </c>
      <c r="AH441" s="68" t="s">
        <v>961</v>
      </c>
      <c r="AI441" s="16"/>
      <c r="AJ441" s="79">
        <v>44027</v>
      </c>
      <c r="AK441" s="79">
        <v>44757</v>
      </c>
      <c r="AL441" s="79">
        <v>44040</v>
      </c>
      <c r="AM441" s="79">
        <v>45866</v>
      </c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</row>
    <row r="442" spans="1:52" ht="15" customHeight="1" x14ac:dyDescent="0.2">
      <c r="A442" s="18">
        <v>103</v>
      </c>
      <c r="B442" s="9" t="s">
        <v>509</v>
      </c>
      <c r="C442" s="37" t="s">
        <v>958</v>
      </c>
      <c r="D442" s="37" t="s">
        <v>959</v>
      </c>
      <c r="E442" s="31">
        <v>42151</v>
      </c>
      <c r="F442" s="40"/>
      <c r="G442" s="232">
        <f t="shared" si="24"/>
        <v>9</v>
      </c>
      <c r="H442" s="12" t="s">
        <v>634</v>
      </c>
      <c r="I442" s="12" t="s">
        <v>3919</v>
      </c>
      <c r="J442" s="33" t="s">
        <v>638</v>
      </c>
      <c r="K442" s="10" t="s">
        <v>482</v>
      </c>
      <c r="L442" s="35">
        <v>4</v>
      </c>
      <c r="M442" s="35" t="s">
        <v>511</v>
      </c>
      <c r="N442" s="35" t="s">
        <v>499</v>
      </c>
      <c r="O442" s="63" t="s">
        <v>1207</v>
      </c>
      <c r="P442" s="27" t="s">
        <v>1312</v>
      </c>
      <c r="Q442" s="17" t="s">
        <v>499</v>
      </c>
      <c r="R442" s="19">
        <v>26040</v>
      </c>
      <c r="S442" s="204">
        <f t="shared" si="27"/>
        <v>51</v>
      </c>
      <c r="T442" s="19" t="str">
        <f t="shared" si="28"/>
        <v>M</v>
      </c>
      <c r="U442" s="17" t="s">
        <v>960</v>
      </c>
      <c r="V442" s="17" t="s">
        <v>499</v>
      </c>
      <c r="W442" s="17" t="s">
        <v>3672</v>
      </c>
      <c r="X442" s="17"/>
      <c r="Y442" s="17" t="s">
        <v>3745</v>
      </c>
      <c r="Z442" s="36"/>
      <c r="AA442" s="38"/>
      <c r="AB442" s="62" t="s">
        <v>1127</v>
      </c>
      <c r="AC442" s="76"/>
      <c r="AD442" s="76" t="s">
        <v>864</v>
      </c>
      <c r="AE442" s="76" t="s">
        <v>1259</v>
      </c>
      <c r="AF442" s="16"/>
      <c r="AG442" s="91">
        <v>722</v>
      </c>
      <c r="AH442" s="68" t="s">
        <v>819</v>
      </c>
      <c r="AI442" s="16"/>
      <c r="AJ442" s="79">
        <v>44544</v>
      </c>
      <c r="AK442" s="79">
        <v>45274</v>
      </c>
      <c r="AL442" s="79">
        <v>44544</v>
      </c>
      <c r="AM442" s="79">
        <v>46370</v>
      </c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</row>
    <row r="443" spans="1:52" ht="15" customHeight="1" x14ac:dyDescent="0.2">
      <c r="A443" s="18">
        <v>194</v>
      </c>
      <c r="B443" s="9" t="s">
        <v>509</v>
      </c>
      <c r="C443" s="37" t="s">
        <v>1990</v>
      </c>
      <c r="D443" s="37" t="s">
        <v>1991</v>
      </c>
      <c r="E443" s="31">
        <v>43252</v>
      </c>
      <c r="F443" s="40"/>
      <c r="G443" s="232">
        <f t="shared" si="24"/>
        <v>6</v>
      </c>
      <c r="H443" s="12" t="s">
        <v>634</v>
      </c>
      <c r="I443" s="12" t="s">
        <v>3919</v>
      </c>
      <c r="J443" s="33" t="s">
        <v>1218</v>
      </c>
      <c r="K443" s="10" t="s">
        <v>482</v>
      </c>
      <c r="L443" s="35">
        <v>8</v>
      </c>
      <c r="M443" s="35" t="s">
        <v>511</v>
      </c>
      <c r="N443" s="35" t="s">
        <v>755</v>
      </c>
      <c r="O443" s="63" t="s">
        <v>3685</v>
      </c>
      <c r="P443" s="27" t="s">
        <v>830</v>
      </c>
      <c r="Q443" s="17" t="s">
        <v>2028</v>
      </c>
      <c r="R443" s="19">
        <v>35108</v>
      </c>
      <c r="S443" s="204">
        <f t="shared" si="27"/>
        <v>26</v>
      </c>
      <c r="T443" s="19" t="str">
        <f t="shared" si="28"/>
        <v>M</v>
      </c>
      <c r="U443" s="17" t="s">
        <v>2027</v>
      </c>
      <c r="V443" s="17" t="s">
        <v>2021</v>
      </c>
      <c r="W443" s="17" t="s">
        <v>2100</v>
      </c>
      <c r="X443" s="17"/>
      <c r="Y443" s="17" t="s">
        <v>2026</v>
      </c>
      <c r="Z443" s="36"/>
      <c r="AA443" s="38" t="s">
        <v>2025</v>
      </c>
      <c r="AB443" s="62" t="s">
        <v>2081</v>
      </c>
      <c r="AC443" s="76"/>
      <c r="AD443" s="76" t="s">
        <v>2488</v>
      </c>
      <c r="AE443" s="76" t="s">
        <v>1259</v>
      </c>
      <c r="AF443" s="16"/>
      <c r="AG443" s="91">
        <v>722</v>
      </c>
      <c r="AH443" s="68" t="s">
        <v>1912</v>
      </c>
      <c r="AI443" s="16"/>
      <c r="AJ443" s="79">
        <v>43399</v>
      </c>
      <c r="AK443" s="79">
        <v>45225</v>
      </c>
      <c r="AL443" s="79">
        <v>43399</v>
      </c>
      <c r="AM443" s="79">
        <v>45225</v>
      </c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</row>
    <row r="444" spans="1:52" ht="15" customHeight="1" x14ac:dyDescent="0.2">
      <c r="A444" s="18">
        <v>226</v>
      </c>
      <c r="B444" s="9" t="s">
        <v>509</v>
      </c>
      <c r="C444" s="37" t="s">
        <v>200</v>
      </c>
      <c r="D444" s="37" t="s">
        <v>2316</v>
      </c>
      <c r="E444" s="31">
        <v>41071</v>
      </c>
      <c r="F444" s="40"/>
      <c r="G444" s="232">
        <f t="shared" si="24"/>
        <v>12</v>
      </c>
      <c r="H444" s="12" t="s">
        <v>634</v>
      </c>
      <c r="I444" s="12" t="s">
        <v>3919</v>
      </c>
      <c r="J444" s="33" t="s">
        <v>2222</v>
      </c>
      <c r="K444" s="10" t="s">
        <v>482</v>
      </c>
      <c r="L444" s="35">
        <v>1</v>
      </c>
      <c r="M444" s="35" t="s">
        <v>511</v>
      </c>
      <c r="N444" s="35" t="s">
        <v>499</v>
      </c>
      <c r="O444" s="63" t="s">
        <v>2195</v>
      </c>
      <c r="P444" s="27" t="s">
        <v>2684</v>
      </c>
      <c r="Q444" s="17" t="s">
        <v>497</v>
      </c>
      <c r="R444" s="19">
        <v>22815</v>
      </c>
      <c r="S444" s="204">
        <f t="shared" si="27"/>
        <v>59</v>
      </c>
      <c r="T444" s="19" t="str">
        <f t="shared" si="28"/>
        <v>M</v>
      </c>
      <c r="U444" s="17" t="s">
        <v>2221</v>
      </c>
      <c r="V444" s="17" t="s">
        <v>499</v>
      </c>
      <c r="W444" s="17" t="s">
        <v>2220</v>
      </c>
      <c r="X444" s="17"/>
      <c r="Y444" s="17" t="s">
        <v>2818</v>
      </c>
      <c r="Z444" s="36"/>
      <c r="AA444" s="38" t="s">
        <v>2685</v>
      </c>
      <c r="AB444" s="62" t="s">
        <v>2393</v>
      </c>
      <c r="AC444" s="76" t="s">
        <v>2489</v>
      </c>
      <c r="AD444" s="76" t="s">
        <v>3413</v>
      </c>
      <c r="AE444" s="76"/>
      <c r="AF444" s="16"/>
      <c r="AG444" s="91">
        <v>722</v>
      </c>
      <c r="AH444" s="68" t="s">
        <v>961</v>
      </c>
      <c r="AI444" s="16"/>
      <c r="AJ444" s="79">
        <v>44334</v>
      </c>
      <c r="AK444" s="79">
        <v>45064</v>
      </c>
      <c r="AL444" s="79">
        <v>43550</v>
      </c>
      <c r="AM444" s="79">
        <v>45376</v>
      </c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Z444" t="str">
        <f>TRIM(U444&amp;"="&amp;AB444)</f>
        <v>DGCSVT62H18F839L=s.digiacomo@ns12.it</v>
      </c>
    </row>
    <row r="445" spans="1:52" ht="15" customHeight="1" x14ac:dyDescent="0.2">
      <c r="A445" s="18">
        <v>105</v>
      </c>
      <c r="B445" s="9" t="s">
        <v>509</v>
      </c>
      <c r="C445" s="37" t="s">
        <v>1511</v>
      </c>
      <c r="D445" s="37" t="s">
        <v>1009</v>
      </c>
      <c r="E445" s="31">
        <v>40277</v>
      </c>
      <c r="F445" s="40"/>
      <c r="G445" s="232">
        <f t="shared" si="24"/>
        <v>14</v>
      </c>
      <c r="H445" s="12" t="s">
        <v>634</v>
      </c>
      <c r="I445" s="12" t="s">
        <v>3919</v>
      </c>
      <c r="J445" s="33" t="s">
        <v>638</v>
      </c>
      <c r="K445" s="10" t="s">
        <v>482</v>
      </c>
      <c r="L445" s="35">
        <v>3</v>
      </c>
      <c r="M445" s="35" t="s">
        <v>511</v>
      </c>
      <c r="N445" s="35" t="s">
        <v>499</v>
      </c>
      <c r="O445" s="63" t="s">
        <v>1207</v>
      </c>
      <c r="P445" s="27" t="s">
        <v>756</v>
      </c>
      <c r="Q445" s="17" t="s">
        <v>1006</v>
      </c>
      <c r="R445" s="19">
        <v>27409</v>
      </c>
      <c r="S445" s="204">
        <f t="shared" si="27"/>
        <v>47</v>
      </c>
      <c r="T445" s="19" t="str">
        <f t="shared" si="28"/>
        <v>M</v>
      </c>
      <c r="U445" s="17" t="s">
        <v>1007</v>
      </c>
      <c r="V445" s="17" t="s">
        <v>1010</v>
      </c>
      <c r="W445" s="17" t="s">
        <v>1011</v>
      </c>
      <c r="X445" s="17"/>
      <c r="Y445" s="17" t="s">
        <v>1008</v>
      </c>
      <c r="Z445" s="36"/>
      <c r="AA445" s="38"/>
      <c r="AB445" s="62" t="s">
        <v>1125</v>
      </c>
      <c r="AC445" s="76" t="s">
        <v>1192</v>
      </c>
      <c r="AD445" s="76"/>
      <c r="AE445" s="76"/>
      <c r="AF445" s="16"/>
      <c r="AG445" s="91">
        <v>722</v>
      </c>
      <c r="AH445" s="68" t="s">
        <v>961</v>
      </c>
      <c r="AI445" s="16"/>
      <c r="AJ445" s="79">
        <v>44335</v>
      </c>
      <c r="AK445" s="79">
        <v>46161</v>
      </c>
      <c r="AL445" s="79">
        <v>44334</v>
      </c>
      <c r="AM445" s="79">
        <v>46160</v>
      </c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Z445" t="str">
        <f>TRIM(U445&amp;"="&amp;AB445)</f>
        <v>DGRLEI75A15L598I=e.digirolamo@ns12.it</v>
      </c>
    </row>
    <row r="446" spans="1:52" ht="15" customHeight="1" x14ac:dyDescent="0.2">
      <c r="A446" s="18">
        <v>152</v>
      </c>
      <c r="B446" s="9" t="s">
        <v>509</v>
      </c>
      <c r="C446" s="37" t="s">
        <v>1620</v>
      </c>
      <c r="D446" s="37" t="s">
        <v>1637</v>
      </c>
      <c r="E446" s="31">
        <v>43031</v>
      </c>
      <c r="F446" s="40"/>
      <c r="G446" s="232">
        <f t="shared" si="24"/>
        <v>7</v>
      </c>
      <c r="H446" s="12" t="s">
        <v>634</v>
      </c>
      <c r="I446" s="12" t="s">
        <v>3919</v>
      </c>
      <c r="J446" s="33" t="s">
        <v>1218</v>
      </c>
      <c r="K446" s="10" t="s">
        <v>482</v>
      </c>
      <c r="L446" s="35">
        <v>7</v>
      </c>
      <c r="M446" s="35" t="s">
        <v>511</v>
      </c>
      <c r="N446" s="35" t="s">
        <v>499</v>
      </c>
      <c r="O446" s="63" t="s">
        <v>3318</v>
      </c>
      <c r="P446" s="27" t="s">
        <v>1447</v>
      </c>
      <c r="Q446" s="17" t="s">
        <v>1638</v>
      </c>
      <c r="R446" s="19">
        <v>28478</v>
      </c>
      <c r="S446" s="204">
        <f t="shared" si="27"/>
        <v>44</v>
      </c>
      <c r="T446" s="19" t="str">
        <f t="shared" si="28"/>
        <v>M</v>
      </c>
      <c r="U446" s="17" t="s">
        <v>1639</v>
      </c>
      <c r="V446" s="17" t="s">
        <v>1638</v>
      </c>
      <c r="W446" s="17" t="s">
        <v>1733</v>
      </c>
      <c r="X446" s="17"/>
      <c r="Y446" s="17" t="s">
        <v>1640</v>
      </c>
      <c r="Z446" s="36"/>
      <c r="AA446" s="38" t="s">
        <v>1645</v>
      </c>
      <c r="AB446" s="62" t="s">
        <v>1642</v>
      </c>
      <c r="AC446" s="76"/>
      <c r="AD446" s="76" t="s">
        <v>866</v>
      </c>
      <c r="AE446" s="76" t="s">
        <v>1259</v>
      </c>
      <c r="AF446" s="16" t="s">
        <v>4053</v>
      </c>
      <c r="AG446" s="91">
        <v>722</v>
      </c>
      <c r="AH446" s="68" t="s">
        <v>818</v>
      </c>
      <c r="AI446" s="16"/>
      <c r="AJ446" s="79">
        <v>43546</v>
      </c>
      <c r="AK446" s="79">
        <v>45372</v>
      </c>
      <c r="AL446" s="79">
        <v>43545</v>
      </c>
      <c r="AM446" s="79">
        <v>45371</v>
      </c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</row>
    <row r="447" spans="1:52" ht="15" customHeight="1" x14ac:dyDescent="0.2">
      <c r="A447" s="18">
        <v>264</v>
      </c>
      <c r="B447" s="9" t="s">
        <v>509</v>
      </c>
      <c r="C447" s="37" t="s">
        <v>2440</v>
      </c>
      <c r="D447" s="37" t="s">
        <v>2441</v>
      </c>
      <c r="E447" s="31">
        <v>43290</v>
      </c>
      <c r="F447" s="40"/>
      <c r="G447" s="232">
        <f t="shared" si="24"/>
        <v>6</v>
      </c>
      <c r="H447" s="12" t="s">
        <v>634</v>
      </c>
      <c r="I447" s="12" t="s">
        <v>3919</v>
      </c>
      <c r="J447" s="33" t="s">
        <v>642</v>
      </c>
      <c r="K447" s="10" t="s">
        <v>482</v>
      </c>
      <c r="L447" s="35">
        <v>3</v>
      </c>
      <c r="M447" s="35" t="s">
        <v>511</v>
      </c>
      <c r="N447" s="35" t="s">
        <v>499</v>
      </c>
      <c r="O447" s="63" t="s">
        <v>2179</v>
      </c>
      <c r="P447" s="27" t="s">
        <v>761</v>
      </c>
      <c r="Q447" s="17" t="s">
        <v>710</v>
      </c>
      <c r="R447" s="19">
        <v>26070</v>
      </c>
      <c r="S447" s="204">
        <f t="shared" si="27"/>
        <v>51</v>
      </c>
      <c r="T447" s="19" t="str">
        <f t="shared" si="28"/>
        <v>F</v>
      </c>
      <c r="U447" s="17" t="s">
        <v>2443</v>
      </c>
      <c r="V447" s="17" t="s">
        <v>2444</v>
      </c>
      <c r="W447" s="17" t="s">
        <v>2450</v>
      </c>
      <c r="X447" s="17" t="s">
        <v>3610</v>
      </c>
      <c r="Y447" s="17" t="s">
        <v>2445</v>
      </c>
      <c r="Z447" s="36"/>
      <c r="AA447" s="38" t="s">
        <v>2446</v>
      </c>
      <c r="AB447" s="62" t="s">
        <v>2447</v>
      </c>
      <c r="AC447" s="76"/>
      <c r="AD447" s="76" t="s">
        <v>2448</v>
      </c>
      <c r="AE447" s="76"/>
      <c r="AF447" s="16"/>
      <c r="AG447" s="91">
        <v>722</v>
      </c>
      <c r="AH447" s="68" t="s">
        <v>2451</v>
      </c>
      <c r="AI447" s="16"/>
      <c r="AJ447" s="79">
        <v>44334</v>
      </c>
      <c r="AK447" s="79">
        <v>45064</v>
      </c>
      <c r="AL447" s="79">
        <v>43546</v>
      </c>
      <c r="AM447" s="79">
        <v>45372</v>
      </c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</row>
    <row r="448" spans="1:52" ht="15" customHeight="1" x14ac:dyDescent="0.2">
      <c r="A448" s="18">
        <v>59</v>
      </c>
      <c r="B448" s="9" t="s">
        <v>509</v>
      </c>
      <c r="C448" s="37" t="s">
        <v>732</v>
      </c>
      <c r="D448" s="37" t="s">
        <v>220</v>
      </c>
      <c r="E448" s="31">
        <v>42207</v>
      </c>
      <c r="F448" s="40"/>
      <c r="G448" s="232">
        <f t="shared" si="24"/>
        <v>9</v>
      </c>
      <c r="H448" s="12" t="s">
        <v>634</v>
      </c>
      <c r="I448" s="12" t="s">
        <v>3919</v>
      </c>
      <c r="J448" s="33" t="s">
        <v>638</v>
      </c>
      <c r="K448" s="10" t="s">
        <v>482</v>
      </c>
      <c r="L448" s="35">
        <v>2</v>
      </c>
      <c r="M448" s="35" t="s">
        <v>511</v>
      </c>
      <c r="N448" s="35" t="s">
        <v>755</v>
      </c>
      <c r="O448" s="63" t="s">
        <v>3527</v>
      </c>
      <c r="P448" s="27" t="s">
        <v>782</v>
      </c>
      <c r="Q448" s="17" t="s">
        <v>733</v>
      </c>
      <c r="R448" s="19">
        <v>24659</v>
      </c>
      <c r="S448" s="204">
        <f t="shared" si="27"/>
        <v>54</v>
      </c>
      <c r="T448" s="19" t="str">
        <f t="shared" si="28"/>
        <v>M</v>
      </c>
      <c r="U448" s="17" t="s">
        <v>734</v>
      </c>
      <c r="V448" s="17" t="s">
        <v>735</v>
      </c>
      <c r="W448" s="17" t="s">
        <v>736</v>
      </c>
      <c r="X448" s="17"/>
      <c r="Y448" s="17" t="s">
        <v>783</v>
      </c>
      <c r="Z448" s="36"/>
      <c r="AA448" s="38" t="s">
        <v>1609</v>
      </c>
      <c r="AB448" s="62" t="s">
        <v>1129</v>
      </c>
      <c r="AC448" s="76"/>
      <c r="AD448" s="76"/>
      <c r="AE448" s="76"/>
      <c r="AF448" s="16"/>
      <c r="AG448" s="91">
        <v>722</v>
      </c>
      <c r="AH448" s="68" t="s">
        <v>816</v>
      </c>
      <c r="AI448" s="16"/>
      <c r="AJ448" s="79">
        <v>44314</v>
      </c>
      <c r="AK448" s="79">
        <v>45248</v>
      </c>
      <c r="AL448" s="79">
        <v>44314</v>
      </c>
      <c r="AM448" s="79">
        <v>46140</v>
      </c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Z448" t="str">
        <f t="shared" ref="AZ448:AZ453" si="29">TRIM(U448&amp;"="&amp;AB448)</f>
        <v>DNGNDR67L06L736D=a.donaggio@ns12.it</v>
      </c>
    </row>
    <row r="449" spans="1:52" ht="15" customHeight="1" x14ac:dyDescent="0.2">
      <c r="A449" s="18">
        <v>12</v>
      </c>
      <c r="B449" s="9" t="s">
        <v>509</v>
      </c>
      <c r="C449" s="37" t="s">
        <v>523</v>
      </c>
      <c r="D449" s="37" t="s">
        <v>225</v>
      </c>
      <c r="E449" s="31">
        <v>39643</v>
      </c>
      <c r="F449" s="40"/>
      <c r="G449" s="232">
        <f t="shared" si="24"/>
        <v>16</v>
      </c>
      <c r="H449" s="12" t="s">
        <v>634</v>
      </c>
      <c r="I449" s="12" t="s">
        <v>3919</v>
      </c>
      <c r="J449" s="33" t="s">
        <v>658</v>
      </c>
      <c r="K449" s="10" t="s">
        <v>482</v>
      </c>
      <c r="L449" s="35">
        <v>4</v>
      </c>
      <c r="M449" s="35" t="s">
        <v>511</v>
      </c>
      <c r="N449" s="35" t="s">
        <v>499</v>
      </c>
      <c r="O449" s="63" t="s">
        <v>3317</v>
      </c>
      <c r="P449" s="27" t="s">
        <v>1258</v>
      </c>
      <c r="Q449" s="17" t="s">
        <v>572</v>
      </c>
      <c r="R449" s="19">
        <v>26572</v>
      </c>
      <c r="S449" s="204">
        <f t="shared" si="27"/>
        <v>49</v>
      </c>
      <c r="T449" s="19" t="str">
        <f t="shared" si="28"/>
        <v>F</v>
      </c>
      <c r="U449" s="17" t="s">
        <v>608</v>
      </c>
      <c r="V449" s="17" t="s">
        <v>607</v>
      </c>
      <c r="W449" s="17" t="s">
        <v>1583</v>
      </c>
      <c r="X449" s="17"/>
      <c r="Y449" s="17" t="s">
        <v>1351</v>
      </c>
      <c r="Z449" s="36"/>
      <c r="AA449" s="38"/>
      <c r="AB449" s="62" t="s">
        <v>1130</v>
      </c>
      <c r="AC449" s="76"/>
      <c r="AD449" s="76"/>
      <c r="AE449" s="76"/>
      <c r="AF449" s="16"/>
      <c r="AG449" s="91">
        <v>722</v>
      </c>
      <c r="AH449" s="68" t="s">
        <v>816</v>
      </c>
      <c r="AI449" s="16"/>
      <c r="AJ449" s="79">
        <v>44544</v>
      </c>
      <c r="AK449" s="79">
        <v>45274</v>
      </c>
      <c r="AL449" s="79">
        <v>44544</v>
      </c>
      <c r="AM449" s="79">
        <v>46370</v>
      </c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Z449" t="str">
        <f t="shared" si="29"/>
        <v>DNNFNC72P70C773A=f.donnini@ns12.it</v>
      </c>
    </row>
    <row r="450" spans="1:52" ht="15" customHeight="1" x14ac:dyDescent="0.2">
      <c r="A450" s="18">
        <v>229</v>
      </c>
      <c r="B450" s="9" t="s">
        <v>509</v>
      </c>
      <c r="C450" s="37" t="s">
        <v>2342</v>
      </c>
      <c r="D450" s="37" t="s">
        <v>100</v>
      </c>
      <c r="E450" s="31">
        <v>42420</v>
      </c>
      <c r="F450" s="40"/>
      <c r="G450" s="232">
        <f t="shared" si="24"/>
        <v>9</v>
      </c>
      <c r="H450" s="12" t="s">
        <v>634</v>
      </c>
      <c r="I450" s="12" t="s">
        <v>3919</v>
      </c>
      <c r="J450" s="33" t="s">
        <v>2230</v>
      </c>
      <c r="K450" s="10" t="s">
        <v>482</v>
      </c>
      <c r="L450" s="35">
        <v>3</v>
      </c>
      <c r="M450" s="35" t="s">
        <v>511</v>
      </c>
      <c r="N450" s="35" t="s">
        <v>499</v>
      </c>
      <c r="O450" s="63" t="s">
        <v>3327</v>
      </c>
      <c r="P450" s="27" t="s">
        <v>3871</v>
      </c>
      <c r="Q450" s="17" t="s">
        <v>499</v>
      </c>
      <c r="R450" s="19">
        <v>24002</v>
      </c>
      <c r="S450" s="204">
        <f t="shared" si="27"/>
        <v>56</v>
      </c>
      <c r="T450" s="19" t="str">
        <f t="shared" si="28"/>
        <v>M</v>
      </c>
      <c r="U450" s="17" t="s">
        <v>2229</v>
      </c>
      <c r="V450" s="17" t="s">
        <v>499</v>
      </c>
      <c r="W450" s="17" t="s">
        <v>3983</v>
      </c>
      <c r="X450" s="17"/>
      <c r="Y450" s="17" t="s">
        <v>2816</v>
      </c>
      <c r="Z450" s="36"/>
      <c r="AA450" s="38"/>
      <c r="AB450" s="62" t="s">
        <v>2396</v>
      </c>
      <c r="AC450" s="76" t="s">
        <v>2492</v>
      </c>
      <c r="AD450" s="76" t="s">
        <v>2483</v>
      </c>
      <c r="AE450" s="76"/>
      <c r="AF450" s="16"/>
      <c r="AG450" s="91">
        <v>722</v>
      </c>
      <c r="AH450" s="68" t="s">
        <v>961</v>
      </c>
      <c r="AI450" s="16"/>
      <c r="AJ450" s="79">
        <v>44334</v>
      </c>
      <c r="AK450" s="79">
        <v>45064</v>
      </c>
      <c r="AL450" s="79">
        <v>43545</v>
      </c>
      <c r="AM450" s="79">
        <v>45371</v>
      </c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Z450" t="str">
        <f t="shared" si="29"/>
        <v>DRNSFN65P17H501T=s.durante@ns12.it</v>
      </c>
    </row>
    <row r="451" spans="1:52" ht="15" customHeight="1" x14ac:dyDescent="0.2">
      <c r="A451" s="18">
        <v>161</v>
      </c>
      <c r="B451" s="9" t="s">
        <v>509</v>
      </c>
      <c r="C451" s="37" t="s">
        <v>1714</v>
      </c>
      <c r="D451" s="37" t="s">
        <v>293</v>
      </c>
      <c r="E451" s="31">
        <v>43102</v>
      </c>
      <c r="F451" s="40"/>
      <c r="G451" s="232">
        <f t="shared" si="24"/>
        <v>7</v>
      </c>
      <c r="H451" s="12" t="s">
        <v>634</v>
      </c>
      <c r="I451" s="12" t="s">
        <v>3919</v>
      </c>
      <c r="J451" s="33" t="s">
        <v>1218</v>
      </c>
      <c r="K451" s="10" t="s">
        <v>482</v>
      </c>
      <c r="L451" s="35">
        <v>8</v>
      </c>
      <c r="M451" s="35" t="s">
        <v>511</v>
      </c>
      <c r="N451" s="35" t="s">
        <v>499</v>
      </c>
      <c r="O451" s="63" t="s">
        <v>3318</v>
      </c>
      <c r="P451" s="27" t="s">
        <v>794</v>
      </c>
      <c r="Q451" s="17" t="s">
        <v>1716</v>
      </c>
      <c r="R451" s="19">
        <v>28585</v>
      </c>
      <c r="S451" s="204">
        <f t="shared" si="27"/>
        <v>44</v>
      </c>
      <c r="T451" s="19" t="str">
        <f t="shared" si="28"/>
        <v>M</v>
      </c>
      <c r="U451" s="17" t="s">
        <v>1717</v>
      </c>
      <c r="V451" s="17" t="s">
        <v>1716</v>
      </c>
      <c r="W451" s="17" t="s">
        <v>1718</v>
      </c>
      <c r="X451" s="17"/>
      <c r="Y451" s="17" t="s">
        <v>1719</v>
      </c>
      <c r="Z451" s="36"/>
      <c r="AA451" s="38" t="s">
        <v>1818</v>
      </c>
      <c r="AB451" s="62" t="s">
        <v>1758</v>
      </c>
      <c r="AC451" s="76"/>
      <c r="AD451" s="76" t="s">
        <v>2493</v>
      </c>
      <c r="AE451" s="76" t="s">
        <v>1259</v>
      </c>
      <c r="AF451" s="16" t="s">
        <v>3135</v>
      </c>
      <c r="AG451" s="91">
        <v>722</v>
      </c>
      <c r="AH451" s="68" t="s">
        <v>816</v>
      </c>
      <c r="AI451" s="16"/>
      <c r="AJ451" s="79">
        <v>43546</v>
      </c>
      <c r="AK451" s="79">
        <v>45373</v>
      </c>
      <c r="AL451" s="79">
        <v>43546</v>
      </c>
      <c r="AM451" s="79">
        <v>45372</v>
      </c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Z451" t="str">
        <f t="shared" si="29"/>
        <v>SPSLGU78D05C136U=l.esposto@ns12.it</v>
      </c>
    </row>
    <row r="452" spans="1:52" ht="15" customHeight="1" x14ac:dyDescent="0.2">
      <c r="A452" s="18">
        <v>174</v>
      </c>
      <c r="B452" s="9" t="s">
        <v>509</v>
      </c>
      <c r="C452" s="37" t="s">
        <v>1885</v>
      </c>
      <c r="D452" s="37" t="s">
        <v>97</v>
      </c>
      <c r="E452" s="31">
        <v>43191</v>
      </c>
      <c r="F452" s="40"/>
      <c r="G452" s="232">
        <f t="shared" ref="G452:G518" si="30">DATEDIF(E452,$E$2,"Y")</f>
        <v>6</v>
      </c>
      <c r="H452" s="12" t="s">
        <v>634</v>
      </c>
      <c r="I452" s="12" t="s">
        <v>3919</v>
      </c>
      <c r="J452" s="33" t="s">
        <v>642</v>
      </c>
      <c r="K452" s="10" t="s">
        <v>482</v>
      </c>
      <c r="L452" s="35">
        <v>4</v>
      </c>
      <c r="M452" s="35" t="s">
        <v>511</v>
      </c>
      <c r="N452" s="35" t="s">
        <v>755</v>
      </c>
      <c r="O452" s="63" t="s">
        <v>3865</v>
      </c>
      <c r="P452" s="27" t="s">
        <v>1879</v>
      </c>
      <c r="Q452" s="17" t="s">
        <v>1271</v>
      </c>
      <c r="R452" s="19">
        <v>32032</v>
      </c>
      <c r="S452" s="204">
        <f t="shared" si="27"/>
        <v>34</v>
      </c>
      <c r="T452" s="19" t="str">
        <f t="shared" si="28"/>
        <v>M</v>
      </c>
      <c r="U452" s="17" t="s">
        <v>1880</v>
      </c>
      <c r="V452" s="17" t="s">
        <v>1881</v>
      </c>
      <c r="W452" s="17" t="s">
        <v>1882</v>
      </c>
      <c r="X452" s="17"/>
      <c r="Y452" s="17" t="s">
        <v>1883</v>
      </c>
      <c r="Z452" s="36"/>
      <c r="AA452" s="38"/>
      <c r="AB452" s="62" t="s">
        <v>1884</v>
      </c>
      <c r="AC452" s="76"/>
      <c r="AD452" s="76"/>
      <c r="AE452" s="76"/>
      <c r="AF452" s="16"/>
      <c r="AG452" s="91">
        <v>722</v>
      </c>
      <c r="AH452" s="68" t="s">
        <v>816</v>
      </c>
      <c r="AI452" s="16"/>
      <c r="AJ452" s="79">
        <v>43399</v>
      </c>
      <c r="AK452" s="79">
        <v>45225</v>
      </c>
      <c r="AL452" s="79">
        <v>42901</v>
      </c>
      <c r="AM452" s="79">
        <v>44726</v>
      </c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Z452" t="str">
        <f t="shared" si="29"/>
        <v>FBNMRC87P12L736H=m.fabiani@ns12.it</v>
      </c>
    </row>
    <row r="453" spans="1:52" ht="15" customHeight="1" x14ac:dyDescent="0.2">
      <c r="A453" s="18">
        <v>175</v>
      </c>
      <c r="B453" s="9" t="s">
        <v>509</v>
      </c>
      <c r="C453" s="37" t="s">
        <v>1891</v>
      </c>
      <c r="D453" s="37" t="s">
        <v>1862</v>
      </c>
      <c r="E453" s="31">
        <v>43191</v>
      </c>
      <c r="F453" s="40"/>
      <c r="G453" s="232">
        <f t="shared" si="30"/>
        <v>6</v>
      </c>
      <c r="H453" s="12" t="s">
        <v>634</v>
      </c>
      <c r="I453" s="12" t="s">
        <v>3919</v>
      </c>
      <c r="J453" s="33" t="s">
        <v>642</v>
      </c>
      <c r="K453" s="10" t="s">
        <v>482</v>
      </c>
      <c r="L453" s="35">
        <v>4</v>
      </c>
      <c r="M453" s="35" t="s">
        <v>511</v>
      </c>
      <c r="N453" s="35" t="s">
        <v>755</v>
      </c>
      <c r="O453" s="63" t="s">
        <v>3865</v>
      </c>
      <c r="P453" s="27" t="s">
        <v>1439</v>
      </c>
      <c r="Q453" s="17" t="s">
        <v>1269</v>
      </c>
      <c r="R453" s="19">
        <v>27713</v>
      </c>
      <c r="S453" s="204">
        <f t="shared" si="27"/>
        <v>46</v>
      </c>
      <c r="T453" s="19" t="str">
        <f t="shared" si="28"/>
        <v>M</v>
      </c>
      <c r="U453" s="17" t="s">
        <v>1886</v>
      </c>
      <c r="V453" s="17" t="s">
        <v>1887</v>
      </c>
      <c r="W453" s="17" t="s">
        <v>1888</v>
      </c>
      <c r="X453" s="17"/>
      <c r="Y453" s="17" t="s">
        <v>1889</v>
      </c>
      <c r="Z453" s="36"/>
      <c r="AA453" s="38"/>
      <c r="AB453" s="62" t="s">
        <v>1890</v>
      </c>
      <c r="AC453" s="76"/>
      <c r="AD453" s="76" t="s">
        <v>3258</v>
      </c>
      <c r="AE453" s="76"/>
      <c r="AF453" s="16"/>
      <c r="AG453" s="91">
        <v>722</v>
      </c>
      <c r="AH453" s="68" t="s">
        <v>816</v>
      </c>
      <c r="AI453" s="16"/>
      <c r="AJ453" s="79">
        <v>43868</v>
      </c>
      <c r="AK453" s="79">
        <v>45695</v>
      </c>
      <c r="AL453" s="79">
        <v>43868</v>
      </c>
      <c r="AM453" s="79">
        <v>45695</v>
      </c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Z453" t="str">
        <f t="shared" si="29"/>
        <v>FCCDRD75S15L407P=e.facchin@ns12.it</v>
      </c>
    </row>
    <row r="454" spans="1:52" ht="15" customHeight="1" x14ac:dyDescent="0.2">
      <c r="A454" s="18">
        <v>280</v>
      </c>
      <c r="B454" s="9" t="s">
        <v>509</v>
      </c>
      <c r="C454" s="37" t="s">
        <v>969</v>
      </c>
      <c r="D454" s="37" t="s">
        <v>361</v>
      </c>
      <c r="E454" s="31">
        <v>43395</v>
      </c>
      <c r="F454" s="40"/>
      <c r="G454" s="232">
        <f t="shared" si="30"/>
        <v>6</v>
      </c>
      <c r="H454" s="12" t="s">
        <v>634</v>
      </c>
      <c r="I454" s="12" t="s">
        <v>3919</v>
      </c>
      <c r="J454" s="33" t="s">
        <v>1218</v>
      </c>
      <c r="K454" s="10" t="s">
        <v>482</v>
      </c>
      <c r="L454" s="35">
        <v>7</v>
      </c>
      <c r="M454" s="35" t="s">
        <v>511</v>
      </c>
      <c r="N454" s="35" t="s">
        <v>755</v>
      </c>
      <c r="O454" s="63" t="s">
        <v>1204</v>
      </c>
      <c r="P454" s="27" t="s">
        <v>782</v>
      </c>
      <c r="Q454" s="17" t="s">
        <v>3360</v>
      </c>
      <c r="R454" s="19">
        <v>20673</v>
      </c>
      <c r="S454" s="204">
        <f t="shared" si="27"/>
        <v>65</v>
      </c>
      <c r="T454" s="19" t="str">
        <f t="shared" si="28"/>
        <v>M</v>
      </c>
      <c r="U454" s="17" t="s">
        <v>924</v>
      </c>
      <c r="V454" s="17" t="s">
        <v>1272</v>
      </c>
      <c r="W454" s="17" t="s">
        <v>925</v>
      </c>
      <c r="X454" s="17"/>
      <c r="Y454" s="17" t="s">
        <v>1348</v>
      </c>
      <c r="Z454" s="36"/>
      <c r="AA454" s="38" t="s">
        <v>926</v>
      </c>
      <c r="AB454" s="62" t="s">
        <v>1132</v>
      </c>
      <c r="AC454" s="76"/>
      <c r="AD454" s="76" t="s">
        <v>4227</v>
      </c>
      <c r="AE454" s="76"/>
      <c r="AF454" s="16"/>
      <c r="AG454" s="91">
        <v>722</v>
      </c>
      <c r="AH454" s="68" t="s">
        <v>816</v>
      </c>
      <c r="AI454" s="16"/>
      <c r="AJ454" s="79">
        <v>43399</v>
      </c>
      <c r="AK454" s="79">
        <v>45225</v>
      </c>
      <c r="AL454" s="79">
        <v>42649</v>
      </c>
      <c r="AM454" s="79">
        <v>44475</v>
      </c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Z454" t="s">
        <v>5341</v>
      </c>
    </row>
    <row r="455" spans="1:52" ht="15" customHeight="1" x14ac:dyDescent="0.2">
      <c r="A455" s="18">
        <v>82</v>
      </c>
      <c r="B455" s="9" t="s">
        <v>509</v>
      </c>
      <c r="C455" s="37" t="s">
        <v>970</v>
      </c>
      <c r="D455" s="37" t="s">
        <v>985</v>
      </c>
      <c r="E455" s="31">
        <v>41309</v>
      </c>
      <c r="F455" s="40"/>
      <c r="G455" s="232">
        <f t="shared" si="30"/>
        <v>12</v>
      </c>
      <c r="H455" s="12" t="s">
        <v>634</v>
      </c>
      <c r="I455" s="12" t="s">
        <v>3919</v>
      </c>
      <c r="J455" s="33" t="s">
        <v>1218</v>
      </c>
      <c r="K455" s="10" t="s">
        <v>482</v>
      </c>
      <c r="L455" s="35">
        <v>6</v>
      </c>
      <c r="M455" s="35" t="s">
        <v>511</v>
      </c>
      <c r="N455" s="35" t="s">
        <v>755</v>
      </c>
      <c r="O455" s="63" t="s">
        <v>3685</v>
      </c>
      <c r="P455" s="27" t="s">
        <v>1439</v>
      </c>
      <c r="Q455" s="17" t="s">
        <v>927</v>
      </c>
      <c r="R455" s="19">
        <v>28527</v>
      </c>
      <c r="S455" s="204">
        <f t="shared" si="27"/>
        <v>44</v>
      </c>
      <c r="T455" s="19" t="str">
        <f t="shared" si="28"/>
        <v>M</v>
      </c>
      <c r="U455" s="17" t="s">
        <v>928</v>
      </c>
      <c r="V455" s="17" t="s">
        <v>1262</v>
      </c>
      <c r="W455" s="17" t="s">
        <v>929</v>
      </c>
      <c r="X455" s="17"/>
      <c r="Y455" s="17" t="s">
        <v>1350</v>
      </c>
      <c r="Z455" s="36"/>
      <c r="AA455" s="38" t="s">
        <v>930</v>
      </c>
      <c r="AB455" s="62" t="s">
        <v>1133</v>
      </c>
      <c r="AC455" s="76"/>
      <c r="AD455" s="76"/>
      <c r="AE455" s="76"/>
      <c r="AF455" s="16"/>
      <c r="AG455" s="91">
        <v>6563</v>
      </c>
      <c r="AH455" s="68" t="s">
        <v>816</v>
      </c>
      <c r="AI455" s="16"/>
      <c r="AJ455" s="79">
        <v>44518</v>
      </c>
      <c r="AK455" s="79">
        <v>45248</v>
      </c>
      <c r="AL455" s="79">
        <v>44518</v>
      </c>
      <c r="AM455" s="79">
        <v>46344</v>
      </c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Z455" t="s">
        <v>5342</v>
      </c>
    </row>
    <row r="456" spans="1:52" ht="15" customHeight="1" x14ac:dyDescent="0.2">
      <c r="A456" s="18">
        <v>93</v>
      </c>
      <c r="B456" s="9" t="s">
        <v>509</v>
      </c>
      <c r="C456" s="37" t="s">
        <v>979</v>
      </c>
      <c r="D456" s="37" t="s">
        <v>220</v>
      </c>
      <c r="E456" s="31">
        <v>42369</v>
      </c>
      <c r="F456" s="40"/>
      <c r="G456" s="232">
        <f t="shared" si="30"/>
        <v>9</v>
      </c>
      <c r="H456" s="12" t="s">
        <v>634</v>
      </c>
      <c r="I456" s="12" t="s">
        <v>3919</v>
      </c>
      <c r="J456" s="33" t="s">
        <v>1220</v>
      </c>
      <c r="K456" s="10" t="s">
        <v>482</v>
      </c>
      <c r="L456" s="35">
        <v>6</v>
      </c>
      <c r="M456" s="35" t="s">
        <v>511</v>
      </c>
      <c r="N456" s="35" t="s">
        <v>755</v>
      </c>
      <c r="O456" s="63" t="s">
        <v>1204</v>
      </c>
      <c r="P456" s="27" t="s">
        <v>794</v>
      </c>
      <c r="Q456" s="17" t="s">
        <v>889</v>
      </c>
      <c r="R456" s="19">
        <v>25822</v>
      </c>
      <c r="S456" s="204">
        <f t="shared" si="27"/>
        <v>51</v>
      </c>
      <c r="T456" s="19" t="str">
        <f t="shared" si="28"/>
        <v>M</v>
      </c>
      <c r="U456" s="17" t="s">
        <v>890</v>
      </c>
      <c r="V456" s="17" t="s">
        <v>1263</v>
      </c>
      <c r="W456" s="17" t="s">
        <v>891</v>
      </c>
      <c r="X456" s="17"/>
      <c r="Y456" s="17" t="s">
        <v>1033</v>
      </c>
      <c r="Z456" s="36"/>
      <c r="AA456" s="38"/>
      <c r="AB456" s="62" t="s">
        <v>1135</v>
      </c>
      <c r="AC456" s="76"/>
      <c r="AD456" s="76"/>
      <c r="AE456" s="76"/>
      <c r="AF456" s="16"/>
      <c r="AG456" s="91">
        <v>6563</v>
      </c>
      <c r="AH456" s="68" t="s">
        <v>819</v>
      </c>
      <c r="AI456" s="16"/>
      <c r="AJ456" s="79">
        <v>44518</v>
      </c>
      <c r="AK456" s="79">
        <v>45248</v>
      </c>
      <c r="AL456" s="79">
        <v>44518</v>
      </c>
      <c r="AM456" s="79">
        <v>46344</v>
      </c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Z456" t="s">
        <v>5343</v>
      </c>
    </row>
    <row r="457" spans="1:52" ht="15" customHeight="1" x14ac:dyDescent="0.2">
      <c r="A457" s="18">
        <v>293</v>
      </c>
      <c r="B457" s="9" t="s">
        <v>509</v>
      </c>
      <c r="C457" s="37" t="s">
        <v>2900</v>
      </c>
      <c r="D457" s="37" t="s">
        <v>2901</v>
      </c>
      <c r="E457" s="31">
        <v>43447</v>
      </c>
      <c r="F457" s="40"/>
      <c r="G457" s="232">
        <f t="shared" si="30"/>
        <v>6</v>
      </c>
      <c r="H457" s="12" t="s">
        <v>634</v>
      </c>
      <c r="I457" s="12" t="s">
        <v>3919</v>
      </c>
      <c r="J457" s="33" t="s">
        <v>1218</v>
      </c>
      <c r="K457" s="10" t="s">
        <v>482</v>
      </c>
      <c r="L457" s="35">
        <v>8</v>
      </c>
      <c r="M457" s="35" t="s">
        <v>2902</v>
      </c>
      <c r="N457" s="35" t="s">
        <v>499</v>
      </c>
      <c r="O457" s="63" t="s">
        <v>3318</v>
      </c>
      <c r="P457" s="27" t="s">
        <v>1258</v>
      </c>
      <c r="Q457" s="17" t="s">
        <v>2903</v>
      </c>
      <c r="R457" s="19">
        <v>29137</v>
      </c>
      <c r="S457" s="204">
        <f t="shared" si="27"/>
        <v>42</v>
      </c>
      <c r="T457" s="19" t="str">
        <f t="shared" si="28"/>
        <v>F</v>
      </c>
      <c r="U457" s="17" t="s">
        <v>2904</v>
      </c>
      <c r="V457" s="17" t="s">
        <v>499</v>
      </c>
      <c r="W457" s="17" t="s">
        <v>2905</v>
      </c>
      <c r="X457" s="17"/>
      <c r="Y457" s="17" t="s">
        <v>3113</v>
      </c>
      <c r="Z457" s="36"/>
      <c r="AA457" s="38" t="s">
        <v>2910</v>
      </c>
      <c r="AB457" s="62" t="s">
        <v>2911</v>
      </c>
      <c r="AC457" s="76"/>
      <c r="AD457" s="76"/>
      <c r="AE457" s="76" t="s">
        <v>1259</v>
      </c>
      <c r="AF457" s="16"/>
      <c r="AG457" s="91">
        <v>722</v>
      </c>
      <c r="AH457" s="68" t="s">
        <v>816</v>
      </c>
      <c r="AI457" s="16"/>
      <c r="AJ457" s="79">
        <v>43546</v>
      </c>
      <c r="AK457" s="79">
        <v>45372</v>
      </c>
      <c r="AL457" s="79">
        <v>43545</v>
      </c>
      <c r="AM457" s="79">
        <v>45371</v>
      </c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Z457" t="s">
        <v>5344</v>
      </c>
    </row>
    <row r="458" spans="1:52" ht="15" customHeight="1" x14ac:dyDescent="0.2">
      <c r="A458" s="18">
        <v>231</v>
      </c>
      <c r="B458" s="9" t="s">
        <v>509</v>
      </c>
      <c r="C458" s="37" t="s">
        <v>2344</v>
      </c>
      <c r="D458" s="37" t="s">
        <v>2317</v>
      </c>
      <c r="E458" s="31">
        <v>39863</v>
      </c>
      <c r="F458" s="40"/>
      <c r="G458" s="232">
        <f t="shared" si="30"/>
        <v>16</v>
      </c>
      <c r="H458" s="12" t="s">
        <v>634</v>
      </c>
      <c r="I458" s="12" t="s">
        <v>3919</v>
      </c>
      <c r="J458" s="33" t="s">
        <v>2237</v>
      </c>
      <c r="K458" s="10" t="s">
        <v>482</v>
      </c>
      <c r="L458" s="35">
        <v>3</v>
      </c>
      <c r="M458" s="35" t="s">
        <v>511</v>
      </c>
      <c r="N458" s="35" t="s">
        <v>499</v>
      </c>
      <c r="O458" s="63" t="s">
        <v>2238</v>
      </c>
      <c r="P458" s="27" t="s">
        <v>794</v>
      </c>
      <c r="Q458" s="17" t="s">
        <v>2235</v>
      </c>
      <c r="R458" s="19">
        <v>25005</v>
      </c>
      <c r="S458" s="204">
        <f t="shared" si="27"/>
        <v>53</v>
      </c>
      <c r="T458" s="19" t="str">
        <f t="shared" si="28"/>
        <v>M</v>
      </c>
      <c r="U458" s="17" t="s">
        <v>2236</v>
      </c>
      <c r="V458" s="17" t="s">
        <v>2235</v>
      </c>
      <c r="W458" s="17" t="s">
        <v>2708</v>
      </c>
      <c r="X458" s="17"/>
      <c r="Y458" s="17" t="s">
        <v>2815</v>
      </c>
      <c r="Z458" s="36"/>
      <c r="AA458" s="38" t="s">
        <v>2707</v>
      </c>
      <c r="AB458" s="62" t="s">
        <v>2398</v>
      </c>
      <c r="AC458" s="76"/>
      <c r="AD458" s="76" t="s">
        <v>2434</v>
      </c>
      <c r="AE458" s="76"/>
      <c r="AF458" s="16"/>
      <c r="AG458" s="91">
        <v>722</v>
      </c>
      <c r="AH458" s="68" t="s">
        <v>961</v>
      </c>
      <c r="AI458" s="16"/>
      <c r="AJ458" s="79">
        <v>44335</v>
      </c>
      <c r="AK458" s="79">
        <v>45065</v>
      </c>
      <c r="AL458" s="79">
        <v>43546</v>
      </c>
      <c r="AM458" s="79">
        <v>45372</v>
      </c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Z458" t="s">
        <v>5345</v>
      </c>
    </row>
    <row r="459" spans="1:52" ht="15" customHeight="1" x14ac:dyDescent="0.2">
      <c r="A459" s="18">
        <v>14</v>
      </c>
      <c r="B459" s="9" t="s">
        <v>509</v>
      </c>
      <c r="C459" s="37" t="s">
        <v>227</v>
      </c>
      <c r="D459" s="37" t="s">
        <v>525</v>
      </c>
      <c r="E459" s="31">
        <v>35719</v>
      </c>
      <c r="F459" s="40"/>
      <c r="G459" s="232">
        <f t="shared" si="30"/>
        <v>27</v>
      </c>
      <c r="H459" s="12" t="s">
        <v>634</v>
      </c>
      <c r="I459" s="12" t="s">
        <v>3919</v>
      </c>
      <c r="J459" s="33" t="s">
        <v>702</v>
      </c>
      <c r="K459" s="10" t="s">
        <v>482</v>
      </c>
      <c r="L459" s="35">
        <v>2</v>
      </c>
      <c r="M459" s="35" t="s">
        <v>511</v>
      </c>
      <c r="N459" s="35" t="s">
        <v>499</v>
      </c>
      <c r="O459" s="63" t="s">
        <v>4383</v>
      </c>
      <c r="P459" s="27" t="s">
        <v>829</v>
      </c>
      <c r="Q459" s="17" t="s">
        <v>574</v>
      </c>
      <c r="R459" s="19">
        <v>25814</v>
      </c>
      <c r="S459" s="204">
        <f t="shared" si="27"/>
        <v>51</v>
      </c>
      <c r="T459" s="19" t="str">
        <f t="shared" si="28"/>
        <v>M</v>
      </c>
      <c r="U459" s="17" t="s">
        <v>609</v>
      </c>
      <c r="V459" s="17" t="s">
        <v>499</v>
      </c>
      <c r="W459" s="17" t="s">
        <v>1302</v>
      </c>
      <c r="X459" s="17"/>
      <c r="Y459" s="17" t="s">
        <v>1028</v>
      </c>
      <c r="Z459" s="36"/>
      <c r="AA459" s="38"/>
      <c r="AB459" s="62" t="s">
        <v>1136</v>
      </c>
      <c r="AC459" s="76"/>
      <c r="AD459" s="76"/>
      <c r="AE459" s="76"/>
      <c r="AF459" s="16"/>
      <c r="AG459" s="91">
        <v>722</v>
      </c>
      <c r="AH459" s="68" t="s">
        <v>816</v>
      </c>
      <c r="AI459" s="16"/>
      <c r="AJ459" s="79">
        <v>44544</v>
      </c>
      <c r="AK459" s="79">
        <v>45274</v>
      </c>
      <c r="AL459" s="79">
        <v>44544</v>
      </c>
      <c r="AM459" s="79">
        <v>46370</v>
      </c>
      <c r="AN459" s="79"/>
      <c r="AO459" s="79"/>
      <c r="AP459" s="79">
        <v>43781</v>
      </c>
      <c r="AQ459" s="79">
        <v>44146</v>
      </c>
      <c r="AR459" s="79"/>
      <c r="AS459" s="79"/>
      <c r="AT459" s="79"/>
      <c r="AU459" s="79"/>
      <c r="AV459" s="79"/>
      <c r="AW459" s="79"/>
      <c r="AZ459" t="s">
        <v>5346</v>
      </c>
    </row>
    <row r="460" spans="1:52" ht="15" customHeight="1" x14ac:dyDescent="0.2">
      <c r="A460" s="18">
        <v>102</v>
      </c>
      <c r="B460" s="9" t="s">
        <v>509</v>
      </c>
      <c r="C460" s="37" t="s">
        <v>239</v>
      </c>
      <c r="D460" s="37" t="s">
        <v>240</v>
      </c>
      <c r="E460" s="31">
        <v>42371</v>
      </c>
      <c r="F460" s="40"/>
      <c r="G460" s="232">
        <f t="shared" si="30"/>
        <v>9</v>
      </c>
      <c r="H460" s="12" t="s">
        <v>634</v>
      </c>
      <c r="I460" s="12" t="s">
        <v>3919</v>
      </c>
      <c r="J460" s="33" t="s">
        <v>658</v>
      </c>
      <c r="K460" s="10" t="s">
        <v>482</v>
      </c>
      <c r="L460" s="35">
        <v>2</v>
      </c>
      <c r="M460" s="35" t="s">
        <v>511</v>
      </c>
      <c r="N460" s="35" t="s">
        <v>499</v>
      </c>
      <c r="O460" s="63" t="s">
        <v>954</v>
      </c>
      <c r="P460" s="27" t="s">
        <v>1441</v>
      </c>
      <c r="Q460" s="17" t="s">
        <v>955</v>
      </c>
      <c r="R460" s="19">
        <v>24697</v>
      </c>
      <c r="S460" s="204">
        <f t="shared" ref="S460:S491" si="31">DATEDIF(R460,$S$2,"Y")</f>
        <v>54</v>
      </c>
      <c r="T460" s="19" t="str">
        <f t="shared" si="28"/>
        <v>M</v>
      </c>
      <c r="U460" s="17" t="s">
        <v>956</v>
      </c>
      <c r="V460" s="17" t="s">
        <v>955</v>
      </c>
      <c r="W460" s="17" t="s">
        <v>957</v>
      </c>
      <c r="X460" s="17"/>
      <c r="Y460" s="17" t="s">
        <v>1001</v>
      </c>
      <c r="Z460" s="36"/>
      <c r="AA460" s="38"/>
      <c r="AB460" s="62" t="s">
        <v>1138</v>
      </c>
      <c r="AC460" s="76" t="s">
        <v>1187</v>
      </c>
      <c r="AD460" s="76"/>
      <c r="AE460" s="76"/>
      <c r="AF460" s="16"/>
      <c r="AG460" s="91">
        <v>722</v>
      </c>
      <c r="AH460" s="68" t="s">
        <v>817</v>
      </c>
      <c r="AI460" s="16"/>
      <c r="AJ460" s="79">
        <v>44027</v>
      </c>
      <c r="AK460" s="79">
        <v>44757</v>
      </c>
      <c r="AL460" s="79">
        <v>42535</v>
      </c>
      <c r="AM460" s="79">
        <v>44361</v>
      </c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Z460" t="s">
        <v>5347</v>
      </c>
    </row>
    <row r="461" spans="1:52" ht="15" customHeight="1" x14ac:dyDescent="0.2">
      <c r="A461" s="18">
        <v>338</v>
      </c>
      <c r="B461" s="9" t="s">
        <v>509</v>
      </c>
      <c r="C461" s="37" t="s">
        <v>3963</v>
      </c>
      <c r="D461" s="37" t="s">
        <v>97</v>
      </c>
      <c r="E461" s="31">
        <v>42415</v>
      </c>
      <c r="F461" s="40"/>
      <c r="G461" s="232">
        <f t="shared" si="30"/>
        <v>9</v>
      </c>
      <c r="H461" s="12" t="s">
        <v>634</v>
      </c>
      <c r="I461" s="12" t="s">
        <v>3919</v>
      </c>
      <c r="J461" s="33" t="s">
        <v>642</v>
      </c>
      <c r="K461" s="10" t="s">
        <v>482</v>
      </c>
      <c r="L461" s="35">
        <v>4</v>
      </c>
      <c r="M461" s="35" t="s">
        <v>511</v>
      </c>
      <c r="N461" s="35" t="s">
        <v>755</v>
      </c>
      <c r="O461" s="63" t="s">
        <v>3964</v>
      </c>
      <c r="P461" s="27" t="s">
        <v>1443</v>
      </c>
      <c r="Q461" s="17" t="s">
        <v>3965</v>
      </c>
      <c r="R461" s="19">
        <v>25817</v>
      </c>
      <c r="S461" s="204">
        <f t="shared" si="31"/>
        <v>51</v>
      </c>
      <c r="T461" s="19" t="str">
        <f t="shared" si="28"/>
        <v>M</v>
      </c>
      <c r="U461" s="17" t="s">
        <v>3966</v>
      </c>
      <c r="V461" s="17" t="s">
        <v>2021</v>
      </c>
      <c r="W461" s="17" t="s">
        <v>3967</v>
      </c>
      <c r="X461" s="17"/>
      <c r="Y461" s="17" t="s">
        <v>3968</v>
      </c>
      <c r="Z461" s="36"/>
      <c r="AA461" s="38"/>
      <c r="AB461" s="62" t="s">
        <v>3969</v>
      </c>
      <c r="AC461" s="76"/>
      <c r="AD461" s="76"/>
      <c r="AE461" s="76" t="s">
        <v>1259</v>
      </c>
      <c r="AF461" s="16" t="s">
        <v>3970</v>
      </c>
      <c r="AG461" s="91">
        <v>722</v>
      </c>
      <c r="AH461" s="68" t="s">
        <v>961</v>
      </c>
      <c r="AI461" s="16"/>
      <c r="AJ461" s="79">
        <v>44025</v>
      </c>
      <c r="AK461" s="79">
        <v>44755</v>
      </c>
      <c r="AL461" s="79">
        <v>42901</v>
      </c>
      <c r="AM461" s="79">
        <v>44726</v>
      </c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Z461" t="str">
        <f t="shared" ref="AZ461:AZ466" si="32">TRIM(U461&amp;"="&amp;AB461)</f>
        <v>FRPMRC70P06A191V=m.frappampina@ns12.it</v>
      </c>
    </row>
    <row r="462" spans="1:52" ht="15" customHeight="1" x14ac:dyDescent="0.2">
      <c r="A462" s="18">
        <v>234</v>
      </c>
      <c r="B462" s="9" t="s">
        <v>509</v>
      </c>
      <c r="C462" s="37" t="s">
        <v>2347</v>
      </c>
      <c r="D462" s="37" t="s">
        <v>228</v>
      </c>
      <c r="E462" s="31">
        <v>38796</v>
      </c>
      <c r="F462" s="40"/>
      <c r="G462" s="232">
        <f t="shared" si="30"/>
        <v>19</v>
      </c>
      <c r="H462" s="12" t="s">
        <v>634</v>
      </c>
      <c r="I462" s="12" t="s">
        <v>3919</v>
      </c>
      <c r="J462" s="33" t="s">
        <v>2246</v>
      </c>
      <c r="K462" s="10" t="s">
        <v>482</v>
      </c>
      <c r="L462" s="35">
        <v>3</v>
      </c>
      <c r="M462" s="35" t="s">
        <v>511</v>
      </c>
      <c r="N462" s="35" t="s">
        <v>499</v>
      </c>
      <c r="O462" s="63" t="s">
        <v>2183</v>
      </c>
      <c r="P462" s="27" t="s">
        <v>794</v>
      </c>
      <c r="Q462" s="17" t="s">
        <v>499</v>
      </c>
      <c r="R462" s="19">
        <v>26610</v>
      </c>
      <c r="S462" s="204">
        <f t="shared" si="31"/>
        <v>49</v>
      </c>
      <c r="T462" s="19" t="str">
        <f t="shared" si="28"/>
        <v>M</v>
      </c>
      <c r="U462" s="17" t="s">
        <v>2245</v>
      </c>
      <c r="V462" s="17" t="s">
        <v>499</v>
      </c>
      <c r="W462" s="17" t="s">
        <v>2244</v>
      </c>
      <c r="X462" s="17"/>
      <c r="Y462" s="17" t="s">
        <v>2813</v>
      </c>
      <c r="Z462" s="36"/>
      <c r="AA462" s="38"/>
      <c r="AB462" s="62" t="s">
        <v>2401</v>
      </c>
      <c r="AC462" s="76"/>
      <c r="AD462" s="76"/>
      <c r="AE462" s="76"/>
      <c r="AF462" s="16"/>
      <c r="AG462" s="91">
        <v>722</v>
      </c>
      <c r="AH462" s="68" t="s">
        <v>961</v>
      </c>
      <c r="AI462" s="16"/>
      <c r="AJ462" s="79">
        <v>44334</v>
      </c>
      <c r="AK462" s="79">
        <v>45064</v>
      </c>
      <c r="AL462" s="79">
        <v>43546</v>
      </c>
      <c r="AM462" s="79">
        <v>45372</v>
      </c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Z462" t="str">
        <f t="shared" si="32"/>
        <v>GLLLNZ72S07H501Y=l.galli@ns12.it</v>
      </c>
    </row>
    <row r="463" spans="1:52" ht="15" customHeight="1" x14ac:dyDescent="0.2">
      <c r="A463" s="18">
        <v>236</v>
      </c>
      <c r="B463" s="9" t="s">
        <v>509</v>
      </c>
      <c r="C463" s="37" t="s">
        <v>2349</v>
      </c>
      <c r="D463" s="37" t="s">
        <v>1994</v>
      </c>
      <c r="E463" s="31">
        <v>36913</v>
      </c>
      <c r="F463" s="40"/>
      <c r="G463" s="232">
        <f t="shared" si="30"/>
        <v>24</v>
      </c>
      <c r="H463" s="12" t="s">
        <v>634</v>
      </c>
      <c r="I463" s="12" t="s">
        <v>3919</v>
      </c>
      <c r="J463" s="33" t="s">
        <v>2194</v>
      </c>
      <c r="K463" s="10" t="s">
        <v>482</v>
      </c>
      <c r="L463" s="35" t="s">
        <v>3917</v>
      </c>
      <c r="M463" s="35" t="s">
        <v>511</v>
      </c>
      <c r="N463" s="35" t="s">
        <v>499</v>
      </c>
      <c r="O463" s="63" t="s">
        <v>2253</v>
      </c>
      <c r="P463" s="27" t="s">
        <v>1556</v>
      </c>
      <c r="Q463" s="17" t="s">
        <v>499</v>
      </c>
      <c r="R463" s="19">
        <v>24195</v>
      </c>
      <c r="S463" s="204">
        <f t="shared" si="31"/>
        <v>56</v>
      </c>
      <c r="T463" s="19" t="str">
        <f t="shared" si="28"/>
        <v>M</v>
      </c>
      <c r="U463" s="17" t="s">
        <v>2252</v>
      </c>
      <c r="V463" s="17" t="s">
        <v>2251</v>
      </c>
      <c r="W463" s="17" t="s">
        <v>2710</v>
      </c>
      <c r="X463" s="17"/>
      <c r="Y463" s="17" t="s">
        <v>2811</v>
      </c>
      <c r="Z463" s="36"/>
      <c r="AA463" s="38" t="s">
        <v>2709</v>
      </c>
      <c r="AB463" s="62" t="s">
        <v>2403</v>
      </c>
      <c r="AC463" s="76" t="s">
        <v>2498</v>
      </c>
      <c r="AD463" s="76" t="s">
        <v>2483</v>
      </c>
      <c r="AE463" s="76"/>
      <c r="AF463" s="16"/>
      <c r="AG463" s="91">
        <v>722</v>
      </c>
      <c r="AH463" s="68" t="s">
        <v>961</v>
      </c>
      <c r="AI463" s="16"/>
      <c r="AJ463" s="79">
        <v>44334</v>
      </c>
      <c r="AK463" s="79">
        <v>45064</v>
      </c>
      <c r="AL463" s="79">
        <v>43546</v>
      </c>
      <c r="AM463" s="79">
        <v>45372</v>
      </c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Z463" t="str">
        <f t="shared" si="32"/>
        <v>GTTFLV66C29H501R=f.gatta@ns12.it</v>
      </c>
    </row>
    <row r="464" spans="1:52" ht="15" customHeight="1" x14ac:dyDescent="0.2">
      <c r="A464" s="18">
        <v>56</v>
      </c>
      <c r="B464" s="9" t="s">
        <v>509</v>
      </c>
      <c r="C464" s="37" t="s">
        <v>740</v>
      </c>
      <c r="D464" s="37" t="s">
        <v>741</v>
      </c>
      <c r="E464" s="31">
        <v>42201</v>
      </c>
      <c r="F464" s="40"/>
      <c r="G464" s="232">
        <f t="shared" si="30"/>
        <v>9</v>
      </c>
      <c r="H464" s="12" t="s">
        <v>634</v>
      </c>
      <c r="I464" s="12" t="s">
        <v>3919</v>
      </c>
      <c r="J464" s="33" t="s">
        <v>82</v>
      </c>
      <c r="K464" s="10" t="s">
        <v>482</v>
      </c>
      <c r="L464" s="35">
        <v>4</v>
      </c>
      <c r="M464" s="35" t="s">
        <v>511</v>
      </c>
      <c r="N464" s="35" t="s">
        <v>755</v>
      </c>
      <c r="O464" s="63" t="s">
        <v>3529</v>
      </c>
      <c r="P464" s="27" t="s">
        <v>830</v>
      </c>
      <c r="Q464" s="17" t="s">
        <v>742</v>
      </c>
      <c r="R464" s="19">
        <v>28832</v>
      </c>
      <c r="S464" s="204">
        <f t="shared" si="31"/>
        <v>43</v>
      </c>
      <c r="T464" s="19" t="str">
        <f t="shared" si="28"/>
        <v>F</v>
      </c>
      <c r="U464" s="17" t="s">
        <v>743</v>
      </c>
      <c r="V464" s="17" t="s">
        <v>744</v>
      </c>
      <c r="W464" s="17" t="s">
        <v>1510</v>
      </c>
      <c r="X464" s="17"/>
      <c r="Y464" s="17" t="s">
        <v>1034</v>
      </c>
      <c r="Z464" s="36" t="s">
        <v>881</v>
      </c>
      <c r="AA464" s="38"/>
      <c r="AB464" s="62" t="s">
        <v>1141</v>
      </c>
      <c r="AC464" s="76"/>
      <c r="AD464" s="76"/>
      <c r="AE464" s="76"/>
      <c r="AF464" s="16"/>
      <c r="AG464" s="91">
        <v>722</v>
      </c>
      <c r="AH464" s="68" t="s">
        <v>3511</v>
      </c>
      <c r="AI464" s="16"/>
      <c r="AJ464" s="79">
        <v>44518</v>
      </c>
      <c r="AK464" s="79">
        <v>45248</v>
      </c>
      <c r="AL464" s="79">
        <v>44518</v>
      </c>
      <c r="AM464" s="79">
        <v>46344</v>
      </c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Z464" t="str">
        <f t="shared" si="32"/>
        <v>GRRSNO78T48F241M=s.girardello@ns12.it</v>
      </c>
    </row>
    <row r="465" spans="1:52" ht="15" customHeight="1" x14ac:dyDescent="0.2">
      <c r="A465" s="18">
        <v>339</v>
      </c>
      <c r="B465" s="9" t="s">
        <v>509</v>
      </c>
      <c r="C465" s="37" t="s">
        <v>3971</v>
      </c>
      <c r="D465" s="37" t="s">
        <v>434</v>
      </c>
      <c r="E465" s="31">
        <v>43709</v>
      </c>
      <c r="F465" s="40"/>
      <c r="G465" s="232">
        <f t="shared" si="30"/>
        <v>5</v>
      </c>
      <c r="H465" s="12" t="s">
        <v>634</v>
      </c>
      <c r="I465" s="12" t="s">
        <v>3919</v>
      </c>
      <c r="J465" s="33" t="s">
        <v>786</v>
      </c>
      <c r="K465" s="10" t="s">
        <v>482</v>
      </c>
      <c r="L465" s="35">
        <v>7</v>
      </c>
      <c r="M465" s="35" t="s">
        <v>511</v>
      </c>
      <c r="N465" s="35" t="s">
        <v>499</v>
      </c>
      <c r="O465" s="63" t="s">
        <v>3972</v>
      </c>
      <c r="P465" s="27" t="s">
        <v>782</v>
      </c>
      <c r="Q465" s="17" t="s">
        <v>499</v>
      </c>
      <c r="R465" s="19">
        <v>26152</v>
      </c>
      <c r="S465" s="204">
        <f t="shared" si="31"/>
        <v>50</v>
      </c>
      <c r="T465" s="19" t="str">
        <f t="shared" si="28"/>
        <v>M</v>
      </c>
      <c r="U465" s="17" t="s">
        <v>2646</v>
      </c>
      <c r="V465" s="17" t="s">
        <v>710</v>
      </c>
      <c r="W465" s="17" t="s">
        <v>3233</v>
      </c>
      <c r="X465" s="17"/>
      <c r="Y465" s="17" t="s">
        <v>3234</v>
      </c>
      <c r="Z465" s="36"/>
      <c r="AA465" s="38" t="s">
        <v>3235</v>
      </c>
      <c r="AB465" s="62" t="s">
        <v>2758</v>
      </c>
      <c r="AC465" s="76"/>
      <c r="AD465" s="76"/>
      <c r="AE465" s="76"/>
      <c r="AF465" s="16" t="s">
        <v>3970</v>
      </c>
      <c r="AG465" s="91">
        <v>722</v>
      </c>
      <c r="AH465" s="68" t="s">
        <v>961</v>
      </c>
      <c r="AI465" s="16"/>
      <c r="AJ465" s="79">
        <v>44334</v>
      </c>
      <c r="AK465" s="79">
        <v>45064</v>
      </c>
      <c r="AL465" s="79">
        <v>43781</v>
      </c>
      <c r="AM465" s="79">
        <v>45607</v>
      </c>
      <c r="AN465" s="79"/>
      <c r="AO465" s="79"/>
      <c r="AP465" s="79"/>
      <c r="AQ465" s="79"/>
      <c r="AR465" s="79">
        <v>44125</v>
      </c>
      <c r="AS465" s="79">
        <v>45220</v>
      </c>
      <c r="AT465" s="79">
        <v>44125</v>
      </c>
      <c r="AU465" s="79">
        <v>45220</v>
      </c>
      <c r="AV465" s="79"/>
      <c r="AW465" s="79"/>
      <c r="AZ465" t="str">
        <f t="shared" si="32"/>
        <v>GSTLCU71M07H501A=l.giustini@ns12.it</v>
      </c>
    </row>
    <row r="466" spans="1:52" ht="15" customHeight="1" x14ac:dyDescent="0.2">
      <c r="A466" s="18">
        <v>106</v>
      </c>
      <c r="B466" s="9" t="s">
        <v>509</v>
      </c>
      <c r="C466" s="37" t="s">
        <v>1012</v>
      </c>
      <c r="D466" s="37" t="s">
        <v>184</v>
      </c>
      <c r="E466" s="31">
        <v>41033</v>
      </c>
      <c r="F466" s="40"/>
      <c r="G466" s="232">
        <f t="shared" si="30"/>
        <v>12</v>
      </c>
      <c r="H466" s="12" t="s">
        <v>634</v>
      </c>
      <c r="I466" s="12" t="s">
        <v>3919</v>
      </c>
      <c r="J466" s="33" t="s">
        <v>638</v>
      </c>
      <c r="K466" s="10" t="s">
        <v>482</v>
      </c>
      <c r="L466" s="35">
        <v>2</v>
      </c>
      <c r="M466" s="35" t="s">
        <v>511</v>
      </c>
      <c r="N466" s="35" t="s">
        <v>499</v>
      </c>
      <c r="O466" s="63" t="s">
        <v>1207</v>
      </c>
      <c r="P466" s="27" t="s">
        <v>782</v>
      </c>
      <c r="Q466" s="17" t="s">
        <v>710</v>
      </c>
      <c r="R466" s="19">
        <v>27900</v>
      </c>
      <c r="S466" s="204">
        <f t="shared" si="31"/>
        <v>45</v>
      </c>
      <c r="T466" s="19" t="str">
        <f t="shared" ref="T466:T497" si="33">IF(VALUE(MID(TRIM(U466),10,2))&gt;40,"F","M")</f>
        <v>M</v>
      </c>
      <c r="U466" s="17" t="s">
        <v>1013</v>
      </c>
      <c r="V466" s="17" t="s">
        <v>710</v>
      </c>
      <c r="W466" s="17" t="s">
        <v>3620</v>
      </c>
      <c r="X466" s="17" t="s">
        <v>3600</v>
      </c>
      <c r="Y466" s="17" t="s">
        <v>1014</v>
      </c>
      <c r="Z466" s="36"/>
      <c r="AA466" s="38"/>
      <c r="AB466" s="62" t="s">
        <v>1142</v>
      </c>
      <c r="AC466" s="76" t="s">
        <v>2503</v>
      </c>
      <c r="AD466" s="76" t="s">
        <v>4469</v>
      </c>
      <c r="AE466" s="76"/>
      <c r="AF466" s="16"/>
      <c r="AG466" s="91">
        <v>722</v>
      </c>
      <c r="AH466" s="68" t="s">
        <v>961</v>
      </c>
      <c r="AI466" s="16"/>
      <c r="AJ466" s="79">
        <v>44334</v>
      </c>
      <c r="AK466" s="79">
        <v>45064</v>
      </c>
      <c r="AL466" s="79">
        <v>44334</v>
      </c>
      <c r="AM466" s="79">
        <v>46160</v>
      </c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Z466" t="str">
        <f t="shared" si="32"/>
        <v>GSTGRG76E20H501S=g.giustiniani@ns12.it</v>
      </c>
    </row>
    <row r="467" spans="1:52" ht="15" customHeight="1" x14ac:dyDescent="0.2">
      <c r="A467" s="18">
        <v>196</v>
      </c>
      <c r="B467" s="9" t="s">
        <v>509</v>
      </c>
      <c r="C467" s="37" t="s">
        <v>1989</v>
      </c>
      <c r="D467" s="37" t="s">
        <v>97</v>
      </c>
      <c r="E467" s="31">
        <v>43252</v>
      </c>
      <c r="F467" s="40"/>
      <c r="G467" s="232">
        <f t="shared" si="30"/>
        <v>6</v>
      </c>
      <c r="H467" s="12" t="s">
        <v>634</v>
      </c>
      <c r="I467" s="12" t="s">
        <v>3919</v>
      </c>
      <c r="J467" s="33" t="s">
        <v>1218</v>
      </c>
      <c r="K467" s="10" t="s">
        <v>482</v>
      </c>
      <c r="L467" s="35">
        <v>8</v>
      </c>
      <c r="M467" s="35" t="s">
        <v>511</v>
      </c>
      <c r="N467" s="35" t="s">
        <v>755</v>
      </c>
      <c r="O467" s="63" t="s">
        <v>3685</v>
      </c>
      <c r="P467" s="27" t="s">
        <v>1258</v>
      </c>
      <c r="Q467" s="17" t="s">
        <v>1273</v>
      </c>
      <c r="R467" s="19">
        <v>26690</v>
      </c>
      <c r="S467" s="204">
        <f t="shared" si="31"/>
        <v>49</v>
      </c>
      <c r="T467" s="19" t="str">
        <f t="shared" si="33"/>
        <v>M</v>
      </c>
      <c r="U467" s="17" t="s">
        <v>2010</v>
      </c>
      <c r="V467" s="17" t="s">
        <v>1261</v>
      </c>
      <c r="W467" s="17" t="s">
        <v>2062</v>
      </c>
      <c r="X467" s="17"/>
      <c r="Y467" s="17" t="s">
        <v>2015</v>
      </c>
      <c r="Z467" s="36"/>
      <c r="AA467" s="38" t="s">
        <v>2016</v>
      </c>
      <c r="AB467" s="62" t="s">
        <v>2083</v>
      </c>
      <c r="AC467" s="76"/>
      <c r="AD467" s="76" t="s">
        <v>2473</v>
      </c>
      <c r="AE467" s="76" t="s">
        <v>1259</v>
      </c>
      <c r="AF467" s="16"/>
      <c r="AG467" s="91">
        <v>722</v>
      </c>
      <c r="AH467" s="68" t="s">
        <v>3220</v>
      </c>
      <c r="AI467" s="16"/>
      <c r="AJ467" s="79">
        <v>43399</v>
      </c>
      <c r="AK467" s="79">
        <v>45225</v>
      </c>
      <c r="AL467" s="79">
        <v>43399</v>
      </c>
      <c r="AM467" s="79">
        <v>45225</v>
      </c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</row>
    <row r="468" spans="1:52" ht="15" customHeight="1" x14ac:dyDescent="0.2">
      <c r="A468" s="18">
        <v>197</v>
      </c>
      <c r="B468" s="9" t="s">
        <v>509</v>
      </c>
      <c r="C468" s="37" t="s">
        <v>1981</v>
      </c>
      <c r="D468" s="37" t="s">
        <v>220</v>
      </c>
      <c r="E468" s="31">
        <v>43252</v>
      </c>
      <c r="F468" s="40"/>
      <c r="G468" s="232">
        <f t="shared" si="30"/>
        <v>6</v>
      </c>
      <c r="H468" s="12" t="s">
        <v>634</v>
      </c>
      <c r="I468" s="12" t="s">
        <v>3919</v>
      </c>
      <c r="J468" s="33" t="s">
        <v>1218</v>
      </c>
      <c r="K468" s="10" t="s">
        <v>482</v>
      </c>
      <c r="L468" s="35">
        <v>6</v>
      </c>
      <c r="M468" s="35" t="s">
        <v>511</v>
      </c>
      <c r="N468" s="35" t="s">
        <v>755</v>
      </c>
      <c r="O468" s="63" t="s">
        <v>3685</v>
      </c>
      <c r="P468" s="27" t="s">
        <v>2069</v>
      </c>
      <c r="Q468" s="17" t="s">
        <v>2020</v>
      </c>
      <c r="R468" s="19">
        <v>25033</v>
      </c>
      <c r="S468" s="204">
        <f t="shared" si="31"/>
        <v>53</v>
      </c>
      <c r="T468" s="19" t="str">
        <f t="shared" si="33"/>
        <v>M</v>
      </c>
      <c r="U468" s="17" t="s">
        <v>2019</v>
      </c>
      <c r="V468" s="17" t="s">
        <v>2011</v>
      </c>
      <c r="W468" s="17" t="s">
        <v>3241</v>
      </c>
      <c r="X468" s="17"/>
      <c r="Y468" s="17" t="s">
        <v>2018</v>
      </c>
      <c r="Z468" s="36"/>
      <c r="AA468" s="38" t="s">
        <v>2017</v>
      </c>
      <c r="AB468" s="62" t="s">
        <v>2084</v>
      </c>
      <c r="AC468" s="76"/>
      <c r="AD468" s="76" t="s">
        <v>2504</v>
      </c>
      <c r="AE468" s="76" t="s">
        <v>1259</v>
      </c>
      <c r="AF468" s="16"/>
      <c r="AG468" s="91">
        <v>722</v>
      </c>
      <c r="AH468" s="68" t="s">
        <v>961</v>
      </c>
      <c r="AI468" s="16"/>
      <c r="AJ468" s="79">
        <v>44314</v>
      </c>
      <c r="AK468" s="79">
        <v>45044</v>
      </c>
      <c r="AL468" s="79">
        <v>43399</v>
      </c>
      <c r="AM468" s="79">
        <v>45225</v>
      </c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Z468" t="str">
        <f t="shared" ref="AZ468:AZ511" si="34">TRIM(U468&amp;"="&amp;AB468)</f>
        <v>GRDNDR68L14I304H=a.gridelli@ns12.it</v>
      </c>
    </row>
    <row r="469" spans="1:52" ht="15" customHeight="1" x14ac:dyDescent="0.2">
      <c r="A469" s="18">
        <v>353</v>
      </c>
      <c r="B469" s="9" t="s">
        <v>509</v>
      </c>
      <c r="C469" s="37" t="s">
        <v>4160</v>
      </c>
      <c r="D469" s="37" t="s">
        <v>172</v>
      </c>
      <c r="E469" s="31">
        <v>44466</v>
      </c>
      <c r="F469" s="40"/>
      <c r="G469" s="232">
        <f t="shared" si="30"/>
        <v>3</v>
      </c>
      <c r="H469" s="12" t="s">
        <v>634</v>
      </c>
      <c r="I469" s="12" t="s">
        <v>3919</v>
      </c>
      <c r="J469" s="33" t="s">
        <v>638</v>
      </c>
      <c r="K469" s="10" t="s">
        <v>482</v>
      </c>
      <c r="L469" s="35">
        <v>8</v>
      </c>
      <c r="M469" s="35" t="s">
        <v>511</v>
      </c>
      <c r="N469" s="35" t="s">
        <v>499</v>
      </c>
      <c r="O469" s="63" t="s">
        <v>3317</v>
      </c>
      <c r="P469" s="27" t="s">
        <v>4167</v>
      </c>
      <c r="Q469" s="17" t="s">
        <v>497</v>
      </c>
      <c r="R469" s="19">
        <v>35633</v>
      </c>
      <c r="S469" s="204">
        <f t="shared" si="31"/>
        <v>24</v>
      </c>
      <c r="T469" s="19" t="str">
        <f t="shared" si="33"/>
        <v>M</v>
      </c>
      <c r="U469" s="17" t="s">
        <v>4161</v>
      </c>
      <c r="V469" s="17" t="s">
        <v>4162</v>
      </c>
      <c r="W469" s="17" t="s">
        <v>4163</v>
      </c>
      <c r="X469" s="17"/>
      <c r="Y469" s="17" t="s">
        <v>4164</v>
      </c>
      <c r="Z469" s="36"/>
      <c r="AA469" s="38" t="s">
        <v>4165</v>
      </c>
      <c r="AB469" s="62" t="s">
        <v>4169</v>
      </c>
      <c r="AC469" s="76"/>
      <c r="AD469" s="76"/>
      <c r="AE469" s="76" t="s">
        <v>1259</v>
      </c>
      <c r="AF469" s="16"/>
      <c r="AG469" s="91">
        <v>722</v>
      </c>
      <c r="AH469" s="68" t="s">
        <v>961</v>
      </c>
      <c r="AI469" s="16"/>
      <c r="AJ469" s="79">
        <v>44544</v>
      </c>
      <c r="AK469" s="79">
        <v>46370</v>
      </c>
      <c r="AL469" s="79">
        <v>44544</v>
      </c>
      <c r="AM469" s="79">
        <v>46370</v>
      </c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Z469" t="str">
        <f t="shared" si="34"/>
        <v>MPRCLD97L22F839H=c.imperato@ns12.it</v>
      </c>
    </row>
    <row r="470" spans="1:52" ht="15" customHeight="1" x14ac:dyDescent="0.2">
      <c r="A470" s="18">
        <v>126</v>
      </c>
      <c r="B470" s="9" t="s">
        <v>509</v>
      </c>
      <c r="C470" s="37" t="s">
        <v>1339</v>
      </c>
      <c r="D470" s="37" t="s">
        <v>1340</v>
      </c>
      <c r="E470" s="31">
        <v>42317</v>
      </c>
      <c r="F470" s="40"/>
      <c r="G470" s="232">
        <f t="shared" si="30"/>
        <v>9</v>
      </c>
      <c r="H470" s="12" t="s">
        <v>634</v>
      </c>
      <c r="I470" s="12" t="s">
        <v>3919</v>
      </c>
      <c r="J470" s="33" t="s">
        <v>642</v>
      </c>
      <c r="K470" s="10" t="s">
        <v>482</v>
      </c>
      <c r="L470" s="35">
        <v>3</v>
      </c>
      <c r="M470" s="35" t="s">
        <v>511</v>
      </c>
      <c r="N470" s="35" t="s">
        <v>499</v>
      </c>
      <c r="O470" s="63" t="s">
        <v>4096</v>
      </c>
      <c r="P470" s="27" t="s">
        <v>777</v>
      </c>
      <c r="Q470" s="17" t="s">
        <v>710</v>
      </c>
      <c r="R470" s="19">
        <v>25692</v>
      </c>
      <c r="S470" s="204">
        <f t="shared" si="31"/>
        <v>52</v>
      </c>
      <c r="T470" s="19" t="str">
        <f t="shared" si="33"/>
        <v>M</v>
      </c>
      <c r="U470" s="17" t="s">
        <v>1341</v>
      </c>
      <c r="V470" s="17" t="s">
        <v>1342</v>
      </c>
      <c r="W470" s="17" t="s">
        <v>1343</v>
      </c>
      <c r="X470" s="17" t="s">
        <v>3876</v>
      </c>
      <c r="Y470" s="17" t="s">
        <v>1344</v>
      </c>
      <c r="Z470" s="36"/>
      <c r="AA470" s="38"/>
      <c r="AB470" s="62" t="s">
        <v>1345</v>
      </c>
      <c r="AC470" s="76"/>
      <c r="AD470" s="76"/>
      <c r="AE470" s="76"/>
      <c r="AF470" s="16" t="s">
        <v>2098</v>
      </c>
      <c r="AG470" s="91">
        <v>722</v>
      </c>
      <c r="AH470" s="68" t="s">
        <v>1551</v>
      </c>
      <c r="AI470" s="16"/>
      <c r="AJ470" s="79">
        <v>44544</v>
      </c>
      <c r="AK470" s="79">
        <v>45274</v>
      </c>
      <c r="AL470" s="79">
        <v>44544</v>
      </c>
      <c r="AM470" s="79">
        <v>46370</v>
      </c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Z470" t="str">
        <f t="shared" si="34"/>
        <v>PPLMCN70E04H501D=m.ippoliti@ns12.it</v>
      </c>
    </row>
    <row r="471" spans="1:52" ht="15" customHeight="1" x14ac:dyDescent="0.2">
      <c r="A471" s="18">
        <v>18</v>
      </c>
      <c r="B471" s="9" t="s">
        <v>509</v>
      </c>
      <c r="C471" s="37" t="s">
        <v>532</v>
      </c>
      <c r="D471" s="37" t="s">
        <v>533</v>
      </c>
      <c r="E471" s="31">
        <v>41465</v>
      </c>
      <c r="F471" s="40"/>
      <c r="G471" s="232">
        <f t="shared" si="30"/>
        <v>11</v>
      </c>
      <c r="H471" s="12" t="s">
        <v>634</v>
      </c>
      <c r="I471" s="12" t="s">
        <v>3919</v>
      </c>
      <c r="J471" s="33" t="s">
        <v>638</v>
      </c>
      <c r="K471" s="10" t="s">
        <v>482</v>
      </c>
      <c r="L471" s="35">
        <v>5</v>
      </c>
      <c r="M471" s="35" t="s">
        <v>534</v>
      </c>
      <c r="N471" s="35" t="s">
        <v>499</v>
      </c>
      <c r="O471" s="63" t="s">
        <v>4179</v>
      </c>
      <c r="P471" s="27" t="s">
        <v>794</v>
      </c>
      <c r="Q471" s="17" t="s">
        <v>617</v>
      </c>
      <c r="R471" s="19">
        <v>29872</v>
      </c>
      <c r="S471" s="204">
        <f t="shared" si="31"/>
        <v>40</v>
      </c>
      <c r="T471" s="19" t="str">
        <f t="shared" si="33"/>
        <v>F</v>
      </c>
      <c r="U471" s="17" t="s">
        <v>616</v>
      </c>
      <c r="V471" s="17" t="s">
        <v>499</v>
      </c>
      <c r="W471" s="17" t="s">
        <v>3611</v>
      </c>
      <c r="X471" s="17"/>
      <c r="Y471" s="17" t="s">
        <v>1039</v>
      </c>
      <c r="Z471" s="36"/>
      <c r="AA471" s="38"/>
      <c r="AB471" s="62" t="s">
        <v>1145</v>
      </c>
      <c r="AC471" s="76"/>
      <c r="AD471" s="76"/>
      <c r="AE471" s="76"/>
      <c r="AF471" s="16"/>
      <c r="AG471" s="91">
        <v>722</v>
      </c>
      <c r="AH471" s="68" t="s">
        <v>816</v>
      </c>
      <c r="AI471" s="16"/>
      <c r="AJ471" s="79">
        <v>43546</v>
      </c>
      <c r="AK471" s="79">
        <v>45092</v>
      </c>
      <c r="AL471" s="79">
        <v>43266</v>
      </c>
      <c r="AM471" s="79">
        <v>45092</v>
      </c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Z471" t="str">
        <f t="shared" si="34"/>
        <v>RRTLGS81R53Z611I=g.iriarte@ns12.it</v>
      </c>
    </row>
    <row r="472" spans="1:52" ht="15" customHeight="1" x14ac:dyDescent="0.2">
      <c r="A472" s="18">
        <v>137</v>
      </c>
      <c r="B472" s="9" t="s">
        <v>509</v>
      </c>
      <c r="C472" s="37" t="s">
        <v>1476</v>
      </c>
      <c r="D472" s="37" t="s">
        <v>1477</v>
      </c>
      <c r="E472" s="31">
        <v>42826</v>
      </c>
      <c r="F472" s="40"/>
      <c r="G472" s="232">
        <f t="shared" si="30"/>
        <v>7</v>
      </c>
      <c r="H472" s="12" t="s">
        <v>634</v>
      </c>
      <c r="I472" s="12" t="s">
        <v>3919</v>
      </c>
      <c r="J472" s="33" t="s">
        <v>833</v>
      </c>
      <c r="K472" s="10" t="s">
        <v>482</v>
      </c>
      <c r="L472" s="35">
        <v>5</v>
      </c>
      <c r="M472" s="35" t="s">
        <v>511</v>
      </c>
      <c r="N472" s="35" t="s">
        <v>499</v>
      </c>
      <c r="O472" s="63" t="s">
        <v>4178</v>
      </c>
      <c r="P472" s="27" t="s">
        <v>830</v>
      </c>
      <c r="Q472" s="17" t="s">
        <v>499</v>
      </c>
      <c r="R472" s="19">
        <v>25587</v>
      </c>
      <c r="S472" s="204">
        <f t="shared" si="31"/>
        <v>52</v>
      </c>
      <c r="T472" s="19" t="str">
        <f t="shared" si="33"/>
        <v>F</v>
      </c>
      <c r="U472" s="17" t="s">
        <v>1478</v>
      </c>
      <c r="V472" s="17" t="s">
        <v>499</v>
      </c>
      <c r="W472" s="17" t="s">
        <v>1479</v>
      </c>
      <c r="X472" s="17"/>
      <c r="Y472" s="17" t="s">
        <v>1480</v>
      </c>
      <c r="Z472" s="36"/>
      <c r="AA472" s="38" t="s">
        <v>3440</v>
      </c>
      <c r="AB472" s="62" t="s">
        <v>1493</v>
      </c>
      <c r="AC472" s="76"/>
      <c r="AD472" s="76"/>
      <c r="AE472" s="76"/>
      <c r="AF472" s="16"/>
      <c r="AG472" s="91">
        <v>722</v>
      </c>
      <c r="AH472" s="68" t="s">
        <v>816</v>
      </c>
      <c r="AI472" s="16"/>
      <c r="AJ472" s="79">
        <v>44544</v>
      </c>
      <c r="AK472" s="79">
        <v>45274</v>
      </c>
      <c r="AL472" s="79">
        <v>43266</v>
      </c>
      <c r="AM472" s="79">
        <v>45092</v>
      </c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Z472" t="str">
        <f t="shared" si="34"/>
        <v>LNEMRZ70A59H501F=m.leoni@ns12.it</v>
      </c>
    </row>
    <row r="473" spans="1:52" ht="15" customHeight="1" x14ac:dyDescent="0.2">
      <c r="A473" s="18">
        <v>91</v>
      </c>
      <c r="B473" s="9" t="s">
        <v>509</v>
      </c>
      <c r="C473" s="37" t="s">
        <v>972</v>
      </c>
      <c r="D473" s="37" t="s">
        <v>987</v>
      </c>
      <c r="E473" s="31">
        <v>42207</v>
      </c>
      <c r="F473" s="40"/>
      <c r="G473" s="232">
        <f t="shared" si="30"/>
        <v>9</v>
      </c>
      <c r="H473" s="12" t="s">
        <v>634</v>
      </c>
      <c r="I473" s="12" t="s">
        <v>3919</v>
      </c>
      <c r="J473" s="33" t="s">
        <v>1218</v>
      </c>
      <c r="K473" s="10" t="s">
        <v>482</v>
      </c>
      <c r="L473" s="35">
        <v>8</v>
      </c>
      <c r="M473" s="35" t="s">
        <v>511</v>
      </c>
      <c r="N473" s="35" t="s">
        <v>499</v>
      </c>
      <c r="O473" s="63" t="s">
        <v>3014</v>
      </c>
      <c r="P473" s="27" t="s">
        <v>782</v>
      </c>
      <c r="Q473" s="17" t="s">
        <v>1595</v>
      </c>
      <c r="R473" s="19">
        <v>27512</v>
      </c>
      <c r="S473" s="204">
        <f t="shared" si="31"/>
        <v>47</v>
      </c>
      <c r="T473" s="19" t="str">
        <f t="shared" si="33"/>
        <v>M</v>
      </c>
      <c r="U473" s="17" t="s">
        <v>935</v>
      </c>
      <c r="V473" s="17" t="s">
        <v>1266</v>
      </c>
      <c r="W473" s="17" t="s">
        <v>1515</v>
      </c>
      <c r="X473" s="17"/>
      <c r="Y473" s="17" t="s">
        <v>1600</v>
      </c>
      <c r="Z473" s="36"/>
      <c r="AA473" s="38"/>
      <c r="AB473" s="62" t="s">
        <v>1148</v>
      </c>
      <c r="AC473" s="76"/>
      <c r="AD473" s="76"/>
      <c r="AE473" s="76"/>
      <c r="AF473" s="16" t="s">
        <v>3135</v>
      </c>
      <c r="AG473" s="91">
        <v>6563</v>
      </c>
      <c r="AH473" s="68" t="s">
        <v>1315</v>
      </c>
      <c r="AI473" s="16"/>
      <c r="AJ473" s="79">
        <v>44544</v>
      </c>
      <c r="AK473" s="79">
        <v>45274</v>
      </c>
      <c r="AL473" s="79">
        <v>44544</v>
      </c>
      <c r="AM473" s="79">
        <v>46370</v>
      </c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Z473" t="str">
        <f t="shared" si="34"/>
        <v>LSTSVR75D28C975S=s.losito@ns12.it</v>
      </c>
    </row>
    <row r="474" spans="1:52" ht="15" customHeight="1" x14ac:dyDescent="0.2">
      <c r="A474" s="18">
        <v>241</v>
      </c>
      <c r="B474" s="9" t="s">
        <v>509</v>
      </c>
      <c r="C474" s="37" t="s">
        <v>2354</v>
      </c>
      <c r="D474" s="37" t="s">
        <v>2319</v>
      </c>
      <c r="E474" s="31">
        <v>42997</v>
      </c>
      <c r="F474" s="40"/>
      <c r="G474" s="232">
        <f t="shared" si="30"/>
        <v>7</v>
      </c>
      <c r="H474" s="12" t="s">
        <v>634</v>
      </c>
      <c r="I474" s="12" t="s">
        <v>3919</v>
      </c>
      <c r="J474" s="33" t="s">
        <v>786</v>
      </c>
      <c r="K474" s="10" t="s">
        <v>482</v>
      </c>
      <c r="L474" s="35">
        <v>6</v>
      </c>
      <c r="M474" s="35" t="s">
        <v>511</v>
      </c>
      <c r="N474" s="35" t="s">
        <v>499</v>
      </c>
      <c r="O474" s="63" t="s">
        <v>3321</v>
      </c>
      <c r="P474" s="27" t="s">
        <v>756</v>
      </c>
      <c r="Q474" s="17" t="s">
        <v>499</v>
      </c>
      <c r="R474" s="19">
        <v>24642</v>
      </c>
      <c r="S474" s="204">
        <f t="shared" si="31"/>
        <v>54</v>
      </c>
      <c r="T474" s="19" t="str">
        <f t="shared" si="33"/>
        <v>M</v>
      </c>
      <c r="U474" s="17" t="s">
        <v>2262</v>
      </c>
      <c r="V474" s="17" t="s">
        <v>499</v>
      </c>
      <c r="W474" s="17" t="s">
        <v>4194</v>
      </c>
      <c r="X474" s="17"/>
      <c r="Y474" s="17" t="s">
        <v>2671</v>
      </c>
      <c r="Z474" s="36"/>
      <c r="AA474" s="38" t="s">
        <v>2670</v>
      </c>
      <c r="AB474" s="62" t="s">
        <v>2408</v>
      </c>
      <c r="AC474" s="76" t="s">
        <v>2506</v>
      </c>
      <c r="AD474" s="76"/>
      <c r="AE474" s="76"/>
      <c r="AF474" s="16" t="s">
        <v>4195</v>
      </c>
      <c r="AG474" s="91">
        <v>722</v>
      </c>
      <c r="AH474" s="68" t="s">
        <v>961</v>
      </c>
      <c r="AI474" s="16"/>
      <c r="AJ474" s="79">
        <v>44334</v>
      </c>
      <c r="AK474" s="79">
        <v>45064</v>
      </c>
      <c r="AL474" s="79">
        <v>43546</v>
      </c>
      <c r="AM474" s="79">
        <v>45372</v>
      </c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Z474" t="str">
        <f t="shared" si="34"/>
        <v>LTTMRN67H19H501V=m.lutta@ns12.it</v>
      </c>
    </row>
    <row r="475" spans="1:52" ht="15" customHeight="1" x14ac:dyDescent="0.2">
      <c r="A475" s="18">
        <v>242</v>
      </c>
      <c r="B475" s="9" t="s">
        <v>509</v>
      </c>
      <c r="C475" s="37" t="s">
        <v>2355</v>
      </c>
      <c r="D475" s="37" t="s">
        <v>434</v>
      </c>
      <c r="E475" s="31">
        <v>42436</v>
      </c>
      <c r="F475" s="40"/>
      <c r="G475" s="232">
        <f t="shared" si="30"/>
        <v>9</v>
      </c>
      <c r="H475" s="12" t="s">
        <v>634</v>
      </c>
      <c r="I475" s="12" t="s">
        <v>3919</v>
      </c>
      <c r="J475" s="33" t="s">
        <v>2172</v>
      </c>
      <c r="K475" s="10" t="s">
        <v>482</v>
      </c>
      <c r="L475" s="35">
        <v>4</v>
      </c>
      <c r="M475" s="35" t="s">
        <v>511</v>
      </c>
      <c r="N475" s="35" t="s">
        <v>499</v>
      </c>
      <c r="O475" s="63" t="s">
        <v>3321</v>
      </c>
      <c r="P475" s="27" t="s">
        <v>794</v>
      </c>
      <c r="Q475" s="17" t="s">
        <v>499</v>
      </c>
      <c r="R475" s="19">
        <v>27926</v>
      </c>
      <c r="S475" s="204">
        <f t="shared" si="31"/>
        <v>45</v>
      </c>
      <c r="T475" s="19" t="str">
        <f t="shared" si="33"/>
        <v>M</v>
      </c>
      <c r="U475" s="17" t="s">
        <v>2264</v>
      </c>
      <c r="V475" s="17" t="s">
        <v>499</v>
      </c>
      <c r="W475" s="17" t="s">
        <v>2263</v>
      </c>
      <c r="X475" s="17"/>
      <c r="Y475" s="17" t="s">
        <v>2800</v>
      </c>
      <c r="Z475" s="36"/>
      <c r="AA475" s="38"/>
      <c r="AB475" s="62" t="s">
        <v>2409</v>
      </c>
      <c r="AC475" s="76" t="s">
        <v>2507</v>
      </c>
      <c r="AD475" s="76" t="s">
        <v>3437</v>
      </c>
      <c r="AE475" s="76"/>
      <c r="AF475" s="16"/>
      <c r="AG475" s="91">
        <v>722</v>
      </c>
      <c r="AH475" s="68" t="s">
        <v>961</v>
      </c>
      <c r="AI475" s="16"/>
      <c r="AJ475" s="79">
        <v>43546</v>
      </c>
      <c r="AK475" s="79">
        <v>45373</v>
      </c>
      <c r="AL475" s="79">
        <v>43546</v>
      </c>
      <c r="AM475" s="79">
        <v>45372</v>
      </c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Z475" t="str">
        <f t="shared" si="34"/>
        <v>MCCLCU76H15H501F=l.maccallini@ns12.it</v>
      </c>
    </row>
    <row r="476" spans="1:52" ht="15" customHeight="1" x14ac:dyDescent="0.2">
      <c r="A476" s="18">
        <v>146</v>
      </c>
      <c r="B476" s="9" t="s">
        <v>509</v>
      </c>
      <c r="C476" s="37" t="s">
        <v>1555</v>
      </c>
      <c r="D476" s="37" t="s">
        <v>112</v>
      </c>
      <c r="E476" s="31">
        <v>42948</v>
      </c>
      <c r="F476" s="40"/>
      <c r="G476" s="232">
        <f t="shared" si="30"/>
        <v>7</v>
      </c>
      <c r="H476" s="12" t="s">
        <v>634</v>
      </c>
      <c r="I476" s="12" t="s">
        <v>3919</v>
      </c>
      <c r="J476" s="33" t="s">
        <v>1218</v>
      </c>
      <c r="K476" s="10" t="s">
        <v>482</v>
      </c>
      <c r="L476" s="35">
        <v>8</v>
      </c>
      <c r="M476" s="35" t="s">
        <v>511</v>
      </c>
      <c r="N476" s="35" t="s">
        <v>755</v>
      </c>
      <c r="O476" s="63" t="s">
        <v>3865</v>
      </c>
      <c r="P476" s="27" t="s">
        <v>1556</v>
      </c>
      <c r="Q476" s="17" t="s">
        <v>846</v>
      </c>
      <c r="R476" s="19">
        <v>25631</v>
      </c>
      <c r="S476" s="204">
        <f t="shared" si="31"/>
        <v>52</v>
      </c>
      <c r="T476" s="19" t="str">
        <f t="shared" si="33"/>
        <v>M</v>
      </c>
      <c r="U476" s="17" t="s">
        <v>1557</v>
      </c>
      <c r="V476" s="17" t="s">
        <v>1558</v>
      </c>
      <c r="W476" s="17" t="s">
        <v>1559</v>
      </c>
      <c r="X476" s="17"/>
      <c r="Y476" s="17" t="s">
        <v>1560</v>
      </c>
      <c r="Z476" s="36"/>
      <c r="AA476" s="38"/>
      <c r="AB476" s="62" t="s">
        <v>1561</v>
      </c>
      <c r="AC476" s="76"/>
      <c r="AD476" s="76" t="s">
        <v>3666</v>
      </c>
      <c r="AE476" s="76"/>
      <c r="AF476" s="16" t="s">
        <v>3665</v>
      </c>
      <c r="AG476" s="91">
        <v>722</v>
      </c>
      <c r="AH476" s="68" t="s">
        <v>816</v>
      </c>
      <c r="AI476" s="16"/>
      <c r="AJ476" s="79">
        <v>44314</v>
      </c>
      <c r="AK476" s="79">
        <v>45044</v>
      </c>
      <c r="AL476" s="79">
        <v>43399</v>
      </c>
      <c r="AM476" s="79">
        <v>45225</v>
      </c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Z476" t="str">
        <f t="shared" si="34"/>
        <v>MDRMSM70C04D325R=m.madruzza@ns12.it</v>
      </c>
    </row>
    <row r="477" spans="1:52" ht="15" customHeight="1" x14ac:dyDescent="0.2">
      <c r="A477" s="18">
        <v>312</v>
      </c>
      <c r="B477" s="9" t="s">
        <v>509</v>
      </c>
      <c r="C477" s="37" t="s">
        <v>3332</v>
      </c>
      <c r="D477" s="37" t="s">
        <v>717</v>
      </c>
      <c r="E477" s="31">
        <v>43724</v>
      </c>
      <c r="F477" s="40"/>
      <c r="G477" s="232">
        <f t="shared" si="30"/>
        <v>5</v>
      </c>
      <c r="H477" s="12" t="s">
        <v>634</v>
      </c>
      <c r="I477" s="12" t="s">
        <v>3919</v>
      </c>
      <c r="J477" s="33" t="s">
        <v>3333</v>
      </c>
      <c r="K477" s="10" t="s">
        <v>482</v>
      </c>
      <c r="L477" s="35">
        <v>6</v>
      </c>
      <c r="M477" s="35" t="s">
        <v>511</v>
      </c>
      <c r="N477" s="35" t="s">
        <v>499</v>
      </c>
      <c r="O477" s="63" t="s">
        <v>3923</v>
      </c>
      <c r="P477" s="27" t="s">
        <v>3354</v>
      </c>
      <c r="Q477" s="17" t="s">
        <v>3334</v>
      </c>
      <c r="R477" s="19">
        <v>31597</v>
      </c>
      <c r="S477" s="204">
        <f t="shared" si="31"/>
        <v>35</v>
      </c>
      <c r="T477" s="19" t="str">
        <f t="shared" si="33"/>
        <v>M</v>
      </c>
      <c r="U477" s="17" t="s">
        <v>3335</v>
      </c>
      <c r="V477" s="17" t="s">
        <v>3336</v>
      </c>
      <c r="W477" s="17" t="s">
        <v>4138</v>
      </c>
      <c r="X477" s="17"/>
      <c r="Y477" s="17" t="s">
        <v>3337</v>
      </c>
      <c r="Z477" s="36"/>
      <c r="AA477" s="38" t="s">
        <v>3353</v>
      </c>
      <c r="AB477" s="62" t="s">
        <v>3338</v>
      </c>
      <c r="AC477" s="76"/>
      <c r="AD477" s="76" t="s">
        <v>3861</v>
      </c>
      <c r="AE477" s="76" t="s">
        <v>1259</v>
      </c>
      <c r="AF477" s="16"/>
      <c r="AG477" s="91">
        <v>722</v>
      </c>
      <c r="AH477" s="68" t="s">
        <v>816</v>
      </c>
      <c r="AI477" s="16"/>
      <c r="AJ477" s="79">
        <v>43781</v>
      </c>
      <c r="AK477" s="79">
        <v>45608</v>
      </c>
      <c r="AL477" s="79">
        <v>43013</v>
      </c>
      <c r="AM477" s="79">
        <v>44474</v>
      </c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Z477" t="str">
        <f t="shared" si="34"/>
        <v>MGGMTT86L04G274T=m.maggi@ns12.it</v>
      </c>
    </row>
    <row r="478" spans="1:52" ht="15" customHeight="1" x14ac:dyDescent="0.2">
      <c r="A478" s="18">
        <v>85</v>
      </c>
      <c r="B478" s="9" t="s">
        <v>509</v>
      </c>
      <c r="C478" s="37" t="s">
        <v>973</v>
      </c>
      <c r="D478" s="37" t="s">
        <v>76</v>
      </c>
      <c r="E478" s="31">
        <v>41528</v>
      </c>
      <c r="F478" s="40"/>
      <c r="G478" s="232">
        <f t="shared" si="30"/>
        <v>11</v>
      </c>
      <c r="H478" s="12" t="s">
        <v>634</v>
      </c>
      <c r="I478" s="12" t="s">
        <v>3919</v>
      </c>
      <c r="J478" s="33" t="s">
        <v>1218</v>
      </c>
      <c r="K478" s="10" t="s">
        <v>482</v>
      </c>
      <c r="L478" s="35">
        <v>7</v>
      </c>
      <c r="M478" s="35" t="s">
        <v>511</v>
      </c>
      <c r="N478" s="35" t="s">
        <v>499</v>
      </c>
      <c r="O478" s="63" t="s">
        <v>3014</v>
      </c>
      <c r="P478" s="27" t="s">
        <v>830</v>
      </c>
      <c r="Q478" s="17" t="s">
        <v>1594</v>
      </c>
      <c r="R478" s="19">
        <v>29676</v>
      </c>
      <c r="S478" s="204">
        <f t="shared" si="31"/>
        <v>41</v>
      </c>
      <c r="T478" s="19" t="str">
        <f t="shared" si="33"/>
        <v>M</v>
      </c>
      <c r="U478" s="17" t="s">
        <v>937</v>
      </c>
      <c r="V478" s="17" t="s">
        <v>1267</v>
      </c>
      <c r="W478" s="17" t="s">
        <v>2873</v>
      </c>
      <c r="X478" s="17"/>
      <c r="Y478" s="17" t="s">
        <v>1249</v>
      </c>
      <c r="Z478" s="36" t="s">
        <v>1250</v>
      </c>
      <c r="AA478" s="38"/>
      <c r="AB478" s="62" t="s">
        <v>1292</v>
      </c>
      <c r="AC478" s="76"/>
      <c r="AD478" s="76"/>
      <c r="AE478" s="76"/>
      <c r="AF478" s="16" t="s">
        <v>3136</v>
      </c>
      <c r="AG478" s="91">
        <v>722</v>
      </c>
      <c r="AH478" s="68" t="s">
        <v>816</v>
      </c>
      <c r="AI478" s="16"/>
      <c r="AJ478" s="79">
        <v>44249</v>
      </c>
      <c r="AK478" s="79">
        <v>46075</v>
      </c>
      <c r="AL478" s="79">
        <v>42535</v>
      </c>
      <c r="AM478" s="79">
        <v>44361</v>
      </c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Z478" t="str">
        <f t="shared" si="34"/>
        <v>MNCMRZ81C31H096L=m.manchisi@ns12.it</v>
      </c>
    </row>
    <row r="479" spans="1:52" ht="15" customHeight="1" x14ac:dyDescent="0.2">
      <c r="A479" s="18">
        <v>70</v>
      </c>
      <c r="B479" s="9" t="s">
        <v>509</v>
      </c>
      <c r="C479" s="37" t="s">
        <v>813</v>
      </c>
      <c r="D479" s="37" t="s">
        <v>814</v>
      </c>
      <c r="E479" s="31">
        <v>42289</v>
      </c>
      <c r="F479" s="40"/>
      <c r="G479" s="232">
        <f t="shared" si="30"/>
        <v>9</v>
      </c>
      <c r="H479" s="12" t="s">
        <v>634</v>
      </c>
      <c r="I479" s="12" t="s">
        <v>3919</v>
      </c>
      <c r="J479" s="33" t="s">
        <v>1219</v>
      </c>
      <c r="K479" s="10" t="s">
        <v>482</v>
      </c>
      <c r="L479" s="35" t="s">
        <v>3917</v>
      </c>
      <c r="M479" s="35" t="s">
        <v>511</v>
      </c>
      <c r="N479" s="35" t="s">
        <v>499</v>
      </c>
      <c r="O479" s="63" t="s">
        <v>3329</v>
      </c>
      <c r="P479" s="27" t="s">
        <v>829</v>
      </c>
      <c r="Q479" s="17" t="s">
        <v>828</v>
      </c>
      <c r="R479" s="19">
        <v>25551</v>
      </c>
      <c r="S479" s="204">
        <f t="shared" si="31"/>
        <v>52</v>
      </c>
      <c r="T479" s="19" t="str">
        <f t="shared" si="33"/>
        <v>M</v>
      </c>
      <c r="U479" s="17" t="s">
        <v>815</v>
      </c>
      <c r="V479" s="17" t="s">
        <v>499</v>
      </c>
      <c r="W479" s="17" t="s">
        <v>1650</v>
      </c>
      <c r="X479" s="17"/>
      <c r="Y479" s="17" t="s">
        <v>1387</v>
      </c>
      <c r="Z479" s="36"/>
      <c r="AA479" s="38"/>
      <c r="AB479" s="62" t="s">
        <v>1151</v>
      </c>
      <c r="AC479" s="76"/>
      <c r="AD479" s="76" t="s">
        <v>3782</v>
      </c>
      <c r="AE479" s="76"/>
      <c r="AF479" s="16" t="s">
        <v>3108</v>
      </c>
      <c r="AG479" s="91">
        <v>723</v>
      </c>
      <c r="AH479" s="68" t="s">
        <v>816</v>
      </c>
      <c r="AI479" s="16"/>
      <c r="AJ479" s="79">
        <v>44124</v>
      </c>
      <c r="AK479" s="79">
        <v>44854</v>
      </c>
      <c r="AL479" s="79">
        <v>44334</v>
      </c>
      <c r="AM479" s="79">
        <v>46160</v>
      </c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Z479" t="str">
        <f t="shared" si="34"/>
        <v>MNNFST69T14B695R=f.mannino@ns12.it</v>
      </c>
    </row>
    <row r="480" spans="1:52" ht="15" customHeight="1" x14ac:dyDescent="0.2">
      <c r="A480" s="18">
        <v>313</v>
      </c>
      <c r="B480" s="9" t="s">
        <v>509</v>
      </c>
      <c r="C480" s="37" t="s">
        <v>3344</v>
      </c>
      <c r="D480" s="37" t="s">
        <v>3345</v>
      </c>
      <c r="E480" s="31">
        <v>43724</v>
      </c>
      <c r="F480" s="40"/>
      <c r="G480" s="232">
        <f t="shared" si="30"/>
        <v>5</v>
      </c>
      <c r="H480" s="12" t="s">
        <v>634</v>
      </c>
      <c r="I480" s="12" t="s">
        <v>3919</v>
      </c>
      <c r="J480" s="33" t="s">
        <v>1218</v>
      </c>
      <c r="K480" s="10" t="s">
        <v>482</v>
      </c>
      <c r="L480" s="35">
        <v>9</v>
      </c>
      <c r="M480" s="35" t="s">
        <v>511</v>
      </c>
      <c r="N480" s="35" t="s">
        <v>755</v>
      </c>
      <c r="O480" s="63" t="s">
        <v>1204</v>
      </c>
      <c r="P480" s="27" t="s">
        <v>756</v>
      </c>
      <c r="Q480" s="17" t="s">
        <v>1263</v>
      </c>
      <c r="R480" s="19">
        <v>25558</v>
      </c>
      <c r="S480" s="204">
        <f t="shared" si="31"/>
        <v>52</v>
      </c>
      <c r="T480" s="19" t="str">
        <f t="shared" si="33"/>
        <v>M</v>
      </c>
      <c r="U480" s="17" t="s">
        <v>3346</v>
      </c>
      <c r="V480" s="17" t="s">
        <v>3347</v>
      </c>
      <c r="W480" s="17" t="s">
        <v>3348</v>
      </c>
      <c r="X480" s="17"/>
      <c r="Y480" s="17" t="s">
        <v>3536</v>
      </c>
      <c r="Z480" s="36"/>
      <c r="AA480" s="38" t="s">
        <v>3349</v>
      </c>
      <c r="AB480" s="62" t="s">
        <v>3351</v>
      </c>
      <c r="AC480" s="76"/>
      <c r="AD480" s="76" t="s">
        <v>3864</v>
      </c>
      <c r="AE480" s="76" t="s">
        <v>1259</v>
      </c>
      <c r="AF480" s="16" t="s">
        <v>4094</v>
      </c>
      <c r="AG480" s="91">
        <v>722</v>
      </c>
      <c r="AH480" s="68" t="s">
        <v>818</v>
      </c>
      <c r="AI480" s="16"/>
      <c r="AJ480" s="79">
        <v>44314</v>
      </c>
      <c r="AK480" s="79">
        <v>45044</v>
      </c>
      <c r="AL480" s="79">
        <v>43868</v>
      </c>
      <c r="AM480" s="79">
        <v>45695</v>
      </c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Z480" t="str">
        <f t="shared" si="34"/>
        <v>MRCRLA69T21A944F=r.marchesi@ns12.it</v>
      </c>
    </row>
    <row r="481" spans="1:52" ht="15" customHeight="1" x14ac:dyDescent="0.2">
      <c r="A481" s="18">
        <v>285</v>
      </c>
      <c r="B481" s="9" t="s">
        <v>509</v>
      </c>
      <c r="C481" s="37" t="s">
        <v>2824</v>
      </c>
      <c r="D481" s="37" t="s">
        <v>310</v>
      </c>
      <c r="E481" s="31">
        <v>43426</v>
      </c>
      <c r="F481" s="40"/>
      <c r="G481" s="232">
        <f t="shared" si="30"/>
        <v>6</v>
      </c>
      <c r="H481" s="12" t="s">
        <v>634</v>
      </c>
      <c r="I481" s="12" t="s">
        <v>3919</v>
      </c>
      <c r="J481" s="33" t="s">
        <v>62</v>
      </c>
      <c r="K481" s="10" t="s">
        <v>482</v>
      </c>
      <c r="L481" s="35">
        <v>8</v>
      </c>
      <c r="M481" s="35" t="s">
        <v>534</v>
      </c>
      <c r="N481" s="35" t="s">
        <v>499</v>
      </c>
      <c r="O481" s="63" t="s">
        <v>2846</v>
      </c>
      <c r="P481" s="27" t="s">
        <v>3872</v>
      </c>
      <c r="Q481" s="17" t="s">
        <v>499</v>
      </c>
      <c r="R481" s="19">
        <v>31539</v>
      </c>
      <c r="S481" s="204">
        <f t="shared" si="31"/>
        <v>36</v>
      </c>
      <c r="T481" s="19" t="str">
        <f t="shared" si="33"/>
        <v>M</v>
      </c>
      <c r="U481" s="17" t="s">
        <v>2825</v>
      </c>
      <c r="V481" s="17" t="s">
        <v>499</v>
      </c>
      <c r="W481" s="17" t="s">
        <v>3807</v>
      </c>
      <c r="X481" s="17"/>
      <c r="Y481" s="17" t="s">
        <v>2906</v>
      </c>
      <c r="Z481" s="36"/>
      <c r="AA481" s="38" t="s">
        <v>2853</v>
      </c>
      <c r="AB481" s="62" t="s">
        <v>2852</v>
      </c>
      <c r="AC481" s="76"/>
      <c r="AD481" s="76" t="s">
        <v>2826</v>
      </c>
      <c r="AE481" s="76"/>
      <c r="AF481" s="16"/>
      <c r="AG481" s="91">
        <v>722</v>
      </c>
      <c r="AH481" s="68" t="s">
        <v>961</v>
      </c>
      <c r="AI481" s="16"/>
      <c r="AJ481" s="79">
        <v>44249</v>
      </c>
      <c r="AK481" s="79">
        <v>44979</v>
      </c>
      <c r="AL481" s="79">
        <v>44040</v>
      </c>
      <c r="AM481" s="79">
        <v>45866</v>
      </c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Z481" t="str">
        <f t="shared" si="34"/>
        <v>MRNDNL86E07H501E=d.marino@ns12.it</v>
      </c>
    </row>
    <row r="482" spans="1:52" ht="15" customHeight="1" x14ac:dyDescent="0.2">
      <c r="A482" s="18">
        <v>72</v>
      </c>
      <c r="B482" s="9" t="s">
        <v>509</v>
      </c>
      <c r="C482" s="37" t="s">
        <v>832</v>
      </c>
      <c r="D482" s="37" t="s">
        <v>105</v>
      </c>
      <c r="E482" s="31">
        <v>42311</v>
      </c>
      <c r="F482" s="40"/>
      <c r="G482" s="232">
        <f t="shared" si="30"/>
        <v>9</v>
      </c>
      <c r="H482" s="12" t="s">
        <v>634</v>
      </c>
      <c r="I482" s="12" t="s">
        <v>3919</v>
      </c>
      <c r="J482" s="33" t="s">
        <v>833</v>
      </c>
      <c r="K482" s="10" t="s">
        <v>482</v>
      </c>
      <c r="L482" s="35">
        <v>7</v>
      </c>
      <c r="M482" s="35" t="s">
        <v>511</v>
      </c>
      <c r="N482" s="35" t="s">
        <v>499</v>
      </c>
      <c r="O482" s="63" t="s">
        <v>1213</v>
      </c>
      <c r="P482" s="27" t="s">
        <v>1443</v>
      </c>
      <c r="Q482" s="17" t="s">
        <v>834</v>
      </c>
      <c r="R482" s="19">
        <v>25114</v>
      </c>
      <c r="S482" s="204">
        <f t="shared" si="31"/>
        <v>53</v>
      </c>
      <c r="T482" s="19" t="str">
        <f t="shared" si="33"/>
        <v>F</v>
      </c>
      <c r="U482" s="17" t="s">
        <v>835</v>
      </c>
      <c r="V482" s="17" t="s">
        <v>499</v>
      </c>
      <c r="W482" s="17" t="s">
        <v>875</v>
      </c>
      <c r="X482" s="17"/>
      <c r="Y482" s="17" t="s">
        <v>836</v>
      </c>
      <c r="Z482" s="36"/>
      <c r="AA482" s="38" t="s">
        <v>3784</v>
      </c>
      <c r="AB482" s="62" t="s">
        <v>1464</v>
      </c>
      <c r="AC482" s="76"/>
      <c r="AD482" s="76"/>
      <c r="AE482" s="76"/>
      <c r="AF482" s="16"/>
      <c r="AG482" s="91">
        <v>722</v>
      </c>
      <c r="AH482" s="68" t="s">
        <v>816</v>
      </c>
      <c r="AI482" s="16"/>
      <c r="AJ482" s="79">
        <v>44027</v>
      </c>
      <c r="AK482" s="79">
        <v>44757</v>
      </c>
      <c r="AL482" s="79">
        <v>42534</v>
      </c>
      <c r="AM482" s="79">
        <v>44360</v>
      </c>
      <c r="AN482" s="79"/>
      <c r="AO482" s="79"/>
      <c r="AP482" s="79"/>
      <c r="AQ482" s="79"/>
      <c r="AR482" s="79"/>
      <c r="AS482" s="79"/>
      <c r="AT482" s="79">
        <v>44335</v>
      </c>
      <c r="AU482" s="79">
        <v>45431</v>
      </c>
      <c r="AV482" s="79"/>
      <c r="AW482" s="79"/>
      <c r="AZ482" t="str">
        <f t="shared" si="34"/>
        <v>MRTPRZ68R43Z315D=p.martignetti@ns12.it</v>
      </c>
    </row>
    <row r="483" spans="1:52" ht="15" customHeight="1" x14ac:dyDescent="0.2">
      <c r="A483" s="18">
        <v>173</v>
      </c>
      <c r="B483" s="9" t="s">
        <v>509</v>
      </c>
      <c r="C483" s="37" t="s">
        <v>1872</v>
      </c>
      <c r="D483" s="37" t="s">
        <v>1873</v>
      </c>
      <c r="E483" s="31">
        <v>43185</v>
      </c>
      <c r="F483" s="40"/>
      <c r="G483" s="232">
        <f t="shared" si="30"/>
        <v>6</v>
      </c>
      <c r="H483" s="12" t="s">
        <v>634</v>
      </c>
      <c r="I483" s="12" t="s">
        <v>3919</v>
      </c>
      <c r="J483" s="33" t="s">
        <v>1218</v>
      </c>
      <c r="K483" s="10" t="s">
        <v>482</v>
      </c>
      <c r="L483" s="35">
        <v>8</v>
      </c>
      <c r="M483" s="35" t="s">
        <v>511</v>
      </c>
      <c r="N483" s="35" t="s">
        <v>499</v>
      </c>
      <c r="O483" s="63" t="s">
        <v>2179</v>
      </c>
      <c r="P483" s="27" t="s">
        <v>1874</v>
      </c>
      <c r="Q483" s="17" t="s">
        <v>499</v>
      </c>
      <c r="R483" s="19">
        <v>26146</v>
      </c>
      <c r="S483" s="204">
        <f t="shared" si="31"/>
        <v>50</v>
      </c>
      <c r="T483" s="19" t="str">
        <f t="shared" si="33"/>
        <v>F</v>
      </c>
      <c r="U483" s="17" t="s">
        <v>2154</v>
      </c>
      <c r="V483" s="17" t="s">
        <v>499</v>
      </c>
      <c r="W483" s="17" t="s">
        <v>1875</v>
      </c>
      <c r="X483" s="17"/>
      <c r="Y483" s="17" t="s">
        <v>3584</v>
      </c>
      <c r="Z483" s="36"/>
      <c r="AA483" s="38" t="s">
        <v>3675</v>
      </c>
      <c r="AB483" s="62" t="s">
        <v>1876</v>
      </c>
      <c r="AC483" s="76"/>
      <c r="AD483" s="76"/>
      <c r="AE483" s="76" t="s">
        <v>1259</v>
      </c>
      <c r="AF483" s="16" t="s">
        <v>3458</v>
      </c>
      <c r="AG483" s="91">
        <v>722</v>
      </c>
      <c r="AH483" s="68" t="s">
        <v>818</v>
      </c>
      <c r="AI483" s="16"/>
      <c r="AJ483" s="79">
        <v>44334</v>
      </c>
      <c r="AK483" s="79">
        <v>45064</v>
      </c>
      <c r="AL483" s="79">
        <v>43546</v>
      </c>
      <c r="AM483" s="79">
        <v>45372</v>
      </c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Z483" t="str">
        <f t="shared" si="34"/>
        <v>MRTMNL71M41H50MO=m.martucci@ns12.it</v>
      </c>
    </row>
    <row r="484" spans="1:52" ht="15" customHeight="1" x14ac:dyDescent="0.2">
      <c r="A484" s="18">
        <v>337</v>
      </c>
      <c r="B484" s="9" t="s">
        <v>509</v>
      </c>
      <c r="C484" s="37" t="s">
        <v>3718</v>
      </c>
      <c r="D484" s="37" t="s">
        <v>3719</v>
      </c>
      <c r="E484" s="31">
        <v>44305</v>
      </c>
      <c r="F484" s="40"/>
      <c r="G484" s="232">
        <f t="shared" si="30"/>
        <v>3</v>
      </c>
      <c r="H484" s="12" t="s">
        <v>634</v>
      </c>
      <c r="I484" s="12" t="s">
        <v>3919</v>
      </c>
      <c r="J484" s="33" t="s">
        <v>3942</v>
      </c>
      <c r="K484" s="10" t="s">
        <v>482</v>
      </c>
      <c r="L484" s="35">
        <v>7</v>
      </c>
      <c r="M484" s="35" t="s">
        <v>511</v>
      </c>
      <c r="N484" s="35" t="s">
        <v>499</v>
      </c>
      <c r="O484" s="63" t="s">
        <v>3729</v>
      </c>
      <c r="P484" s="27" t="s">
        <v>3721</v>
      </c>
      <c r="Q484" s="17" t="s">
        <v>3723</v>
      </c>
      <c r="R484" s="19">
        <v>31486</v>
      </c>
      <c r="S484" s="204">
        <f t="shared" si="31"/>
        <v>36</v>
      </c>
      <c r="T484" s="19" t="str">
        <f t="shared" si="33"/>
        <v>F</v>
      </c>
      <c r="U484" s="17" t="s">
        <v>3724</v>
      </c>
      <c r="V484" s="17" t="s">
        <v>3725</v>
      </c>
      <c r="W484" s="17" t="s">
        <v>3726</v>
      </c>
      <c r="X484" s="17"/>
      <c r="Y484" s="17"/>
      <c r="Z484" s="36"/>
      <c r="AA484" s="38" t="s">
        <v>3727</v>
      </c>
      <c r="AB484" s="62" t="s">
        <v>3728</v>
      </c>
      <c r="AC484" s="76"/>
      <c r="AD484" s="76"/>
      <c r="AE484" s="76" t="s">
        <v>1259</v>
      </c>
      <c r="AF484" s="16"/>
      <c r="AG484" s="91">
        <v>722</v>
      </c>
      <c r="AH484" s="68" t="s">
        <v>3975</v>
      </c>
      <c r="AI484" s="16"/>
      <c r="AJ484" s="79">
        <v>44334</v>
      </c>
      <c r="AK484" s="79">
        <v>46160</v>
      </c>
      <c r="AL484" s="79">
        <v>44334</v>
      </c>
      <c r="AM484" s="79">
        <v>46160</v>
      </c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Z484" t="str">
        <f t="shared" si="34"/>
        <v>MRKLSN86C55Z118K=a.mirkovic@ns12.it</v>
      </c>
    </row>
    <row r="485" spans="1:52" ht="15" customHeight="1" x14ac:dyDescent="0.2">
      <c r="A485" s="18">
        <v>156</v>
      </c>
      <c r="B485" s="9" t="s">
        <v>509</v>
      </c>
      <c r="C485" s="37" t="s">
        <v>1682</v>
      </c>
      <c r="D485" s="37" t="s">
        <v>1669</v>
      </c>
      <c r="E485" s="31">
        <v>43070</v>
      </c>
      <c r="F485" s="40"/>
      <c r="G485" s="232">
        <f t="shared" si="30"/>
        <v>7</v>
      </c>
      <c r="H485" s="12" t="s">
        <v>634</v>
      </c>
      <c r="I485" s="12" t="s">
        <v>3919</v>
      </c>
      <c r="J485" s="33" t="s">
        <v>1218</v>
      </c>
      <c r="K485" s="10" t="s">
        <v>482</v>
      </c>
      <c r="L485" s="35">
        <v>7</v>
      </c>
      <c r="M485" s="35" t="s">
        <v>534</v>
      </c>
      <c r="N485" s="35" t="s">
        <v>755</v>
      </c>
      <c r="O485" s="63" t="s">
        <v>3865</v>
      </c>
      <c r="P485" s="27" t="s">
        <v>3722</v>
      </c>
      <c r="Q485" s="17" t="s">
        <v>1663</v>
      </c>
      <c r="R485" s="19">
        <v>26763</v>
      </c>
      <c r="S485" s="204">
        <f t="shared" si="31"/>
        <v>49</v>
      </c>
      <c r="T485" s="19" t="str">
        <f t="shared" si="33"/>
        <v>M</v>
      </c>
      <c r="U485" s="17" t="s">
        <v>1664</v>
      </c>
      <c r="V485" s="17" t="s">
        <v>1665</v>
      </c>
      <c r="W485" s="17" t="s">
        <v>1666</v>
      </c>
      <c r="X485" s="17"/>
      <c r="Y485" s="17" t="s">
        <v>1667</v>
      </c>
      <c r="Z485" s="36"/>
      <c r="AA485" s="38" t="s">
        <v>1698</v>
      </c>
      <c r="AB485" s="62" t="s">
        <v>1668</v>
      </c>
      <c r="AC485" s="76"/>
      <c r="AD485" s="76"/>
      <c r="AE485" s="76" t="s">
        <v>1259</v>
      </c>
      <c r="AF485" s="16" t="s">
        <v>3016</v>
      </c>
      <c r="AG485" s="91">
        <v>722</v>
      </c>
      <c r="AH485" s="68" t="s">
        <v>961</v>
      </c>
      <c r="AI485" s="16"/>
      <c r="AJ485" s="79">
        <v>44314</v>
      </c>
      <c r="AK485" s="79">
        <v>45044</v>
      </c>
      <c r="AL485" s="79">
        <v>42901</v>
      </c>
      <c r="AM485" s="79">
        <v>44726</v>
      </c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Z485" t="str">
        <f t="shared" si="34"/>
        <v>MCLSNP73D09E970C=s.mocellin@ns12.it</v>
      </c>
    </row>
    <row r="486" spans="1:52" ht="15" customHeight="1" x14ac:dyDescent="0.2">
      <c r="A486" s="18">
        <v>340</v>
      </c>
      <c r="B486" s="9" t="s">
        <v>509</v>
      </c>
      <c r="C486" s="37" t="s">
        <v>3973</v>
      </c>
      <c r="D486" s="37" t="s">
        <v>2608</v>
      </c>
      <c r="E486" s="31">
        <v>43709</v>
      </c>
      <c r="F486" s="40"/>
      <c r="G486" s="232">
        <f t="shared" si="30"/>
        <v>5</v>
      </c>
      <c r="H486" s="12" t="s">
        <v>634</v>
      </c>
      <c r="I486" s="12" t="s">
        <v>3919</v>
      </c>
      <c r="J486" s="33" t="s">
        <v>786</v>
      </c>
      <c r="K486" s="10" t="s">
        <v>482</v>
      </c>
      <c r="L486" s="35">
        <v>6</v>
      </c>
      <c r="M486" s="35" t="s">
        <v>511</v>
      </c>
      <c r="N486" s="35" t="s">
        <v>499</v>
      </c>
      <c r="O486" s="63" t="s">
        <v>3318</v>
      </c>
      <c r="P486" s="27" t="s">
        <v>3232</v>
      </c>
      <c r="Q486" s="17" t="s">
        <v>499</v>
      </c>
      <c r="R486" s="19">
        <v>28030</v>
      </c>
      <c r="S486" s="204">
        <f t="shared" si="31"/>
        <v>45</v>
      </c>
      <c r="T486" s="19" t="str">
        <f t="shared" si="33"/>
        <v>M</v>
      </c>
      <c r="U486" s="17" t="s">
        <v>2651</v>
      </c>
      <c r="V486" s="17" t="s">
        <v>499</v>
      </c>
      <c r="W486" s="17" t="s">
        <v>3230</v>
      </c>
      <c r="X486" s="17"/>
      <c r="Y486" s="17" t="s">
        <v>4259</v>
      </c>
      <c r="Z486" s="36"/>
      <c r="AA486" s="38" t="s">
        <v>3231</v>
      </c>
      <c r="AB486" s="62" t="s">
        <v>2759</v>
      </c>
      <c r="AC486" s="76"/>
      <c r="AD486" s="76" t="s">
        <v>3974</v>
      </c>
      <c r="AE486" s="76" t="s">
        <v>1259</v>
      </c>
      <c r="AF486" s="16" t="s">
        <v>3970</v>
      </c>
      <c r="AG486" s="91">
        <v>722</v>
      </c>
      <c r="AH486" s="68" t="s">
        <v>961</v>
      </c>
      <c r="AI486" s="16"/>
      <c r="AJ486" s="79">
        <v>44544</v>
      </c>
      <c r="AK486" s="79">
        <v>46370</v>
      </c>
      <c r="AL486" s="79">
        <v>43810</v>
      </c>
      <c r="AM486" s="79">
        <v>45637</v>
      </c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Z486" t="str">
        <f t="shared" si="34"/>
        <v>MNTPRZ76P27H501C=p.montalto@ns12.it</v>
      </c>
    </row>
    <row r="487" spans="1:52" ht="15" customHeight="1" x14ac:dyDescent="0.2">
      <c r="A487" s="18">
        <v>150</v>
      </c>
      <c r="B487" s="9" t="s">
        <v>509</v>
      </c>
      <c r="C487" s="37" t="s">
        <v>1512</v>
      </c>
      <c r="D487" s="37" t="s">
        <v>1045</v>
      </c>
      <c r="E487" s="31">
        <v>43024</v>
      </c>
      <c r="F487" s="40"/>
      <c r="G487" s="232">
        <f t="shared" si="30"/>
        <v>7</v>
      </c>
      <c r="H487" s="12" t="s">
        <v>634</v>
      </c>
      <c r="I487" s="12" t="s">
        <v>3919</v>
      </c>
      <c r="J487" s="33" t="s">
        <v>903</v>
      </c>
      <c r="K487" s="10" t="s">
        <v>482</v>
      </c>
      <c r="L487" s="35">
        <v>8</v>
      </c>
      <c r="M487" s="35" t="s">
        <v>511</v>
      </c>
      <c r="N487" s="35" t="s">
        <v>499</v>
      </c>
      <c r="O487" s="63" t="s">
        <v>3318</v>
      </c>
      <c r="P487" s="27" t="s">
        <v>1445</v>
      </c>
      <c r="Q487" s="17" t="s">
        <v>904</v>
      </c>
      <c r="R487" s="19">
        <v>29076</v>
      </c>
      <c r="S487" s="204">
        <f t="shared" si="31"/>
        <v>42</v>
      </c>
      <c r="T487" s="19" t="str">
        <f t="shared" si="33"/>
        <v>M</v>
      </c>
      <c r="U487" s="17" t="s">
        <v>1046</v>
      </c>
      <c r="V487" s="17" t="s">
        <v>1047</v>
      </c>
      <c r="W487" s="17" t="s">
        <v>1641</v>
      </c>
      <c r="X487" s="17"/>
      <c r="Y487" s="17" t="s">
        <v>1072</v>
      </c>
      <c r="Z487" s="36"/>
      <c r="AA487" s="38" t="s">
        <v>1607</v>
      </c>
      <c r="AB487" s="62" t="s">
        <v>1156</v>
      </c>
      <c r="AC487" s="76"/>
      <c r="AD487" s="76"/>
      <c r="AE487" s="76" t="s">
        <v>1259</v>
      </c>
      <c r="AF487" s="16" t="s">
        <v>3135</v>
      </c>
      <c r="AG487" s="91">
        <v>6563</v>
      </c>
      <c r="AH487" s="68" t="s">
        <v>2153</v>
      </c>
      <c r="AI487" s="16"/>
      <c r="AJ487" s="79">
        <v>44335</v>
      </c>
      <c r="AK487" s="79">
        <v>46161</v>
      </c>
      <c r="AL487" s="79">
        <v>44334</v>
      </c>
      <c r="AM487" s="79">
        <v>46160</v>
      </c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Z487" t="str">
        <f t="shared" si="34"/>
        <v>MNTBTL79M09A662G=b.montenero@ns12.it</v>
      </c>
    </row>
    <row r="488" spans="1:52" ht="15" customHeight="1" x14ac:dyDescent="0.2">
      <c r="A488" s="18">
        <v>167</v>
      </c>
      <c r="B488" s="9" t="s">
        <v>509</v>
      </c>
      <c r="C488" s="37" t="s">
        <v>1800</v>
      </c>
      <c r="D488" s="37" t="s">
        <v>1870</v>
      </c>
      <c r="E488" s="31">
        <v>43132</v>
      </c>
      <c r="F488" s="40"/>
      <c r="G488" s="232">
        <f t="shared" si="30"/>
        <v>7</v>
      </c>
      <c r="H488" s="12" t="s">
        <v>634</v>
      </c>
      <c r="I488" s="12" t="s">
        <v>3919</v>
      </c>
      <c r="J488" s="33" t="s">
        <v>642</v>
      </c>
      <c r="K488" s="10" t="s">
        <v>482</v>
      </c>
      <c r="L488" s="35">
        <v>4</v>
      </c>
      <c r="M488" s="35" t="s">
        <v>511</v>
      </c>
      <c r="N488" s="35" t="s">
        <v>755</v>
      </c>
      <c r="O488" s="63" t="s">
        <v>3865</v>
      </c>
      <c r="P488" s="27" t="s">
        <v>1439</v>
      </c>
      <c r="Q488" s="17" t="s">
        <v>1813</v>
      </c>
      <c r="R488" s="19">
        <v>23082</v>
      </c>
      <c r="S488" s="204">
        <f t="shared" si="31"/>
        <v>59</v>
      </c>
      <c r="T488" s="19" t="str">
        <f t="shared" si="33"/>
        <v>M</v>
      </c>
      <c r="U488" s="17" t="s">
        <v>1814</v>
      </c>
      <c r="V488" s="17" t="s">
        <v>1813</v>
      </c>
      <c r="W488" s="17" t="s">
        <v>1815</v>
      </c>
      <c r="X488" s="17"/>
      <c r="Y488" s="17" t="s">
        <v>1816</v>
      </c>
      <c r="Z488" s="36"/>
      <c r="AA488" s="38"/>
      <c r="AB488" s="62" t="s">
        <v>1817</v>
      </c>
      <c r="AC488" s="76"/>
      <c r="AD488" s="76"/>
      <c r="AE488" s="76"/>
      <c r="AF488" s="16"/>
      <c r="AG488" s="91">
        <v>722</v>
      </c>
      <c r="AH488" s="68" t="s">
        <v>961</v>
      </c>
      <c r="AI488" s="16"/>
      <c r="AJ488" s="79">
        <v>44314</v>
      </c>
      <c r="AK488" s="79">
        <v>45044</v>
      </c>
      <c r="AL488" s="79">
        <v>42900</v>
      </c>
      <c r="AM488" s="79">
        <v>44726</v>
      </c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Z488" t="str">
        <f t="shared" si="34"/>
        <v>MROMRN63C12D740D=m.moro@ns12.it</v>
      </c>
    </row>
    <row r="489" spans="1:52" ht="15" customHeight="1" x14ac:dyDescent="0.2">
      <c r="A489" s="18">
        <v>109</v>
      </c>
      <c r="B489" s="9" t="s">
        <v>509</v>
      </c>
      <c r="C489" s="37" t="s">
        <v>1002</v>
      </c>
      <c r="D489" s="37" t="s">
        <v>536</v>
      </c>
      <c r="E489" s="31">
        <v>42415</v>
      </c>
      <c r="F489" s="40"/>
      <c r="G489" s="232">
        <f t="shared" si="30"/>
        <v>9</v>
      </c>
      <c r="H489" s="12" t="s">
        <v>634</v>
      </c>
      <c r="I489" s="12" t="s">
        <v>3919</v>
      </c>
      <c r="J489" s="33" t="s">
        <v>1218</v>
      </c>
      <c r="K489" s="10" t="s">
        <v>482</v>
      </c>
      <c r="L489" s="35">
        <v>7</v>
      </c>
      <c r="M489" s="35" t="s">
        <v>511</v>
      </c>
      <c r="N489" s="35" t="s">
        <v>755</v>
      </c>
      <c r="O489" s="63" t="s">
        <v>3685</v>
      </c>
      <c r="P489" s="27" t="s">
        <v>782</v>
      </c>
      <c r="Q489" s="17" t="s">
        <v>1003</v>
      </c>
      <c r="R489" s="19">
        <v>26370</v>
      </c>
      <c r="S489" s="204">
        <f t="shared" si="31"/>
        <v>50</v>
      </c>
      <c r="T489" s="19" t="str">
        <f t="shared" si="33"/>
        <v>M</v>
      </c>
      <c r="U489" s="17" t="s">
        <v>1004</v>
      </c>
      <c r="V489" s="17" t="s">
        <v>1270</v>
      </c>
      <c r="W489" s="17" t="s">
        <v>1005</v>
      </c>
      <c r="X489" s="17"/>
      <c r="Y489" s="17" t="s">
        <v>1036</v>
      </c>
      <c r="Z489" s="36"/>
      <c r="AA489" s="38"/>
      <c r="AB489" s="62" t="s">
        <v>1159</v>
      </c>
      <c r="AC489" s="76"/>
      <c r="AD489" s="76"/>
      <c r="AE489" s="76" t="s">
        <v>1259</v>
      </c>
      <c r="AF489" s="16"/>
      <c r="AG489" s="91">
        <v>6563</v>
      </c>
      <c r="AH489" s="68" t="s">
        <v>1973</v>
      </c>
      <c r="AI489" s="16"/>
      <c r="AJ489" s="79">
        <v>44518</v>
      </c>
      <c r="AK489" s="79">
        <v>45248</v>
      </c>
      <c r="AL489" s="79">
        <v>44518</v>
      </c>
      <c r="AM489" s="79">
        <v>46344</v>
      </c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Z489" t="str">
        <f t="shared" si="34"/>
        <v>NCLDRA72C12C351D=d.nicolosi@ns12.it</v>
      </c>
    </row>
    <row r="490" spans="1:52" ht="15" customHeight="1" x14ac:dyDescent="0.2">
      <c r="A490" s="18">
        <v>75</v>
      </c>
      <c r="B490" s="9" t="s">
        <v>509</v>
      </c>
      <c r="C490" s="37" t="s">
        <v>850</v>
      </c>
      <c r="D490" s="37" t="s">
        <v>851</v>
      </c>
      <c r="E490" s="31">
        <v>42339</v>
      </c>
      <c r="F490" s="40"/>
      <c r="G490" s="232">
        <f t="shared" si="30"/>
        <v>9</v>
      </c>
      <c r="H490" s="12" t="s">
        <v>634</v>
      </c>
      <c r="I490" s="12" t="s">
        <v>3919</v>
      </c>
      <c r="J490" s="33" t="s">
        <v>642</v>
      </c>
      <c r="K490" s="10" t="s">
        <v>482</v>
      </c>
      <c r="L490" s="35">
        <v>5</v>
      </c>
      <c r="M490" s="35" t="s">
        <v>511</v>
      </c>
      <c r="N490" s="35" t="s">
        <v>755</v>
      </c>
      <c r="O490" s="63" t="s">
        <v>3527</v>
      </c>
      <c r="P490" s="27" t="s">
        <v>756</v>
      </c>
      <c r="Q490" s="17" t="s">
        <v>653</v>
      </c>
      <c r="R490" s="19">
        <v>27467</v>
      </c>
      <c r="S490" s="204">
        <f t="shared" si="31"/>
        <v>47</v>
      </c>
      <c r="T490" s="19" t="str">
        <f t="shared" si="33"/>
        <v>F</v>
      </c>
      <c r="U490" s="17" t="s">
        <v>852</v>
      </c>
      <c r="V490" s="17" t="s">
        <v>853</v>
      </c>
      <c r="W490" s="17" t="s">
        <v>854</v>
      </c>
      <c r="X490" s="17"/>
      <c r="Y490" s="17" t="s">
        <v>1037</v>
      </c>
      <c r="Z490" s="36"/>
      <c r="AA490" s="38"/>
      <c r="AB490" s="62" t="s">
        <v>1160</v>
      </c>
      <c r="AC490" s="76"/>
      <c r="AD490" s="76" t="s">
        <v>1544</v>
      </c>
      <c r="AE490" s="76"/>
      <c r="AF490" s="16"/>
      <c r="AG490" s="91">
        <v>722</v>
      </c>
      <c r="AH490" s="68" t="s">
        <v>1550</v>
      </c>
      <c r="AI490" s="16"/>
      <c r="AJ490" s="79">
        <v>44518</v>
      </c>
      <c r="AK490" s="79">
        <v>45248</v>
      </c>
      <c r="AL490" s="79">
        <v>44518</v>
      </c>
      <c r="AM490" s="79">
        <v>46344</v>
      </c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Z490" t="str">
        <f t="shared" si="34"/>
        <v>NRIMLT75C54L736W=m.niero@ns12.it</v>
      </c>
    </row>
    <row r="491" spans="1:52" ht="15" customHeight="1" x14ac:dyDescent="0.2">
      <c r="A491" s="18">
        <v>347</v>
      </c>
      <c r="B491" s="9" t="s">
        <v>509</v>
      </c>
      <c r="C491" s="37" t="s">
        <v>3833</v>
      </c>
      <c r="D491" s="37" t="s">
        <v>212</v>
      </c>
      <c r="E491" s="31">
        <v>44378</v>
      </c>
      <c r="F491" s="40"/>
      <c r="G491" s="232">
        <f t="shared" si="30"/>
        <v>3</v>
      </c>
      <c r="H491" s="12" t="s">
        <v>1247</v>
      </c>
      <c r="I491" s="12" t="s">
        <v>3919</v>
      </c>
      <c r="J491" s="33" t="s">
        <v>91</v>
      </c>
      <c r="K491" s="10" t="s">
        <v>482</v>
      </c>
      <c r="L491" s="35" t="s">
        <v>3918</v>
      </c>
      <c r="M491" s="35" t="s">
        <v>511</v>
      </c>
      <c r="N491" s="35" t="s">
        <v>499</v>
      </c>
      <c r="O491" s="63" t="s">
        <v>3528</v>
      </c>
      <c r="P491" s="27" t="s">
        <v>794</v>
      </c>
      <c r="Q491" s="17" t="s">
        <v>574</v>
      </c>
      <c r="R491" s="19">
        <v>36157</v>
      </c>
      <c r="S491" s="204">
        <f t="shared" si="31"/>
        <v>23</v>
      </c>
      <c r="T491" s="19" t="str">
        <f t="shared" si="33"/>
        <v>M</v>
      </c>
      <c r="U491" s="17" t="s">
        <v>3834</v>
      </c>
      <c r="V491" s="17" t="s">
        <v>3835</v>
      </c>
      <c r="W491" s="17" t="s">
        <v>3836</v>
      </c>
      <c r="X491" s="17"/>
      <c r="Y491" s="17" t="s">
        <v>3837</v>
      </c>
      <c r="Z491" s="36"/>
      <c r="AA491" s="38" t="s">
        <v>3838</v>
      </c>
      <c r="AB491" s="62" t="s">
        <v>3841</v>
      </c>
      <c r="AC491" s="76"/>
      <c r="AD491" s="76"/>
      <c r="AE491" s="76" t="s">
        <v>1259</v>
      </c>
      <c r="AF491" s="16"/>
      <c r="AG491" s="91">
        <v>722</v>
      </c>
      <c r="AH491" s="68" t="s">
        <v>1413</v>
      </c>
      <c r="AI491" s="16"/>
      <c r="AJ491" s="79">
        <v>44334</v>
      </c>
      <c r="AK491" s="79">
        <v>46160</v>
      </c>
      <c r="AL491" s="79">
        <v>44334</v>
      </c>
      <c r="AM491" s="79">
        <v>46160</v>
      </c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Z491" t="str">
        <f t="shared" si="34"/>
        <v>DROLSN98T28D810D=a.odri@ns12.it</v>
      </c>
    </row>
    <row r="492" spans="1:52" ht="15" customHeight="1" x14ac:dyDescent="0.2">
      <c r="A492" s="18">
        <v>270</v>
      </c>
      <c r="B492" s="9" t="s">
        <v>509</v>
      </c>
      <c r="C492" s="37" t="s">
        <v>2615</v>
      </c>
      <c r="D492" s="37" t="s">
        <v>2616</v>
      </c>
      <c r="E492" s="31">
        <v>43344</v>
      </c>
      <c r="F492" s="40"/>
      <c r="G492" s="232">
        <f t="shared" si="30"/>
        <v>6</v>
      </c>
      <c r="H492" s="12" t="s">
        <v>634</v>
      </c>
      <c r="I492" s="12" t="s">
        <v>3919</v>
      </c>
      <c r="J492" s="33" t="s">
        <v>786</v>
      </c>
      <c r="K492" s="10" t="s">
        <v>482</v>
      </c>
      <c r="L492" s="35">
        <v>5</v>
      </c>
      <c r="M492" s="35" t="s">
        <v>511</v>
      </c>
      <c r="N492" s="35" t="s">
        <v>499</v>
      </c>
      <c r="O492" s="63" t="s">
        <v>3318</v>
      </c>
      <c r="P492" s="27" t="s">
        <v>1258</v>
      </c>
      <c r="Q492" s="17" t="s">
        <v>2617</v>
      </c>
      <c r="R492" s="19">
        <v>23559</v>
      </c>
      <c r="S492" s="204">
        <f t="shared" ref="S492:S518" si="35">DATEDIF(R492,$S$2,"Y")</f>
        <v>57</v>
      </c>
      <c r="T492" s="19" t="str">
        <f t="shared" si="33"/>
        <v>M</v>
      </c>
      <c r="U492" s="17" t="s">
        <v>2618</v>
      </c>
      <c r="V492" s="17" t="s">
        <v>499</v>
      </c>
      <c r="W492" s="17" t="s">
        <v>2619</v>
      </c>
      <c r="X492" s="17"/>
      <c r="Y492" s="17" t="s">
        <v>2620</v>
      </c>
      <c r="Z492" s="36"/>
      <c r="AA492" s="38" t="s">
        <v>2621</v>
      </c>
      <c r="AB492" s="62" t="s">
        <v>2622</v>
      </c>
      <c r="AC492" s="76"/>
      <c r="AD492" s="76"/>
      <c r="AE492" s="76"/>
      <c r="AF492" s="16" t="s">
        <v>3665</v>
      </c>
      <c r="AG492" s="91">
        <v>722</v>
      </c>
      <c r="AH492" s="68" t="s">
        <v>961</v>
      </c>
      <c r="AI492" s="16"/>
      <c r="AJ492" s="79">
        <v>44335</v>
      </c>
      <c r="AK492" s="79">
        <v>45065</v>
      </c>
      <c r="AL492" s="79">
        <v>43550</v>
      </c>
      <c r="AM492" s="79">
        <v>45376</v>
      </c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Z492" t="str">
        <f t="shared" si="34"/>
        <v>PLDMRN64L01Z155Q=m.opold@ns12.it</v>
      </c>
    </row>
    <row r="493" spans="1:52" ht="15" customHeight="1" x14ac:dyDescent="0.2">
      <c r="A493" s="18">
        <v>199</v>
      </c>
      <c r="B493" s="9" t="s">
        <v>509</v>
      </c>
      <c r="C493" s="37" t="s">
        <v>1984</v>
      </c>
      <c r="D493" s="37" t="s">
        <v>516</v>
      </c>
      <c r="E493" s="31">
        <v>43252</v>
      </c>
      <c r="F493" s="40"/>
      <c r="G493" s="232">
        <f t="shared" si="30"/>
        <v>6</v>
      </c>
      <c r="H493" s="12" t="s">
        <v>634</v>
      </c>
      <c r="I493" s="12" t="s">
        <v>3919</v>
      </c>
      <c r="J493" s="33" t="s">
        <v>1218</v>
      </c>
      <c r="K493" s="10" t="s">
        <v>482</v>
      </c>
      <c r="L493" s="35">
        <v>7</v>
      </c>
      <c r="M493" s="35" t="s">
        <v>511</v>
      </c>
      <c r="N493" s="35" t="s">
        <v>755</v>
      </c>
      <c r="O493" s="63" t="s">
        <v>3685</v>
      </c>
      <c r="P493" s="27" t="s">
        <v>2143</v>
      </c>
      <c r="Q493" s="17" t="s">
        <v>1261</v>
      </c>
      <c r="R493" s="19">
        <v>32637</v>
      </c>
      <c r="S493" s="204">
        <f t="shared" si="35"/>
        <v>33</v>
      </c>
      <c r="T493" s="19" t="str">
        <f t="shared" si="33"/>
        <v>M</v>
      </c>
      <c r="U493" s="17" t="s">
        <v>2012</v>
      </c>
      <c r="V493" s="17" t="s">
        <v>2011</v>
      </c>
      <c r="W493" s="17" t="s">
        <v>2104</v>
      </c>
      <c r="X493" s="17"/>
      <c r="Y493" s="17" t="s">
        <v>2013</v>
      </c>
      <c r="Z493" s="36"/>
      <c r="AA493" s="38" t="s">
        <v>2074</v>
      </c>
      <c r="AB493" s="62" t="s">
        <v>2086</v>
      </c>
      <c r="AC493" s="76"/>
      <c r="AD493" s="76" t="s">
        <v>2516</v>
      </c>
      <c r="AE493" s="76" t="s">
        <v>1259</v>
      </c>
      <c r="AF493" s="16" t="s">
        <v>3932</v>
      </c>
      <c r="AG493" s="91">
        <v>722</v>
      </c>
      <c r="AH493" s="68" t="s">
        <v>961</v>
      </c>
      <c r="AI493" s="16"/>
      <c r="AJ493" s="79">
        <v>43550</v>
      </c>
      <c r="AK493" s="79">
        <v>45225</v>
      </c>
      <c r="AL493" s="79">
        <v>43399</v>
      </c>
      <c r="AM493" s="79">
        <v>45225</v>
      </c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Z493" t="str">
        <f t="shared" si="34"/>
        <v>PNAFBA89E09C573F=f.paiano@ns12.it</v>
      </c>
    </row>
    <row r="494" spans="1:52" ht="15" customHeight="1" x14ac:dyDescent="0.2">
      <c r="A494" s="18">
        <v>299</v>
      </c>
      <c r="B494" s="9" t="s">
        <v>509</v>
      </c>
      <c r="C494" s="37" t="s">
        <v>2999</v>
      </c>
      <c r="D494" s="37" t="s">
        <v>293</v>
      </c>
      <c r="E494" s="31">
        <v>43486</v>
      </c>
      <c r="F494" s="40"/>
      <c r="G494" s="232">
        <f t="shared" si="30"/>
        <v>6</v>
      </c>
      <c r="H494" s="12" t="s">
        <v>634</v>
      </c>
      <c r="I494" s="12" t="s">
        <v>3919</v>
      </c>
      <c r="J494" s="33" t="s">
        <v>638</v>
      </c>
      <c r="K494" s="10" t="s">
        <v>482</v>
      </c>
      <c r="L494" s="35">
        <v>4</v>
      </c>
      <c r="M494" s="35" t="s">
        <v>511</v>
      </c>
      <c r="N494" s="35" t="s">
        <v>499</v>
      </c>
      <c r="O494" s="63" t="s">
        <v>3318</v>
      </c>
      <c r="P494" s="27" t="s">
        <v>794</v>
      </c>
      <c r="Q494" s="17" t="s">
        <v>2879</v>
      </c>
      <c r="R494" s="19">
        <v>26968</v>
      </c>
      <c r="S494" s="204">
        <f t="shared" si="35"/>
        <v>48</v>
      </c>
      <c r="T494" s="19" t="str">
        <f t="shared" si="33"/>
        <v>M</v>
      </c>
      <c r="U494" s="17" t="s">
        <v>3000</v>
      </c>
      <c r="V494" s="17" t="s">
        <v>499</v>
      </c>
      <c r="W494" s="17" t="s">
        <v>4039</v>
      </c>
      <c r="X494" s="17"/>
      <c r="Y494" s="17" t="s">
        <v>4464</v>
      </c>
      <c r="Z494" s="36"/>
      <c r="AA494" s="38"/>
      <c r="AB494" s="62" t="s">
        <v>3030</v>
      </c>
      <c r="AC494" s="76"/>
      <c r="AD494" s="76" t="s">
        <v>4487</v>
      </c>
      <c r="AE494" s="76" t="s">
        <v>1259</v>
      </c>
      <c r="AF494" s="16" t="s">
        <v>4054</v>
      </c>
      <c r="AG494" s="91">
        <v>722</v>
      </c>
      <c r="AH494" s="68" t="s">
        <v>961</v>
      </c>
      <c r="AI494" s="16"/>
      <c r="AJ494" s="79">
        <v>44334</v>
      </c>
      <c r="AK494" s="79">
        <v>45064</v>
      </c>
      <c r="AL494" s="79">
        <v>43550</v>
      </c>
      <c r="AM494" s="79">
        <v>45376</v>
      </c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Z494" t="str">
        <f t="shared" si="34"/>
        <v>PLMLGU73R31C858Y=l.palummo@ns12.it</v>
      </c>
    </row>
    <row r="495" spans="1:52" ht="15" customHeight="1" x14ac:dyDescent="0.2">
      <c r="A495" s="18">
        <v>134</v>
      </c>
      <c r="B495" s="9" t="s">
        <v>509</v>
      </c>
      <c r="C495" s="37" t="s">
        <v>1513</v>
      </c>
      <c r="D495" s="37" t="s">
        <v>1425</v>
      </c>
      <c r="E495" s="31">
        <v>42751</v>
      </c>
      <c r="F495" s="40"/>
      <c r="G495" s="232">
        <f t="shared" si="30"/>
        <v>8</v>
      </c>
      <c r="H495" s="12" t="s">
        <v>634</v>
      </c>
      <c r="I495" s="12" t="s">
        <v>3919</v>
      </c>
      <c r="J495" s="33" t="s">
        <v>642</v>
      </c>
      <c r="K495" s="10" t="s">
        <v>482</v>
      </c>
      <c r="L495" s="35">
        <v>6</v>
      </c>
      <c r="M495" s="35" t="s">
        <v>511</v>
      </c>
      <c r="N495" s="35" t="s">
        <v>499</v>
      </c>
      <c r="O495" s="63" t="s">
        <v>1207</v>
      </c>
      <c r="P495" s="27" t="s">
        <v>1420</v>
      </c>
      <c r="Q495" s="17" t="s">
        <v>1421</v>
      </c>
      <c r="R495" s="19">
        <v>33540</v>
      </c>
      <c r="S495" s="204">
        <f t="shared" si="35"/>
        <v>30</v>
      </c>
      <c r="T495" s="19" t="str">
        <f t="shared" si="33"/>
        <v>M</v>
      </c>
      <c r="U495" s="17" t="s">
        <v>1422</v>
      </c>
      <c r="V495" s="17" t="s">
        <v>3248</v>
      </c>
      <c r="W495" s="17" t="s">
        <v>3910</v>
      </c>
      <c r="X495" s="17" t="s">
        <v>3988</v>
      </c>
      <c r="Y495" s="17" t="s">
        <v>1423</v>
      </c>
      <c r="Z495" s="36"/>
      <c r="AA495" s="38"/>
      <c r="AB495" s="62" t="s">
        <v>1424</v>
      </c>
      <c r="AC495" s="76"/>
      <c r="AD495" s="76" t="s">
        <v>3879</v>
      </c>
      <c r="AE495" s="76"/>
      <c r="AF495" s="16" t="s">
        <v>3916</v>
      </c>
      <c r="AG495" s="91">
        <v>722</v>
      </c>
      <c r="AH495" s="68" t="s">
        <v>1413</v>
      </c>
      <c r="AI495" s="16" t="s">
        <v>1255</v>
      </c>
      <c r="AJ495" s="79">
        <v>43550</v>
      </c>
      <c r="AK495" s="79">
        <v>44838</v>
      </c>
      <c r="AL495" s="79">
        <v>43550</v>
      </c>
      <c r="AM495" s="79">
        <v>45376</v>
      </c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Z495" t="str">
        <f t="shared" si="34"/>
        <v>PRSLND91R29Z129L=a.paraschiv@ns12.it</v>
      </c>
    </row>
    <row r="496" spans="1:52" ht="15" customHeight="1" x14ac:dyDescent="0.2">
      <c r="A496" s="18">
        <v>341</v>
      </c>
      <c r="B496" s="9" t="s">
        <v>509</v>
      </c>
      <c r="C496" s="37" t="s">
        <v>363</v>
      </c>
      <c r="D496" s="37" t="s">
        <v>3976</v>
      </c>
      <c r="E496" s="31">
        <v>42415</v>
      </c>
      <c r="F496" s="40"/>
      <c r="G496" s="232">
        <f t="shared" si="30"/>
        <v>9</v>
      </c>
      <c r="H496" s="12" t="s">
        <v>634</v>
      </c>
      <c r="I496" s="12" t="s">
        <v>3919</v>
      </c>
      <c r="J496" s="33" t="s">
        <v>1218</v>
      </c>
      <c r="K496" s="10" t="s">
        <v>482</v>
      </c>
      <c r="L496" s="35">
        <v>6</v>
      </c>
      <c r="M496" s="35" t="s">
        <v>511</v>
      </c>
      <c r="N496" s="35" t="s">
        <v>755</v>
      </c>
      <c r="O496" s="63" t="s">
        <v>3964</v>
      </c>
      <c r="P496" s="27" t="s">
        <v>794</v>
      </c>
      <c r="Q496" s="17" t="s">
        <v>3977</v>
      </c>
      <c r="R496" s="19">
        <v>30507</v>
      </c>
      <c r="S496" s="204">
        <f t="shared" si="35"/>
        <v>38</v>
      </c>
      <c r="T496" s="19" t="str">
        <f t="shared" si="33"/>
        <v>M</v>
      </c>
      <c r="U496" s="17" t="s">
        <v>3978</v>
      </c>
      <c r="V496" s="17" t="s">
        <v>1270</v>
      </c>
      <c r="W496" s="17" t="s">
        <v>3979</v>
      </c>
      <c r="X496" s="17"/>
      <c r="Y496" s="17" t="s">
        <v>3980</v>
      </c>
      <c r="Z496" s="36"/>
      <c r="AA496" s="38"/>
      <c r="AB496" s="62" t="s">
        <v>3981</v>
      </c>
      <c r="AC496" s="76"/>
      <c r="AD496" s="76"/>
      <c r="AE496" s="76" t="s">
        <v>1259</v>
      </c>
      <c r="AF496" s="16" t="s">
        <v>3970</v>
      </c>
      <c r="AG496" s="91">
        <v>722</v>
      </c>
      <c r="AH496" s="68" t="s">
        <v>961</v>
      </c>
      <c r="AI496" s="16"/>
      <c r="AJ496" s="79">
        <v>42901</v>
      </c>
      <c r="AK496" s="79">
        <v>44726</v>
      </c>
      <c r="AL496" s="79">
        <v>42901</v>
      </c>
      <c r="AM496" s="79">
        <v>44726</v>
      </c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Z496" t="str">
        <f t="shared" si="34"/>
        <v>PNSCLM83L10F205T=c.pensa@ns12.it</v>
      </c>
    </row>
    <row r="497" spans="1:52" ht="15" customHeight="1" x14ac:dyDescent="0.2">
      <c r="A497" s="18">
        <v>254</v>
      </c>
      <c r="B497" s="9" t="s">
        <v>509</v>
      </c>
      <c r="C497" s="37" t="s">
        <v>2367</v>
      </c>
      <c r="D497" s="37" t="s">
        <v>2322</v>
      </c>
      <c r="E497" s="31">
        <v>42298</v>
      </c>
      <c r="F497" s="40"/>
      <c r="G497" s="232">
        <f t="shared" si="30"/>
        <v>9</v>
      </c>
      <c r="H497" s="12" t="s">
        <v>634</v>
      </c>
      <c r="I497" s="12" t="s">
        <v>3919</v>
      </c>
      <c r="J497" s="33" t="s">
        <v>2194</v>
      </c>
      <c r="K497" s="10" t="s">
        <v>482</v>
      </c>
      <c r="L497" s="35">
        <v>5</v>
      </c>
      <c r="M497" s="35" t="s">
        <v>511</v>
      </c>
      <c r="N497" s="35" t="s">
        <v>499</v>
      </c>
      <c r="O497" s="63" t="s">
        <v>1210</v>
      </c>
      <c r="P497" s="27" t="s">
        <v>794</v>
      </c>
      <c r="Q497" s="17" t="s">
        <v>499</v>
      </c>
      <c r="R497" s="19">
        <v>32011</v>
      </c>
      <c r="S497" s="204">
        <f t="shared" si="35"/>
        <v>34</v>
      </c>
      <c r="T497" s="19" t="str">
        <f t="shared" si="33"/>
        <v>M</v>
      </c>
      <c r="U497" s="17" t="s">
        <v>2301</v>
      </c>
      <c r="V497" s="17" t="s">
        <v>499</v>
      </c>
      <c r="W497" s="17" t="s">
        <v>2300</v>
      </c>
      <c r="X497" s="17" t="s">
        <v>4462</v>
      </c>
      <c r="Y497" s="17" t="s">
        <v>2931</v>
      </c>
      <c r="Z497" s="36"/>
      <c r="AA497" s="38"/>
      <c r="AB497" s="62" t="s">
        <v>2420</v>
      </c>
      <c r="AC497" s="76"/>
      <c r="AD497" s="76"/>
      <c r="AE497" s="76"/>
      <c r="AF497" s="16" t="s">
        <v>4463</v>
      </c>
      <c r="AG497" s="91">
        <v>722</v>
      </c>
      <c r="AH497" s="68" t="s">
        <v>961</v>
      </c>
      <c r="AI497" s="16"/>
      <c r="AJ497" s="79">
        <v>43550</v>
      </c>
      <c r="AK497" s="79">
        <v>45377</v>
      </c>
      <c r="AL497" s="79">
        <v>43550</v>
      </c>
      <c r="AM497" s="79">
        <v>45376</v>
      </c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Z497" t="str">
        <f t="shared" si="34"/>
        <v>PRGFRC87M22H501R=f.perigli@ns12.it</v>
      </c>
    </row>
    <row r="498" spans="1:52" ht="15" customHeight="1" x14ac:dyDescent="0.2">
      <c r="A498" s="18">
        <v>342</v>
      </c>
      <c r="B498" s="9" t="s">
        <v>509</v>
      </c>
      <c r="C498" s="37" t="s">
        <v>2606</v>
      </c>
      <c r="D498" s="37" t="s">
        <v>1298</v>
      </c>
      <c r="E498" s="31">
        <v>43709</v>
      </c>
      <c r="F498" s="40"/>
      <c r="G498" s="232">
        <f t="shared" si="30"/>
        <v>5</v>
      </c>
      <c r="H498" s="12" t="s">
        <v>634</v>
      </c>
      <c r="I498" s="12" t="s">
        <v>3919</v>
      </c>
      <c r="J498" s="33" t="s">
        <v>786</v>
      </c>
      <c r="K498" s="10" t="s">
        <v>482</v>
      </c>
      <c r="L498" s="35">
        <v>6</v>
      </c>
      <c r="M498" s="35" t="s">
        <v>511</v>
      </c>
      <c r="N498" s="35" t="s">
        <v>499</v>
      </c>
      <c r="O498" s="63" t="s">
        <v>3368</v>
      </c>
      <c r="P498" s="27" t="s">
        <v>1433</v>
      </c>
      <c r="Q498" s="17" t="s">
        <v>499</v>
      </c>
      <c r="R498" s="19">
        <v>27223</v>
      </c>
      <c r="S498" s="204">
        <f t="shared" si="35"/>
        <v>47</v>
      </c>
      <c r="T498" s="19" t="str">
        <f t="shared" ref="T498:T518" si="36">IF(VALUE(MID(TRIM(U498),10,2))&gt;40,"F","M")</f>
        <v>M</v>
      </c>
      <c r="U498" s="17" t="s">
        <v>2653</v>
      </c>
      <c r="V498" s="17" t="s">
        <v>568</v>
      </c>
      <c r="W498" s="17" t="s">
        <v>3237</v>
      </c>
      <c r="X498" s="17"/>
      <c r="Y498" s="17" t="s">
        <v>3609</v>
      </c>
      <c r="Z498" s="36"/>
      <c r="AA498" s="38" t="s">
        <v>3239</v>
      </c>
      <c r="AB498" s="62" t="s">
        <v>2760</v>
      </c>
      <c r="AC498" s="76"/>
      <c r="AD498" s="76"/>
      <c r="AE498" s="76"/>
      <c r="AF498" s="16" t="s">
        <v>3970</v>
      </c>
      <c r="AG498" s="91">
        <v>722</v>
      </c>
      <c r="AH498" s="68" t="s">
        <v>961</v>
      </c>
      <c r="AI498" s="16"/>
      <c r="AJ498" s="79">
        <v>43781</v>
      </c>
      <c r="AK498" s="79">
        <v>44877</v>
      </c>
      <c r="AL498" s="79">
        <v>43781</v>
      </c>
      <c r="AM498" s="79">
        <v>45607</v>
      </c>
      <c r="AN498" s="79"/>
      <c r="AO498" s="79"/>
      <c r="AP498" s="79">
        <v>44124</v>
      </c>
      <c r="AQ498" s="79">
        <v>44489</v>
      </c>
      <c r="AR498" s="79"/>
      <c r="AS498" s="79"/>
      <c r="AT498" s="79"/>
      <c r="AU498" s="79"/>
      <c r="AV498" s="79"/>
      <c r="AW498" s="79"/>
      <c r="AZ498" t="str">
        <f t="shared" si="34"/>
        <v>PCCGDU74L13H501S=g.piccioni@ns12.it</v>
      </c>
    </row>
    <row r="499" spans="1:52" ht="15" customHeight="1" x14ac:dyDescent="0.2">
      <c r="A499" s="18">
        <v>30</v>
      </c>
      <c r="B499" s="9" t="s">
        <v>509</v>
      </c>
      <c r="C499" s="37" t="s">
        <v>552</v>
      </c>
      <c r="D499" s="37" t="s">
        <v>553</v>
      </c>
      <c r="E499" s="31">
        <v>40392</v>
      </c>
      <c r="F499" s="40"/>
      <c r="G499" s="232">
        <f t="shared" si="30"/>
        <v>14</v>
      </c>
      <c r="H499" s="12" t="s">
        <v>634</v>
      </c>
      <c r="I499" s="12" t="s">
        <v>3919</v>
      </c>
      <c r="J499" s="33" t="s">
        <v>638</v>
      </c>
      <c r="K499" s="10" t="s">
        <v>482</v>
      </c>
      <c r="L499" s="35">
        <v>4</v>
      </c>
      <c r="M499" s="35" t="s">
        <v>511</v>
      </c>
      <c r="N499" s="35" t="s">
        <v>499</v>
      </c>
      <c r="O499" s="63" t="s">
        <v>1206</v>
      </c>
      <c r="P499" s="27" t="s">
        <v>1447</v>
      </c>
      <c r="Q499" s="17" t="s">
        <v>499</v>
      </c>
      <c r="R499" s="19">
        <v>26545</v>
      </c>
      <c r="S499" s="204">
        <f t="shared" si="35"/>
        <v>49</v>
      </c>
      <c r="T499" s="19" t="str">
        <f t="shared" si="36"/>
        <v>M</v>
      </c>
      <c r="U499" s="17" t="s">
        <v>554</v>
      </c>
      <c r="V499" s="17" t="s">
        <v>499</v>
      </c>
      <c r="W499" s="17" t="s">
        <v>1309</v>
      </c>
      <c r="X499" s="17"/>
      <c r="Y499" s="17" t="s">
        <v>707</v>
      </c>
      <c r="Z499" s="36"/>
      <c r="AA499" s="38"/>
      <c r="AB499" s="62" t="s">
        <v>1167</v>
      </c>
      <c r="AC499" s="76"/>
      <c r="AD499" s="76"/>
      <c r="AE499" s="76"/>
      <c r="AF499" s="16"/>
      <c r="AG499" s="91">
        <v>722</v>
      </c>
      <c r="AH499" s="68" t="s">
        <v>961</v>
      </c>
      <c r="AI499" s="16"/>
      <c r="AJ499" s="79">
        <v>44334</v>
      </c>
      <c r="AK499" s="79">
        <v>45064</v>
      </c>
      <c r="AL499" s="79">
        <v>44334</v>
      </c>
      <c r="AM499" s="79">
        <v>46160</v>
      </c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Z499" t="str">
        <f t="shared" si="34"/>
        <v>PNNGLC72P03H501T=g.pinna@ns12.it</v>
      </c>
    </row>
    <row r="500" spans="1:52" ht="15" customHeight="1" x14ac:dyDescent="0.2">
      <c r="A500" s="18">
        <v>271</v>
      </c>
      <c r="B500" s="9" t="s">
        <v>509</v>
      </c>
      <c r="C500" s="37" t="s">
        <v>2630</v>
      </c>
      <c r="D500" s="37" t="s">
        <v>985</v>
      </c>
      <c r="E500" s="31">
        <v>43344</v>
      </c>
      <c r="F500" s="40"/>
      <c r="G500" s="232">
        <f t="shared" si="30"/>
        <v>6</v>
      </c>
      <c r="H500" s="12" t="s">
        <v>634</v>
      </c>
      <c r="I500" s="12" t="s">
        <v>3919</v>
      </c>
      <c r="J500" s="33" t="s">
        <v>1218</v>
      </c>
      <c r="K500" s="10" t="s">
        <v>482</v>
      </c>
      <c r="L500" s="35">
        <v>6</v>
      </c>
      <c r="M500" s="35" t="s">
        <v>511</v>
      </c>
      <c r="N500" s="35" t="s">
        <v>755</v>
      </c>
      <c r="O500" s="63" t="s">
        <v>1204</v>
      </c>
      <c r="P500" s="27" t="s">
        <v>794</v>
      </c>
      <c r="Q500" s="17" t="s">
        <v>497</v>
      </c>
      <c r="R500" s="19">
        <v>30748</v>
      </c>
      <c r="S500" s="204">
        <f t="shared" si="35"/>
        <v>38</v>
      </c>
      <c r="T500" s="19" t="str">
        <f t="shared" si="36"/>
        <v>M</v>
      </c>
      <c r="U500" s="17" t="s">
        <v>2631</v>
      </c>
      <c r="V500" s="17" t="s">
        <v>2632</v>
      </c>
      <c r="W500" s="17" t="s">
        <v>3585</v>
      </c>
      <c r="X500" s="17"/>
      <c r="Y500" s="17" t="s">
        <v>2642</v>
      </c>
      <c r="Z500" s="36"/>
      <c r="AA500" s="38" t="s">
        <v>2643</v>
      </c>
      <c r="AB500" s="62" t="s">
        <v>2634</v>
      </c>
      <c r="AC500" s="76"/>
      <c r="AD500" s="76" t="s">
        <v>2633</v>
      </c>
      <c r="AE500" s="76"/>
      <c r="AF500" s="16"/>
      <c r="AG500" s="91">
        <v>722</v>
      </c>
      <c r="AH500" s="68" t="s">
        <v>961</v>
      </c>
      <c r="AI500" s="16"/>
      <c r="AJ500" s="79">
        <v>44314</v>
      </c>
      <c r="AK500" s="79">
        <v>45044</v>
      </c>
      <c r="AL500" s="79">
        <v>43399</v>
      </c>
      <c r="AM500" s="79">
        <v>45225</v>
      </c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Z500" t="str">
        <f t="shared" si="34"/>
        <v>PNTVNI84C07F839Q=i.pontoriero@ns12.it</v>
      </c>
    </row>
    <row r="501" spans="1:52" ht="15" customHeight="1" x14ac:dyDescent="0.2">
      <c r="A501" s="18">
        <v>320</v>
      </c>
      <c r="B501" s="9" t="s">
        <v>509</v>
      </c>
      <c r="C501" s="37" t="s">
        <v>3426</v>
      </c>
      <c r="D501" s="37" t="s">
        <v>543</v>
      </c>
      <c r="E501" s="31">
        <v>43774</v>
      </c>
      <c r="F501" s="40"/>
      <c r="G501" s="232">
        <f t="shared" si="30"/>
        <v>5</v>
      </c>
      <c r="H501" s="12" t="s">
        <v>634</v>
      </c>
      <c r="I501" s="12" t="s">
        <v>3919</v>
      </c>
      <c r="J501" s="33" t="s">
        <v>642</v>
      </c>
      <c r="K501" s="10" t="s">
        <v>482</v>
      </c>
      <c r="L501" s="35">
        <v>9</v>
      </c>
      <c r="M501" s="35" t="s">
        <v>511</v>
      </c>
      <c r="N501" s="35" t="s">
        <v>499</v>
      </c>
      <c r="O501" s="63" t="s">
        <v>3528</v>
      </c>
      <c r="P501" s="27" t="s">
        <v>2099</v>
      </c>
      <c r="Q501" s="17" t="s">
        <v>2611</v>
      </c>
      <c r="R501" s="19">
        <v>34834</v>
      </c>
      <c r="S501" s="204">
        <f t="shared" si="35"/>
        <v>27</v>
      </c>
      <c r="T501" s="19" t="str">
        <f t="shared" si="36"/>
        <v>M</v>
      </c>
      <c r="U501" s="17" t="s">
        <v>1093</v>
      </c>
      <c r="V501" s="17" t="s">
        <v>1094</v>
      </c>
      <c r="W501" s="17" t="s">
        <v>1095</v>
      </c>
      <c r="X501" s="17"/>
      <c r="Y501" s="17" t="s">
        <v>1068</v>
      </c>
      <c r="Z501" s="36"/>
      <c r="AA501" s="38" t="s">
        <v>3428</v>
      </c>
      <c r="AB501" s="62" t="s">
        <v>1170</v>
      </c>
      <c r="AC501" s="76"/>
      <c r="AD501" s="76"/>
      <c r="AE501" s="76"/>
      <c r="AF501" s="16" t="s">
        <v>3538</v>
      </c>
      <c r="AG501" s="91">
        <v>722</v>
      </c>
      <c r="AH501" s="68" t="s">
        <v>961</v>
      </c>
      <c r="AI501" s="16"/>
      <c r="AJ501" s="79">
        <v>43781</v>
      </c>
      <c r="AK501" s="79">
        <v>45608</v>
      </c>
      <c r="AL501" s="79">
        <v>42534</v>
      </c>
      <c r="AM501" s="79">
        <v>44360</v>
      </c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Z501" t="str">
        <f t="shared" si="34"/>
        <v>PTZLSS95E15H501Z=a.putzulu@ns12.it</v>
      </c>
    </row>
    <row r="502" spans="1:52" ht="15" customHeight="1" x14ac:dyDescent="0.2">
      <c r="A502" s="18">
        <v>89</v>
      </c>
      <c r="B502" s="9" t="s">
        <v>509</v>
      </c>
      <c r="C502" s="37" t="s">
        <v>977</v>
      </c>
      <c r="D502" s="37" t="s">
        <v>989</v>
      </c>
      <c r="E502" s="31">
        <v>41332</v>
      </c>
      <c r="F502" s="40"/>
      <c r="G502" s="232">
        <f t="shared" si="30"/>
        <v>12</v>
      </c>
      <c r="H502" s="12" t="s">
        <v>634</v>
      </c>
      <c r="I502" s="12" t="s">
        <v>3919</v>
      </c>
      <c r="J502" s="33" t="s">
        <v>1218</v>
      </c>
      <c r="K502" s="10" t="s">
        <v>482</v>
      </c>
      <c r="L502" s="35">
        <v>6</v>
      </c>
      <c r="M502" s="35" t="s">
        <v>511</v>
      </c>
      <c r="N502" s="35" t="s">
        <v>755</v>
      </c>
      <c r="O502" s="63" t="s">
        <v>3685</v>
      </c>
      <c r="P502" s="27" t="s">
        <v>1435</v>
      </c>
      <c r="Q502" s="17" t="s">
        <v>1261</v>
      </c>
      <c r="R502" s="19">
        <v>25102</v>
      </c>
      <c r="S502" s="204">
        <f t="shared" si="35"/>
        <v>53</v>
      </c>
      <c r="T502" s="19" t="str">
        <f t="shared" si="36"/>
        <v>M</v>
      </c>
      <c r="U502" s="17" t="s">
        <v>947</v>
      </c>
      <c r="V502" s="17" t="s">
        <v>1261</v>
      </c>
      <c r="W502" s="17" t="s">
        <v>3223</v>
      </c>
      <c r="X502" s="17" t="s">
        <v>3222</v>
      </c>
      <c r="Y502" s="17" t="s">
        <v>3512</v>
      </c>
      <c r="Z502" s="36"/>
      <c r="AA502" s="38"/>
      <c r="AB502" s="62" t="s">
        <v>1172</v>
      </c>
      <c r="AC502" s="76"/>
      <c r="AD502" s="76"/>
      <c r="AE502" s="76"/>
      <c r="AF502" s="16"/>
      <c r="AG502" s="91">
        <v>6563</v>
      </c>
      <c r="AH502" s="68" t="s">
        <v>816</v>
      </c>
      <c r="AI502" s="16"/>
      <c r="AJ502" s="79">
        <v>44314</v>
      </c>
      <c r="AK502" s="79">
        <v>45044</v>
      </c>
      <c r="AL502" s="79">
        <v>44313</v>
      </c>
      <c r="AM502" s="79">
        <v>45774</v>
      </c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Z502" t="str">
        <f t="shared" si="34"/>
        <v>RVGDVD68P21C573N=d.ravaglia@ns12.it</v>
      </c>
    </row>
    <row r="503" spans="1:52" ht="15" customHeight="1" x14ac:dyDescent="0.2">
      <c r="A503" s="18">
        <v>201</v>
      </c>
      <c r="B503" s="9" t="s">
        <v>509</v>
      </c>
      <c r="C503" s="37" t="s">
        <v>1988</v>
      </c>
      <c r="D503" s="37" t="s">
        <v>1996</v>
      </c>
      <c r="E503" s="31">
        <v>43252</v>
      </c>
      <c r="F503" s="40"/>
      <c r="G503" s="232">
        <f t="shared" si="30"/>
        <v>6</v>
      </c>
      <c r="H503" s="12" t="s">
        <v>634</v>
      </c>
      <c r="I503" s="12" t="s">
        <v>3919</v>
      </c>
      <c r="J503" s="33" t="s">
        <v>1218</v>
      </c>
      <c r="K503" s="10" t="s">
        <v>482</v>
      </c>
      <c r="L503" s="35">
        <v>6</v>
      </c>
      <c r="M503" s="35" t="s">
        <v>511</v>
      </c>
      <c r="N503" s="35" t="s">
        <v>755</v>
      </c>
      <c r="O503" s="63" t="s">
        <v>3685</v>
      </c>
      <c r="P503" s="27" t="s">
        <v>2107</v>
      </c>
      <c r="Q503" s="17" t="s">
        <v>1261</v>
      </c>
      <c r="R503" s="19">
        <v>27184</v>
      </c>
      <c r="S503" s="204">
        <f t="shared" si="35"/>
        <v>47</v>
      </c>
      <c r="T503" s="19" t="str">
        <f t="shared" si="36"/>
        <v>M</v>
      </c>
      <c r="U503" s="17" t="s">
        <v>2038</v>
      </c>
      <c r="V503" s="17" t="s">
        <v>1261</v>
      </c>
      <c r="W503" s="17" t="s">
        <v>2108</v>
      </c>
      <c r="X503" s="17"/>
      <c r="Y503" s="17" t="s">
        <v>2039</v>
      </c>
      <c r="Z503" s="36"/>
      <c r="AA503" s="38" t="s">
        <v>2093</v>
      </c>
      <c r="AB503" s="62" t="s">
        <v>2088</v>
      </c>
      <c r="AC503" s="76"/>
      <c r="AD503" s="76"/>
      <c r="AE503" s="76" t="s">
        <v>1259</v>
      </c>
      <c r="AF503" s="16"/>
      <c r="AG503" s="91">
        <v>722</v>
      </c>
      <c r="AH503" s="68" t="s">
        <v>816</v>
      </c>
      <c r="AI503" s="16"/>
      <c r="AJ503" s="79">
        <v>44314</v>
      </c>
      <c r="AK503" s="79">
        <v>45044</v>
      </c>
      <c r="AL503" s="79">
        <v>43399</v>
      </c>
      <c r="AM503" s="79">
        <v>45225</v>
      </c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Z503" t="str">
        <f t="shared" si="34"/>
        <v>RCCDNS74H04C573C=d.ricchi@ns12.it</v>
      </c>
    </row>
    <row r="504" spans="1:52" ht="15" customHeight="1" x14ac:dyDescent="0.2">
      <c r="A504" s="18">
        <v>32</v>
      </c>
      <c r="B504" s="9" t="s">
        <v>509</v>
      </c>
      <c r="C504" s="37" t="s">
        <v>767</v>
      </c>
      <c r="D504" s="37" t="s">
        <v>434</v>
      </c>
      <c r="E504" s="31">
        <v>35575</v>
      </c>
      <c r="F504" s="40"/>
      <c r="G504" s="232">
        <f t="shared" si="30"/>
        <v>27</v>
      </c>
      <c r="H504" s="12" t="s">
        <v>634</v>
      </c>
      <c r="I504" s="12" t="s">
        <v>3919</v>
      </c>
      <c r="J504" s="33" t="s">
        <v>638</v>
      </c>
      <c r="K504" s="10" t="s">
        <v>482</v>
      </c>
      <c r="L504" s="35">
        <v>5</v>
      </c>
      <c r="M504" s="35" t="s">
        <v>511</v>
      </c>
      <c r="N504" s="35" t="s">
        <v>499</v>
      </c>
      <c r="O504" s="63" t="s">
        <v>164</v>
      </c>
      <c r="P504" s="27" t="s">
        <v>1449</v>
      </c>
      <c r="Q504" s="17" t="s">
        <v>499</v>
      </c>
      <c r="R504" s="19">
        <v>22683</v>
      </c>
      <c r="S504" s="204">
        <f t="shared" si="35"/>
        <v>60</v>
      </c>
      <c r="T504" s="19" t="str">
        <f t="shared" si="36"/>
        <v>M</v>
      </c>
      <c r="U504" s="17" t="s">
        <v>561</v>
      </c>
      <c r="V504" s="17" t="s">
        <v>499</v>
      </c>
      <c r="W504" s="17" t="s">
        <v>3612</v>
      </c>
      <c r="X504" s="17"/>
      <c r="Y504" s="17" t="s">
        <v>1316</v>
      </c>
      <c r="Z504" s="36"/>
      <c r="AA504" s="38"/>
      <c r="AB504" s="62" t="s">
        <v>1173</v>
      </c>
      <c r="AC504" s="76"/>
      <c r="AD504" s="76"/>
      <c r="AE504" s="76"/>
      <c r="AF504" s="16"/>
      <c r="AG504" s="91">
        <v>722</v>
      </c>
      <c r="AH504" s="68" t="s">
        <v>816</v>
      </c>
      <c r="AI504" s="16"/>
      <c r="AJ504" s="79">
        <v>44027</v>
      </c>
      <c r="AK504" s="79">
        <v>44757</v>
      </c>
      <c r="AL504" s="79">
        <v>42534</v>
      </c>
      <c r="AM504" s="79">
        <v>44360</v>
      </c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Z504" t="str">
        <f t="shared" si="34"/>
        <v>RNLLCU62B06H501J=l.rinaldi@ns12.it</v>
      </c>
    </row>
    <row r="505" spans="1:52" ht="15" customHeight="1" x14ac:dyDescent="0.2">
      <c r="A505" s="18">
        <v>34</v>
      </c>
      <c r="B505" s="9" t="s">
        <v>509</v>
      </c>
      <c r="C505" s="37" t="s">
        <v>424</v>
      </c>
      <c r="D505" s="37" t="s">
        <v>42</v>
      </c>
      <c r="E505" s="31">
        <v>34213</v>
      </c>
      <c r="F505" s="40"/>
      <c r="G505" s="232">
        <f t="shared" si="30"/>
        <v>31</v>
      </c>
      <c r="H505" s="12" t="s">
        <v>634</v>
      </c>
      <c r="I505" s="12" t="s">
        <v>3919</v>
      </c>
      <c r="J505" s="33" t="s">
        <v>702</v>
      </c>
      <c r="K505" s="10" t="s">
        <v>482</v>
      </c>
      <c r="L505" s="35">
        <v>4</v>
      </c>
      <c r="M505" s="35" t="s">
        <v>511</v>
      </c>
      <c r="N505" s="35" t="s">
        <v>499</v>
      </c>
      <c r="O505" s="63" t="s">
        <v>3317</v>
      </c>
      <c r="P505" s="27" t="s">
        <v>1439</v>
      </c>
      <c r="Q505" s="17" t="s">
        <v>499</v>
      </c>
      <c r="R505" s="19">
        <v>25429</v>
      </c>
      <c r="S505" s="204">
        <f t="shared" si="35"/>
        <v>52</v>
      </c>
      <c r="T505" s="19" t="str">
        <f t="shared" si="36"/>
        <v>M</v>
      </c>
      <c r="U505" s="17" t="s">
        <v>566</v>
      </c>
      <c r="V505" s="17" t="s">
        <v>499</v>
      </c>
      <c r="W505" s="17" t="s">
        <v>1524</v>
      </c>
      <c r="X505" s="17" t="s">
        <v>1744</v>
      </c>
      <c r="Y505" s="17" t="s">
        <v>1318</v>
      </c>
      <c r="Z505" s="36"/>
      <c r="AA505" s="38"/>
      <c r="AB505" s="62" t="s">
        <v>1176</v>
      </c>
      <c r="AC505" s="76" t="s">
        <v>1201</v>
      </c>
      <c r="AD505" s="76"/>
      <c r="AE505" s="76"/>
      <c r="AF505" s="16"/>
      <c r="AG505" s="91">
        <v>722</v>
      </c>
      <c r="AH505" s="68" t="s">
        <v>816</v>
      </c>
      <c r="AI505" s="16"/>
      <c r="AJ505" s="79">
        <v>44027</v>
      </c>
      <c r="AK505" s="79">
        <v>44757</v>
      </c>
      <c r="AL505" s="79">
        <v>42534</v>
      </c>
      <c r="AM505" s="79">
        <v>44360</v>
      </c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Z505" t="str">
        <f t="shared" si="34"/>
        <v>RSSDNL69M14H501O=d.rossi@ns12.it</v>
      </c>
    </row>
    <row r="506" spans="1:52" ht="15" customHeight="1" x14ac:dyDescent="0.2">
      <c r="A506" s="18">
        <v>35</v>
      </c>
      <c r="B506" s="9" t="s">
        <v>509</v>
      </c>
      <c r="C506" s="37" t="s">
        <v>567</v>
      </c>
      <c r="D506" s="37" t="s">
        <v>127</v>
      </c>
      <c r="E506" s="31">
        <v>39479</v>
      </c>
      <c r="F506" s="40"/>
      <c r="G506" s="232">
        <f t="shared" si="30"/>
        <v>17</v>
      </c>
      <c r="H506" s="12" t="s">
        <v>634</v>
      </c>
      <c r="I506" s="12" t="s">
        <v>3919</v>
      </c>
      <c r="J506" s="33" t="s">
        <v>642</v>
      </c>
      <c r="K506" s="10" t="s">
        <v>482</v>
      </c>
      <c r="L506" s="35">
        <v>4</v>
      </c>
      <c r="M506" s="35" t="s">
        <v>511</v>
      </c>
      <c r="N506" s="35" t="s">
        <v>499</v>
      </c>
      <c r="O506" s="63" t="s">
        <v>1500</v>
      </c>
      <c r="P506" s="27" t="s">
        <v>1312</v>
      </c>
      <c r="Q506" s="17" t="s">
        <v>568</v>
      </c>
      <c r="R506" s="19">
        <v>29618</v>
      </c>
      <c r="S506" s="204">
        <f t="shared" si="35"/>
        <v>41</v>
      </c>
      <c r="T506" s="19" t="str">
        <f t="shared" si="36"/>
        <v>F</v>
      </c>
      <c r="U506" s="17" t="s">
        <v>569</v>
      </c>
      <c r="V506" s="17" t="s">
        <v>822</v>
      </c>
      <c r="W506" s="17" t="s">
        <v>823</v>
      </c>
      <c r="X506" s="17" t="s">
        <v>4275</v>
      </c>
      <c r="Y506" s="17" t="s">
        <v>4066</v>
      </c>
      <c r="Z506" s="36"/>
      <c r="AA506" s="38"/>
      <c r="AB506" s="62" t="s">
        <v>1466</v>
      </c>
      <c r="AC506" s="76"/>
      <c r="AD506" s="76"/>
      <c r="AE506" s="76"/>
      <c r="AF506" s="16"/>
      <c r="AG506" s="91">
        <v>722</v>
      </c>
      <c r="AH506" s="68" t="s">
        <v>961</v>
      </c>
      <c r="AI506" s="16"/>
      <c r="AJ506" s="79">
        <v>43013</v>
      </c>
      <c r="AK506" s="79">
        <v>44838</v>
      </c>
      <c r="AL506" s="79">
        <v>42535</v>
      </c>
      <c r="AM506" s="79">
        <v>44361</v>
      </c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Z506" t="str">
        <f t="shared" si="34"/>
        <v>RTLSLV81B41A323K=s.rotili@ns12.it</v>
      </c>
    </row>
    <row r="507" spans="1:52" ht="15" customHeight="1" x14ac:dyDescent="0.2">
      <c r="A507" s="18">
        <v>203</v>
      </c>
      <c r="B507" s="9" t="s">
        <v>509</v>
      </c>
      <c r="C507" s="37" t="s">
        <v>1985</v>
      </c>
      <c r="D507" s="37" t="s">
        <v>85</v>
      </c>
      <c r="E507" s="31">
        <v>43252</v>
      </c>
      <c r="F507" s="40"/>
      <c r="G507" s="232">
        <f t="shared" si="30"/>
        <v>6</v>
      </c>
      <c r="H507" s="12" t="s">
        <v>634</v>
      </c>
      <c r="I507" s="12" t="s">
        <v>3919</v>
      </c>
      <c r="J507" s="33" t="s">
        <v>1218</v>
      </c>
      <c r="K507" s="10" t="s">
        <v>482</v>
      </c>
      <c r="L507" s="35">
        <v>6</v>
      </c>
      <c r="M507" s="35" t="s">
        <v>511</v>
      </c>
      <c r="N507" s="35" t="s">
        <v>755</v>
      </c>
      <c r="O507" s="63" t="s">
        <v>3685</v>
      </c>
      <c r="P507" s="27" t="s">
        <v>2059</v>
      </c>
      <c r="Q507" s="17" t="s">
        <v>2060</v>
      </c>
      <c r="R507" s="19">
        <v>26588</v>
      </c>
      <c r="S507" s="204">
        <f t="shared" si="35"/>
        <v>49</v>
      </c>
      <c r="T507" s="19" t="str">
        <f t="shared" si="36"/>
        <v>M</v>
      </c>
      <c r="U507" s="17" t="s">
        <v>2044</v>
      </c>
      <c r="V507" s="17" t="s">
        <v>2060</v>
      </c>
      <c r="W507" s="17" t="s">
        <v>2061</v>
      </c>
      <c r="X507" s="17"/>
      <c r="Y507" s="17" t="s">
        <v>2043</v>
      </c>
      <c r="Z507" s="36"/>
      <c r="AA507" s="38" t="s">
        <v>2075</v>
      </c>
      <c r="AB507" s="62" t="s">
        <v>2090</v>
      </c>
      <c r="AC507" s="76"/>
      <c r="AD507" s="76"/>
      <c r="AE507" s="76" t="s">
        <v>1259</v>
      </c>
      <c r="AF507" s="16"/>
      <c r="AG507" s="91">
        <v>722</v>
      </c>
      <c r="AH507" s="68" t="s">
        <v>961</v>
      </c>
      <c r="AI507" s="16"/>
      <c r="AJ507" s="79">
        <v>44314</v>
      </c>
      <c r="AK507" s="79">
        <v>45044</v>
      </c>
      <c r="AL507" s="79">
        <v>43399</v>
      </c>
      <c r="AM507" s="79">
        <v>45225</v>
      </c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Z507" t="str">
        <f t="shared" si="34"/>
        <v>SNSVLR72R16D704V=v.sansovini@ns12.it</v>
      </c>
    </row>
    <row r="508" spans="1:52" ht="15" customHeight="1" x14ac:dyDescent="0.2">
      <c r="A508" s="18">
        <v>267</v>
      </c>
      <c r="B508" s="9" t="s">
        <v>509</v>
      </c>
      <c r="C508" s="37" t="s">
        <v>2541</v>
      </c>
      <c r="D508" s="37" t="s">
        <v>100</v>
      </c>
      <c r="E508" s="31">
        <v>43311</v>
      </c>
      <c r="F508" s="40"/>
      <c r="G508" s="232">
        <f t="shared" si="30"/>
        <v>6</v>
      </c>
      <c r="H508" s="12" t="s">
        <v>634</v>
      </c>
      <c r="I508" s="12" t="s">
        <v>3919</v>
      </c>
      <c r="J508" s="33" t="s">
        <v>1218</v>
      </c>
      <c r="K508" s="10" t="s">
        <v>482</v>
      </c>
      <c r="L508" s="35">
        <v>8</v>
      </c>
      <c r="M508" s="35" t="s">
        <v>511</v>
      </c>
      <c r="N508" s="35" t="s">
        <v>499</v>
      </c>
      <c r="O508" s="63" t="s">
        <v>4096</v>
      </c>
      <c r="P508" s="27" t="s">
        <v>2542</v>
      </c>
      <c r="Q508" s="17" t="s">
        <v>499</v>
      </c>
      <c r="R508" s="19">
        <v>23657</v>
      </c>
      <c r="S508" s="204">
        <f t="shared" si="35"/>
        <v>57</v>
      </c>
      <c r="T508" s="19" t="str">
        <f t="shared" si="36"/>
        <v>M</v>
      </c>
      <c r="U508" s="17" t="s">
        <v>2543</v>
      </c>
      <c r="V508" s="17" t="s">
        <v>499</v>
      </c>
      <c r="W508" s="17" t="s">
        <v>3758</v>
      </c>
      <c r="X508" s="17"/>
      <c r="Y508" s="17" t="s">
        <v>2924</v>
      </c>
      <c r="Z508" s="36"/>
      <c r="AA508" s="38" t="s">
        <v>2544</v>
      </c>
      <c r="AB508" s="62" t="s">
        <v>2554</v>
      </c>
      <c r="AC508" s="76"/>
      <c r="AD508" s="76"/>
      <c r="AE508" s="76" t="s">
        <v>1259</v>
      </c>
      <c r="AF508" s="16" t="s">
        <v>2545</v>
      </c>
      <c r="AG508" s="91">
        <v>722</v>
      </c>
      <c r="AH508" s="68" t="s">
        <v>961</v>
      </c>
      <c r="AI508" s="16"/>
      <c r="AJ508" s="79">
        <v>44334</v>
      </c>
      <c r="AK508" s="79">
        <v>45064</v>
      </c>
      <c r="AL508" s="79">
        <v>43545</v>
      </c>
      <c r="AM508" s="79">
        <v>45372</v>
      </c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Z508" t="str">
        <f t="shared" si="34"/>
        <v>SNTSFN64R07H501R=s.santelli@ns12.it</v>
      </c>
    </row>
    <row r="509" spans="1:52" ht="15" customHeight="1" x14ac:dyDescent="0.2">
      <c r="A509" s="18">
        <v>104</v>
      </c>
      <c r="B509" s="9" t="s">
        <v>509</v>
      </c>
      <c r="C509" s="37" t="s">
        <v>993</v>
      </c>
      <c r="D509" s="37" t="s">
        <v>717</v>
      </c>
      <c r="E509" s="31">
        <v>42369</v>
      </c>
      <c r="F509" s="40"/>
      <c r="G509" s="232">
        <f t="shared" si="30"/>
        <v>9</v>
      </c>
      <c r="H509" s="12" t="s">
        <v>634</v>
      </c>
      <c r="I509" s="12" t="s">
        <v>3919</v>
      </c>
      <c r="J509" s="33" t="s">
        <v>786</v>
      </c>
      <c r="K509" s="10" t="s">
        <v>482</v>
      </c>
      <c r="L509" s="35">
        <v>6</v>
      </c>
      <c r="M509" s="35" t="s">
        <v>511</v>
      </c>
      <c r="N509" s="35" t="s">
        <v>755</v>
      </c>
      <c r="O509" s="63" t="s">
        <v>1204</v>
      </c>
      <c r="P509" s="27" t="s">
        <v>794</v>
      </c>
      <c r="Q509" s="17" t="s">
        <v>995</v>
      </c>
      <c r="R509" s="19">
        <v>30202</v>
      </c>
      <c r="S509" s="204">
        <f t="shared" si="35"/>
        <v>39</v>
      </c>
      <c r="T509" s="19" t="str">
        <f t="shared" si="36"/>
        <v>M</v>
      </c>
      <c r="U509" s="17" t="s">
        <v>996</v>
      </c>
      <c r="V509" s="17" t="s">
        <v>1059</v>
      </c>
      <c r="W509" s="17" t="s">
        <v>1060</v>
      </c>
      <c r="X509" s="17" t="s">
        <v>1543</v>
      </c>
      <c r="Y509" s="17" t="s">
        <v>997</v>
      </c>
      <c r="Z509" s="36"/>
      <c r="AA509" s="38"/>
      <c r="AB509" s="62" t="s">
        <v>1178</v>
      </c>
      <c r="AC509" s="76"/>
      <c r="AD509" s="76"/>
      <c r="AE509" s="76"/>
      <c r="AF509" s="16"/>
      <c r="AG509" s="91">
        <v>722</v>
      </c>
      <c r="AH509" s="68" t="s">
        <v>819</v>
      </c>
      <c r="AI509" s="16"/>
      <c r="AJ509" s="79">
        <v>44518</v>
      </c>
      <c r="AK509" s="79">
        <v>45248</v>
      </c>
      <c r="AL509" s="79">
        <v>44518</v>
      </c>
      <c r="AM509" s="79">
        <v>46344</v>
      </c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Z509" t="str">
        <f t="shared" si="34"/>
        <v>SNTMTT82P08I608N=m.santini@ns12.it</v>
      </c>
    </row>
    <row r="510" spans="1:52" ht="15" customHeight="1" x14ac:dyDescent="0.2">
      <c r="A510" s="18">
        <v>145</v>
      </c>
      <c r="B510" s="9" t="s">
        <v>509</v>
      </c>
      <c r="C510" s="37" t="s">
        <v>1562</v>
      </c>
      <c r="D510" s="37" t="s">
        <v>212</v>
      </c>
      <c r="E510" s="31">
        <v>42948</v>
      </c>
      <c r="F510" s="40"/>
      <c r="G510" s="232">
        <f t="shared" si="30"/>
        <v>7</v>
      </c>
      <c r="H510" s="12" t="s">
        <v>634</v>
      </c>
      <c r="I510" s="12" t="s">
        <v>3919</v>
      </c>
      <c r="J510" s="33" t="s">
        <v>1218</v>
      </c>
      <c r="K510" s="10" t="s">
        <v>482</v>
      </c>
      <c r="L510" s="35">
        <v>8</v>
      </c>
      <c r="M510" s="35" t="s">
        <v>511</v>
      </c>
      <c r="N510" s="35" t="s">
        <v>755</v>
      </c>
      <c r="O510" s="63" t="s">
        <v>3865</v>
      </c>
      <c r="P510" s="27" t="s">
        <v>1563</v>
      </c>
      <c r="Q510" s="17" t="s">
        <v>733</v>
      </c>
      <c r="R510" s="19">
        <v>22723</v>
      </c>
      <c r="S510" s="204">
        <f t="shared" si="35"/>
        <v>60</v>
      </c>
      <c r="T510" s="19" t="str">
        <f t="shared" si="36"/>
        <v>M</v>
      </c>
      <c r="U510" s="17" t="s">
        <v>1564</v>
      </c>
      <c r="V510" s="17" t="s">
        <v>1271</v>
      </c>
      <c r="W510" s="17" t="s">
        <v>1565</v>
      </c>
      <c r="X510" s="17"/>
      <c r="Y510" s="17" t="s">
        <v>1566</v>
      </c>
      <c r="Z510" s="36"/>
      <c r="AA510" s="38"/>
      <c r="AB510" s="62" t="s">
        <v>1567</v>
      </c>
      <c r="AC510" s="76"/>
      <c r="AD510" s="76"/>
      <c r="AE510" s="76"/>
      <c r="AF510" s="16" t="s">
        <v>3665</v>
      </c>
      <c r="AG510" s="91">
        <v>722</v>
      </c>
      <c r="AH510" s="68" t="s">
        <v>816</v>
      </c>
      <c r="AI510" s="16"/>
      <c r="AJ510" s="79">
        <v>44314</v>
      </c>
      <c r="AK510" s="79">
        <v>45044</v>
      </c>
      <c r="AL510" s="79">
        <v>43399</v>
      </c>
      <c r="AM510" s="79">
        <v>45225</v>
      </c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Z510" t="str">
        <f t="shared" si="34"/>
        <v>SCRLSN62C18L736Q=a.scarpa@ns12.it</v>
      </c>
    </row>
    <row r="511" spans="1:52" ht="15" customHeight="1" x14ac:dyDescent="0.2">
      <c r="A511" s="18">
        <v>272</v>
      </c>
      <c r="B511" s="9" t="s">
        <v>509</v>
      </c>
      <c r="C511" s="37" t="s">
        <v>2624</v>
      </c>
      <c r="D511" s="37" t="s">
        <v>172</v>
      </c>
      <c r="E511" s="31">
        <v>43344</v>
      </c>
      <c r="F511" s="40"/>
      <c r="G511" s="232">
        <f t="shared" si="30"/>
        <v>6</v>
      </c>
      <c r="H511" s="12" t="s">
        <v>634</v>
      </c>
      <c r="I511" s="12" t="s">
        <v>3919</v>
      </c>
      <c r="J511" s="33" t="s">
        <v>786</v>
      </c>
      <c r="K511" s="10" t="s">
        <v>482</v>
      </c>
      <c r="L511" s="35">
        <v>3</v>
      </c>
      <c r="M511" s="35" t="s">
        <v>511</v>
      </c>
      <c r="N511" s="35" t="s">
        <v>755</v>
      </c>
      <c r="O511" s="63" t="s">
        <v>1204</v>
      </c>
      <c r="P511" s="27" t="s">
        <v>3873</v>
      </c>
      <c r="Q511" s="17" t="s">
        <v>1962</v>
      </c>
      <c r="R511" s="19">
        <v>23414</v>
      </c>
      <c r="S511" s="204">
        <f t="shared" si="35"/>
        <v>58</v>
      </c>
      <c r="T511" s="19" t="str">
        <f t="shared" si="36"/>
        <v>M</v>
      </c>
      <c r="U511" s="17" t="s">
        <v>2625</v>
      </c>
      <c r="V511" s="17" t="s">
        <v>2626</v>
      </c>
      <c r="W511" s="17" t="s">
        <v>2627</v>
      </c>
      <c r="X511" s="17"/>
      <c r="Y511" s="17" t="s">
        <v>2925</v>
      </c>
      <c r="Z511" s="36"/>
      <c r="AA511" s="38"/>
      <c r="AB511" s="62" t="s">
        <v>2628</v>
      </c>
      <c r="AC511" s="76" t="s">
        <v>2629</v>
      </c>
      <c r="AD511" s="76"/>
      <c r="AE511" s="76" t="s">
        <v>1259</v>
      </c>
      <c r="AF511" s="16"/>
      <c r="AG511" s="91">
        <v>722</v>
      </c>
      <c r="AH511" s="68" t="s">
        <v>816</v>
      </c>
      <c r="AI511" s="16"/>
      <c r="AJ511" s="79">
        <v>44314</v>
      </c>
      <c r="AK511" s="79">
        <v>45044</v>
      </c>
      <c r="AL511" s="79">
        <v>43399</v>
      </c>
      <c r="AM511" s="79">
        <v>45225</v>
      </c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Z511" t="str">
        <f t="shared" si="34"/>
        <v>SCHCLD64B07A944G=c.schiassi@ns12.it</v>
      </c>
    </row>
    <row r="512" spans="1:52" ht="15" customHeight="1" x14ac:dyDescent="0.2">
      <c r="A512" s="18">
        <v>346</v>
      </c>
      <c r="B512" s="9" t="s">
        <v>509</v>
      </c>
      <c r="C512" s="37" t="s">
        <v>3827</v>
      </c>
      <c r="D512" s="37" t="s">
        <v>3832</v>
      </c>
      <c r="E512" s="31">
        <v>44378</v>
      </c>
      <c r="F512" s="40"/>
      <c r="G512" s="232">
        <f t="shared" si="30"/>
        <v>3</v>
      </c>
      <c r="H512" s="12" t="s">
        <v>1247</v>
      </c>
      <c r="I512" s="12" t="s">
        <v>3919</v>
      </c>
      <c r="J512" s="33" t="s">
        <v>638</v>
      </c>
      <c r="K512" s="10" t="s">
        <v>482</v>
      </c>
      <c r="L512" s="35" t="s">
        <v>3918</v>
      </c>
      <c r="M512" s="35" t="s">
        <v>511</v>
      </c>
      <c r="N512" s="35" t="s">
        <v>499</v>
      </c>
      <c r="O512" s="63" t="s">
        <v>4447</v>
      </c>
      <c r="P512" s="27" t="s">
        <v>4353</v>
      </c>
      <c r="Q512" s="17" t="s">
        <v>499</v>
      </c>
      <c r="R512" s="19">
        <v>33631</v>
      </c>
      <c r="S512" s="204">
        <f t="shared" si="35"/>
        <v>30</v>
      </c>
      <c r="T512" s="19" t="str">
        <f t="shared" si="36"/>
        <v>M</v>
      </c>
      <c r="U512" s="17" t="s">
        <v>3878</v>
      </c>
      <c r="V512" s="17" t="s">
        <v>499</v>
      </c>
      <c r="W512" s="17" t="s">
        <v>3830</v>
      </c>
      <c r="X512" s="17"/>
      <c r="Y512" s="17" t="s">
        <v>3828</v>
      </c>
      <c r="Z512" s="36"/>
      <c r="AA512" s="38" t="s">
        <v>3829</v>
      </c>
      <c r="AB512" s="62" t="s">
        <v>3842</v>
      </c>
      <c r="AC512" s="76"/>
      <c r="AD512" s="76"/>
      <c r="AE512" s="76" t="s">
        <v>1259</v>
      </c>
      <c r="AF512" s="16"/>
      <c r="AG512" s="91">
        <v>722</v>
      </c>
      <c r="AH512" s="68" t="s">
        <v>1413</v>
      </c>
      <c r="AI512" s="16"/>
      <c r="AJ512" s="79">
        <v>44334</v>
      </c>
      <c r="AK512" s="79">
        <v>46160</v>
      </c>
      <c r="AL512" s="79">
        <v>44334</v>
      </c>
      <c r="AM512" s="79">
        <v>46160</v>
      </c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Z512" t="str">
        <f>TRIM(U512&amp;"="&amp;AB512)</f>
        <v>SRCDRN92A28H501T=a.sorcioni@ns12.it</v>
      </c>
    </row>
    <row r="513" spans="1:52" ht="15" customHeight="1" x14ac:dyDescent="0.2">
      <c r="A513" s="18">
        <v>323</v>
      </c>
      <c r="B513" s="9" t="s">
        <v>509</v>
      </c>
      <c r="C513" s="37" t="s">
        <v>3514</v>
      </c>
      <c r="D513" s="37" t="s">
        <v>3513</v>
      </c>
      <c r="E513" s="31">
        <v>43843</v>
      </c>
      <c r="F513" s="40"/>
      <c r="G513" s="232">
        <f t="shared" si="30"/>
        <v>5</v>
      </c>
      <c r="H513" s="12" t="s">
        <v>634</v>
      </c>
      <c r="I513" s="12" t="s">
        <v>3919</v>
      </c>
      <c r="J513" s="33" t="s">
        <v>1218</v>
      </c>
      <c r="K513" s="10" t="s">
        <v>482</v>
      </c>
      <c r="L513" s="35">
        <v>8</v>
      </c>
      <c r="M513" s="35" t="s">
        <v>511</v>
      </c>
      <c r="N513" s="35" t="s">
        <v>755</v>
      </c>
      <c r="O513" s="63" t="s">
        <v>3685</v>
      </c>
      <c r="P513" s="27" t="s">
        <v>782</v>
      </c>
      <c r="Q513" s="17" t="s">
        <v>3515</v>
      </c>
      <c r="R513" s="19">
        <v>28375</v>
      </c>
      <c r="S513" s="204">
        <f t="shared" si="35"/>
        <v>44</v>
      </c>
      <c r="T513" s="19" t="str">
        <f t="shared" si="36"/>
        <v>M</v>
      </c>
      <c r="U513" s="17" t="s">
        <v>3516</v>
      </c>
      <c r="V513" s="17" t="s">
        <v>1262</v>
      </c>
      <c r="W513" s="17" t="s">
        <v>3526</v>
      </c>
      <c r="X513" s="17"/>
      <c r="Y513" s="17" t="s">
        <v>3518</v>
      </c>
      <c r="Z513" s="36"/>
      <c r="AA513" s="38" t="s">
        <v>3517</v>
      </c>
      <c r="AB513" s="62" t="s">
        <v>3525</v>
      </c>
      <c r="AC513" s="76"/>
      <c r="AD513" s="76" t="s">
        <v>2435</v>
      </c>
      <c r="AE513" s="76" t="s">
        <v>1259</v>
      </c>
      <c r="AF513" s="16" t="s">
        <v>4284</v>
      </c>
      <c r="AG513" s="91">
        <v>722</v>
      </c>
      <c r="AH513" s="68" t="s">
        <v>818</v>
      </c>
      <c r="AI513" s="16"/>
      <c r="AJ513" s="79">
        <v>43868</v>
      </c>
      <c r="AK513" s="79">
        <v>45695</v>
      </c>
      <c r="AL513" s="79">
        <v>43868</v>
      </c>
      <c r="AM513" s="79">
        <v>45695</v>
      </c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</row>
    <row r="514" spans="1:52" ht="15" customHeight="1" x14ac:dyDescent="0.2">
      <c r="A514" s="18">
        <v>260</v>
      </c>
      <c r="B514" s="9" t="s">
        <v>509</v>
      </c>
      <c r="C514" s="37" t="s">
        <v>2373</v>
      </c>
      <c r="D514" s="37" t="s">
        <v>212</v>
      </c>
      <c r="E514" s="31">
        <v>42996</v>
      </c>
      <c r="F514" s="40"/>
      <c r="G514" s="232">
        <f t="shared" si="30"/>
        <v>7</v>
      </c>
      <c r="H514" s="12" t="s">
        <v>634</v>
      </c>
      <c r="I514" s="12" t="s">
        <v>3919</v>
      </c>
      <c r="J514" s="33" t="s">
        <v>786</v>
      </c>
      <c r="K514" s="10" t="s">
        <v>482</v>
      </c>
      <c r="L514" s="35">
        <v>3</v>
      </c>
      <c r="M514" s="35" t="s">
        <v>511</v>
      </c>
      <c r="N514" s="35" t="s">
        <v>499</v>
      </c>
      <c r="O514" s="63" t="s">
        <v>3321</v>
      </c>
      <c r="P514" s="27" t="s">
        <v>2659</v>
      </c>
      <c r="Q514" s="17" t="s">
        <v>499</v>
      </c>
      <c r="R514" s="19">
        <v>28037</v>
      </c>
      <c r="S514" s="204">
        <f t="shared" si="35"/>
        <v>45</v>
      </c>
      <c r="T514" s="19" t="str">
        <f t="shared" si="36"/>
        <v>M</v>
      </c>
      <c r="U514" s="17" t="s">
        <v>2314</v>
      </c>
      <c r="V514" s="17" t="s">
        <v>499</v>
      </c>
      <c r="W514" s="17" t="s">
        <v>4198</v>
      </c>
      <c r="X514" s="17"/>
      <c r="Y514" s="17" t="s">
        <v>3308</v>
      </c>
      <c r="Z514" s="36"/>
      <c r="AA514" s="38" t="s">
        <v>2660</v>
      </c>
      <c r="AB514" s="62" t="s">
        <v>2426</v>
      </c>
      <c r="AC514" s="76" t="s">
        <v>2528</v>
      </c>
      <c r="AD514" s="76"/>
      <c r="AE514" s="76"/>
      <c r="AF514" s="16" t="s">
        <v>4199</v>
      </c>
      <c r="AG514" s="91">
        <v>722</v>
      </c>
      <c r="AH514" s="68" t="s">
        <v>816</v>
      </c>
      <c r="AI514" s="16"/>
      <c r="AJ514" s="79">
        <v>43550</v>
      </c>
      <c r="AK514" s="79">
        <v>45377</v>
      </c>
      <c r="AL514" s="79">
        <v>43550</v>
      </c>
      <c r="AM514" s="79">
        <v>45376</v>
      </c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Z514" t="str">
        <f>TRIM(U514&amp;"="&amp;AB514)</f>
        <v>TRLLSN76R04H501B=a.terilli@ns12.it</v>
      </c>
    </row>
    <row r="515" spans="1:52" ht="15" customHeight="1" x14ac:dyDescent="0.2">
      <c r="A515" s="18">
        <v>314</v>
      </c>
      <c r="B515" s="9" t="s">
        <v>509</v>
      </c>
      <c r="C515" s="37" t="s">
        <v>2730</v>
      </c>
      <c r="D515" s="37" t="s">
        <v>1053</v>
      </c>
      <c r="E515" s="31">
        <v>43748</v>
      </c>
      <c r="F515" s="40"/>
      <c r="G515" s="232">
        <f t="shared" si="30"/>
        <v>5</v>
      </c>
      <c r="H515" s="12" t="s">
        <v>634</v>
      </c>
      <c r="I515" s="12" t="s">
        <v>3919</v>
      </c>
      <c r="J515" s="33" t="s">
        <v>786</v>
      </c>
      <c r="K515" s="10" t="s">
        <v>482</v>
      </c>
      <c r="L515" s="35">
        <v>5</v>
      </c>
      <c r="M515" s="35" t="s">
        <v>511</v>
      </c>
      <c r="N515" s="35" t="s">
        <v>499</v>
      </c>
      <c r="O515" s="63" t="s">
        <v>3322</v>
      </c>
      <c r="P515" s="27" t="s">
        <v>3395</v>
      </c>
      <c r="Q515" s="17" t="s">
        <v>499</v>
      </c>
      <c r="R515" s="19">
        <v>29461</v>
      </c>
      <c r="S515" s="204">
        <f t="shared" si="35"/>
        <v>41</v>
      </c>
      <c r="T515" s="19" t="str">
        <f t="shared" si="36"/>
        <v>F</v>
      </c>
      <c r="U515" s="17" t="s">
        <v>2731</v>
      </c>
      <c r="V515" s="17" t="s">
        <v>574</v>
      </c>
      <c r="W515" s="17" t="s">
        <v>3755</v>
      </c>
      <c r="X515" s="17"/>
      <c r="Y515" s="17" t="s">
        <v>3396</v>
      </c>
      <c r="Z515" s="36"/>
      <c r="AA515" s="38" t="s">
        <v>2734</v>
      </c>
      <c r="AB515" s="62" t="s">
        <v>3034</v>
      </c>
      <c r="AC515" s="76" t="s">
        <v>3370</v>
      </c>
      <c r="AD515" s="76" t="s">
        <v>3369</v>
      </c>
      <c r="AE515" s="76" t="s">
        <v>1259</v>
      </c>
      <c r="AF515" s="16"/>
      <c r="AG515" s="91">
        <v>722</v>
      </c>
      <c r="AH515" s="68" t="s">
        <v>961</v>
      </c>
      <c r="AI515" s="16"/>
      <c r="AJ515" s="79">
        <v>43550</v>
      </c>
      <c r="AK515" s="79">
        <v>45377</v>
      </c>
      <c r="AL515" s="79">
        <v>43550</v>
      </c>
      <c r="AM515" s="79">
        <v>45376</v>
      </c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Z515" t="str">
        <f>TRIM(U515&amp;"="&amp;AB515)</f>
        <v>TRPLTZ80M68H501K=l.trappetti@ns12.it</v>
      </c>
    </row>
    <row r="516" spans="1:52" ht="15" customHeight="1" x14ac:dyDescent="0.2">
      <c r="A516" s="18">
        <v>204</v>
      </c>
      <c r="B516" s="9" t="s">
        <v>509</v>
      </c>
      <c r="C516" s="37" t="s">
        <v>1982</v>
      </c>
      <c r="D516" s="37" t="s">
        <v>2040</v>
      </c>
      <c r="E516" s="31">
        <v>43252</v>
      </c>
      <c r="F516" s="40"/>
      <c r="G516" s="232">
        <f t="shared" si="30"/>
        <v>6</v>
      </c>
      <c r="H516" s="12" t="s">
        <v>634</v>
      </c>
      <c r="I516" s="12" t="s">
        <v>3919</v>
      </c>
      <c r="J516" s="33" t="s">
        <v>1218</v>
      </c>
      <c r="K516" s="10" t="s">
        <v>482</v>
      </c>
      <c r="L516" s="35">
        <v>8</v>
      </c>
      <c r="M516" s="35" t="s">
        <v>511</v>
      </c>
      <c r="N516" s="35" t="s">
        <v>755</v>
      </c>
      <c r="O516" s="63" t="s">
        <v>3685</v>
      </c>
      <c r="P516" s="27" t="s">
        <v>756</v>
      </c>
      <c r="Q516" s="17" t="s">
        <v>1270</v>
      </c>
      <c r="R516" s="19">
        <v>34126</v>
      </c>
      <c r="S516" s="204">
        <f t="shared" si="35"/>
        <v>28</v>
      </c>
      <c r="T516" s="19" t="str">
        <f t="shared" si="36"/>
        <v>M</v>
      </c>
      <c r="U516" s="17" t="s">
        <v>2072</v>
      </c>
      <c r="V516" s="17" t="s">
        <v>1270</v>
      </c>
      <c r="W516" s="17" t="s">
        <v>4207</v>
      </c>
      <c r="X516" s="17"/>
      <c r="Y516" s="17" t="s">
        <v>2041</v>
      </c>
      <c r="Z516" s="36"/>
      <c r="AA516" s="38" t="s">
        <v>2042</v>
      </c>
      <c r="AB516" s="62" t="s">
        <v>2091</v>
      </c>
      <c r="AC516" s="76"/>
      <c r="AD516" s="76" t="s">
        <v>2530</v>
      </c>
      <c r="AE516" s="76" t="s">
        <v>1259</v>
      </c>
      <c r="AF516" s="16"/>
      <c r="AG516" s="91">
        <v>722</v>
      </c>
      <c r="AH516" s="68" t="s">
        <v>1912</v>
      </c>
      <c r="AI516" s="16"/>
      <c r="AJ516" s="79">
        <v>43399</v>
      </c>
      <c r="AK516" s="79">
        <v>45225</v>
      </c>
      <c r="AL516" s="79">
        <v>43399</v>
      </c>
      <c r="AM516" s="79">
        <v>45225</v>
      </c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Z516" t="str">
        <f>TRIM(U516&amp;"="&amp;AB516)</f>
        <v>VLLLXA93H06H199Y=a.valli@ns12.it</v>
      </c>
    </row>
    <row r="517" spans="1:52" ht="15" customHeight="1" x14ac:dyDescent="0.2">
      <c r="A517" s="18">
        <v>38</v>
      </c>
      <c r="B517" s="9" t="s">
        <v>509</v>
      </c>
      <c r="C517" s="37" t="s">
        <v>580</v>
      </c>
      <c r="D517" s="37" t="s">
        <v>124</v>
      </c>
      <c r="E517" s="31">
        <v>36998</v>
      </c>
      <c r="F517" s="40"/>
      <c r="G517" s="232">
        <f t="shared" si="30"/>
        <v>23</v>
      </c>
      <c r="H517" s="12" t="s">
        <v>634</v>
      </c>
      <c r="I517" s="12" t="s">
        <v>3919</v>
      </c>
      <c r="J517" s="33" t="s">
        <v>638</v>
      </c>
      <c r="K517" s="10" t="s">
        <v>482</v>
      </c>
      <c r="L517" s="35">
        <v>4</v>
      </c>
      <c r="M517" s="35" t="s">
        <v>511</v>
      </c>
      <c r="N517" s="35" t="s">
        <v>499</v>
      </c>
      <c r="O517" s="63" t="s">
        <v>3317</v>
      </c>
      <c r="P517" s="27" t="s">
        <v>1451</v>
      </c>
      <c r="Q517" s="17" t="s">
        <v>499</v>
      </c>
      <c r="R517" s="19">
        <v>26189</v>
      </c>
      <c r="S517" s="204">
        <f t="shared" si="35"/>
        <v>50</v>
      </c>
      <c r="T517" s="19" t="str">
        <f t="shared" si="36"/>
        <v>F</v>
      </c>
      <c r="U517" s="17" t="s">
        <v>581</v>
      </c>
      <c r="V517" s="17" t="s">
        <v>499</v>
      </c>
      <c r="W517" s="17" t="s">
        <v>1319</v>
      </c>
      <c r="X517" s="17"/>
      <c r="Y517" s="17" t="s">
        <v>1320</v>
      </c>
      <c r="Z517" s="36"/>
      <c r="AA517" s="38"/>
      <c r="AB517" s="62" t="s">
        <v>1182</v>
      </c>
      <c r="AC517" s="76" t="s">
        <v>1202</v>
      </c>
      <c r="AD517" s="76"/>
      <c r="AE517" s="76"/>
      <c r="AF517" s="16"/>
      <c r="AG517" s="91">
        <v>722</v>
      </c>
      <c r="AH517" s="68" t="s">
        <v>961</v>
      </c>
      <c r="AI517" s="16"/>
      <c r="AJ517" s="79">
        <v>44027</v>
      </c>
      <c r="AK517" s="79">
        <v>44757</v>
      </c>
      <c r="AL517" s="79">
        <v>42534</v>
      </c>
      <c r="AM517" s="79">
        <v>44360</v>
      </c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Z517" t="str">
        <f>TRIM(U517&amp;"="&amp;AB517)</f>
        <v>VGNDNL71P53H501T=d.vignoni@ns12.it</v>
      </c>
    </row>
    <row r="518" spans="1:52" ht="15" customHeight="1" x14ac:dyDescent="0.2">
      <c r="A518" s="18">
        <v>328</v>
      </c>
      <c r="B518" s="9" t="s">
        <v>509</v>
      </c>
      <c r="C518" s="37" t="s">
        <v>3555</v>
      </c>
      <c r="D518" s="37" t="s">
        <v>985</v>
      </c>
      <c r="E518" s="31">
        <v>44137</v>
      </c>
      <c r="F518" s="40"/>
      <c r="G518" s="232">
        <f t="shared" si="30"/>
        <v>4</v>
      </c>
      <c r="H518" s="12" t="s">
        <v>1247</v>
      </c>
      <c r="I518" s="12" t="s">
        <v>3919</v>
      </c>
      <c r="J518" s="33" t="s">
        <v>638</v>
      </c>
      <c r="K518" s="10" t="s">
        <v>482</v>
      </c>
      <c r="L518" s="35" t="s">
        <v>4381</v>
      </c>
      <c r="M518" s="35" t="s">
        <v>511</v>
      </c>
      <c r="N518" s="35" t="s">
        <v>499</v>
      </c>
      <c r="O518" s="63" t="s">
        <v>3528</v>
      </c>
      <c r="P518" s="27" t="s">
        <v>794</v>
      </c>
      <c r="Q518" s="17" t="s">
        <v>3556</v>
      </c>
      <c r="R518" s="19">
        <v>33660</v>
      </c>
      <c r="S518" s="204">
        <f t="shared" si="35"/>
        <v>30</v>
      </c>
      <c r="T518" s="19" t="str">
        <f t="shared" si="36"/>
        <v>M</v>
      </c>
      <c r="U518" s="17" t="s">
        <v>3557</v>
      </c>
      <c r="V518" s="17" t="s">
        <v>3556</v>
      </c>
      <c r="W518" s="17" t="s">
        <v>3867</v>
      </c>
      <c r="X518" s="17"/>
      <c r="Y518" s="17" t="s">
        <v>3559</v>
      </c>
      <c r="Z518" s="36"/>
      <c r="AA518" s="38" t="s">
        <v>3560</v>
      </c>
      <c r="AB518" s="62" t="s">
        <v>3578</v>
      </c>
      <c r="AC518" s="76"/>
      <c r="AD518" s="76"/>
      <c r="AE518" s="76" t="s">
        <v>1259</v>
      </c>
      <c r="AF518" s="16"/>
      <c r="AG518" s="91">
        <v>722</v>
      </c>
      <c r="AH518" s="68" t="s">
        <v>1413</v>
      </c>
      <c r="AI518" s="16"/>
      <c r="AJ518" s="79">
        <v>44249</v>
      </c>
      <c r="AK518" s="79">
        <v>46075</v>
      </c>
      <c r="AL518" s="79">
        <v>44249</v>
      </c>
      <c r="AM518" s="79">
        <v>46075</v>
      </c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Z518" t="str">
        <f>TRIM(U518&amp;"="&amp;AB518)</f>
        <v>VTIVNI92B26H282G=i.vita@ns12.it</v>
      </c>
    </row>
  </sheetData>
  <autoFilter ref="A3:AW152" xr:uid="{00000000-0001-0000-0000-000000000000}"/>
  <sortState xmlns:xlrd2="http://schemas.microsoft.com/office/spreadsheetml/2017/richdata2" ref="A4:AW519">
    <sortCondition ref="F4:F519"/>
  </sortState>
  <mergeCells count="7">
    <mergeCell ref="AV2:AW2"/>
    <mergeCell ref="AJ2:AK2"/>
    <mergeCell ref="AL2:AM2"/>
    <mergeCell ref="AN2:AO2"/>
    <mergeCell ref="AP2:AQ2"/>
    <mergeCell ref="AR2:AS2"/>
    <mergeCell ref="AT2:AU2"/>
  </mergeCells>
  <hyperlinks>
    <hyperlink ref="R399" r:id="rId1" display="p.ardito@ns12.it" xr:uid="{84B9E88B-5BF8-4B06-9103-F31D245EF537}"/>
    <hyperlink ref="R401" r:id="rId2" display="v.aruanno@ns12.it" xr:uid="{82C5FF44-3207-45EF-B3AD-78249DF135AE}"/>
    <hyperlink ref="Q401" r:id="rId3" display="enzo.aruanno@gmail.com" xr:uid="{F65E9FAE-22D3-4D2D-9DE5-857A3C28490E}"/>
    <hyperlink ref="R403" r:id="rId4" display="d.asti@ns12.it" xr:uid="{6C892C96-D838-4204-83DD-1691C86F55A6}"/>
    <hyperlink ref="R400" r:id="rId5" display="m.arrabito@ns12.it" xr:uid="{9F2CA4C4-77C4-4002-8E41-23E0C8193EED}"/>
    <hyperlink ref="R398" r:id="rId6" display="a.antonucci@ns12.it" xr:uid="{55E55527-7980-4646-80EB-924B642C9BA3}"/>
    <hyperlink ref="R397" r:id="rId7" display="r.angiolini@ns12.it" xr:uid="{C1AFE2F9-29B3-4AB7-8AB5-0E38D1B16AD8}"/>
    <hyperlink ref="R402" r:id="rId8" display="a.asci@ns12.it" xr:uid="{0A94861A-82D3-4D17-855F-51AC50B2793C}"/>
    <hyperlink ref="R518" r:id="rId9" display="i.vita@ns12.it" xr:uid="{9194B993-5704-4809-AC03-1A6A3947298C}"/>
    <hyperlink ref="AB281" r:id="rId10" xr:uid="{834CFDCC-1225-435D-8567-BFF7EC671ECF}"/>
    <hyperlink ref="AB280" r:id="rId11" xr:uid="{09892C18-61BE-413A-A635-32975EE4A494}"/>
    <hyperlink ref="AA281" r:id="rId12" xr:uid="{FBB8D085-CFAD-407B-9974-73CE165B93C7}"/>
    <hyperlink ref="AB498" r:id="rId13" xr:uid="{69BF9103-4205-4B67-984E-FAD3088C70C9}"/>
    <hyperlink ref="AA498" r:id="rId14" xr:uid="{3A245013-6C7E-4C22-B6DB-26857A07841C}"/>
    <hyperlink ref="AB496" r:id="rId15" xr:uid="{5C076853-0131-47C3-B715-BA792E65845D}"/>
    <hyperlink ref="AA486" r:id="rId16" xr:uid="{10210B93-6C96-46CD-9B0C-C77D2031C005}"/>
    <hyperlink ref="AB486" r:id="rId17" xr:uid="{4C8D0FF1-CB94-4DB6-8046-E7B02F7A5297}"/>
    <hyperlink ref="AB465" r:id="rId18" xr:uid="{B3255141-B7FD-4243-BB0E-374A3E28E866}"/>
    <hyperlink ref="AA465" r:id="rId19" xr:uid="{EB37C357-A311-4EF5-BC0B-E77985D3664A}"/>
    <hyperlink ref="AB297" r:id="rId20" xr:uid="{10C0B1FB-1FBA-48F1-8F61-3B3E27EAD00B}"/>
    <hyperlink ref="AB299" r:id="rId21" xr:uid="{BCBE27CE-DCE0-46AA-8D77-E7A01F00E9B5}"/>
    <hyperlink ref="AA472" r:id="rId22" xr:uid="{90F60296-FE62-413E-8A7F-11E72B4E0E6A}"/>
    <hyperlink ref="AA433" r:id="rId23" xr:uid="{058DD290-6293-4B1A-A83D-1828AF7E1417}"/>
    <hyperlink ref="AB298" r:id="rId24" xr:uid="{0D2B22C0-E232-46E7-BB59-54A0513FC647}"/>
    <hyperlink ref="AB300" r:id="rId25" xr:uid="{FE3A41F8-586D-47CD-A58F-F91571E9265F}"/>
    <hyperlink ref="AB261" r:id="rId26" xr:uid="{292AAC8B-6A6F-47B4-9E65-6811B1261B13}"/>
    <hyperlink ref="Q300" r:id="rId27" display="andrea.buttini@gmail.com" xr:uid="{02C94ED0-A50D-401E-8555-3BD9F8AC89D4}"/>
    <hyperlink ref="R512" r:id="rId28" display="a.sorcioni@ns12.it" xr:uid="{8B937689-3E61-47E6-96B8-A912A5232A07}"/>
    <hyperlink ref="R491" r:id="rId29" display="a.odri@ns12.it" xr:uid="{D89F5606-DEA1-45DE-ABF9-AA32FC254812}"/>
    <hyperlink ref="Q491" r:id="rId30" display="odrialessandro@gmail.com" xr:uid="{97977D5D-EC83-492B-B322-846CF7646BEA}"/>
    <hyperlink ref="Q512" r:id="rId31" display="adri.sorcioni@gmail.com" xr:uid="{AE52FC62-42F0-470B-8300-4D938A9E5A69}"/>
    <hyperlink ref="R426" r:id="rId32" display="a.civile@ns12.it" xr:uid="{B649397D-2E5B-4935-A149-57E38361A2C3}"/>
    <hyperlink ref="Q426" r:id="rId33" display="civile.andrea@yahoo.it" xr:uid="{5DE95DE0-7E5F-4149-A05C-43C61BCECA1F}"/>
    <hyperlink ref="R484" r:id="rId34" display="a.mirkovic@ns12.it" xr:uid="{971C3B35-9750-4896-BD6B-8D060A15792E}"/>
    <hyperlink ref="Q483" r:id="rId35" display="manu.martucci@gmail.com" xr:uid="{E7CAA720-416E-42E1-9E44-DF6F1ABB05AA}"/>
    <hyperlink ref="Q472" r:id="rId36" display="leoni.marzia@gmail.com" xr:uid="{E6BC791F-87FA-46F3-B6EC-1DB4CCF0AFEB}"/>
    <hyperlink ref="Q513" r:id="rId37" display="filippospada77@gmail.com" xr:uid="{85196FA5-8705-4F12-A410-2A8077ECB624}"/>
    <hyperlink ref="R513" r:id="rId38" display="f.spada@ns12.it" xr:uid="{A0C7AE48-268B-4C15-8DE2-01DAD1BF58D8}"/>
    <hyperlink ref="Q433" r:id="rId39" display="sabrinacostantini66@gmail.com" xr:uid="{B8564E5F-1CB5-4D38-9161-362E0D4847A8}"/>
    <hyperlink ref="Q501" r:id="rId40" display="palessio1995@gmail.com" xr:uid="{0BB93D7B-4C6E-4C88-A688-01CCDE65E6B1}"/>
    <hyperlink ref="R501" r:id="rId41" display="a.putzulu@ns12.it" xr:uid="{B8AF6F68-D00B-4BD2-B999-209E94BC675E}"/>
    <hyperlink ref="R420" r:id="rId42" display="g.cardilli@ns12.it" xr:uid="{26F04B91-E8F0-471D-9793-C6FA45B51D43}"/>
    <hyperlink ref="Q420" r:id="rId43" display="giuseppecardilli@gmail.com" xr:uid="{89DA4A0E-FB31-46DD-ABA5-3375F00B32B2}"/>
    <hyperlink ref="R263" r:id="rId44" display="c.rossi@ns12.it" xr:uid="{4DA80E94-6763-4631-B78C-C5E09C5ACB41}"/>
    <hyperlink ref="Q263" r:id="rId45" display="candido.rossi@gmail.com" xr:uid="{97355B1E-322A-45DF-9FC0-B0DA571FDA59}"/>
    <hyperlink ref="Q515" r:id="rId46" display="letizia.trappetti@gmail.com" xr:uid="{37C219C2-1C83-4590-9B8E-FE45386A7412}"/>
    <hyperlink ref="R515" r:id="rId47" display="l.trappetti@ns12.it" xr:uid="{78710130-9B61-46C8-A505-F644433373A8}"/>
    <hyperlink ref="R480" r:id="rId48" display="r.marchesi@ns12.it" xr:uid="{650715FB-4592-462F-BAFB-A23357F54F0E}"/>
    <hyperlink ref="R477" r:id="rId49" display="m.maggi@ns12.it" xr:uid="{DBA61D8E-DBB5-4178-B179-F0EF4ADC1778}"/>
    <hyperlink ref="Q417" r:id="rId50" display="alessio.cantale@gmail.com" xr:uid="{CADED7BC-60C8-426A-98C4-58DA68414F12}"/>
    <hyperlink ref="R417" r:id="rId51" display="a.cantale@ns12.it" xr:uid="{5FF61EB0-B5D7-411C-A51E-085B506C5876}"/>
    <hyperlink ref="R457" r:id="rId52" display="i.fito@ns12.it" xr:uid="{45A80EB8-70B1-4B55-B69C-B798B2BEA857}"/>
    <hyperlink ref="R422" r:id="rId53" display="d.casali@ns12.it" xr:uid="{81D87732-C44F-4399-952E-27123145C8E6}"/>
    <hyperlink ref="Q422" r:id="rId54" display="dantecas@tiscali.it" xr:uid="{829F3AE2-D47E-45E2-84C9-3869AAB1A64B}"/>
    <hyperlink ref="R418" r:id="rId55" display="s.capalbo@ns12.it" xr:uid="{078B56AE-E1BB-4471-854B-BD9CAF13C407}"/>
    <hyperlink ref="Q418" r:id="rId56" display="nellacapalbo@gmail.com" xr:uid="{0729EAB3-015C-462F-AE4A-A8C860527D48}"/>
    <hyperlink ref="R427" r:id="rId57" display="a.cocco@ns12.it" xr:uid="{929ACF90-D6DE-41C4-80E8-DB3E46B1D456}"/>
    <hyperlink ref="R431" r:id="rId58" display="c.conti@ns12.it" xr:uid="{FCBD3C8B-FD0A-4638-B462-ED6D21164A0E}"/>
    <hyperlink ref="Q458" r:id="rId59" display="e.foglietta@libero.it" xr:uid="{B6E4869D-26B8-4D10-95DC-BDCFDB8E0D29}"/>
    <hyperlink ref="Q444" r:id="rId60" display="salvatoredigiacomo@libero.it" xr:uid="{7F45EAA8-4B85-484A-A9B3-F2EF7B2EFD1D}"/>
    <hyperlink ref="Q436" r:id="rId61" display="cruciani931@gmail.com" xr:uid="{99C19077-3281-4D57-922A-AFF370116628}"/>
    <hyperlink ref="Q434" r:id="rId62" display="ma.cotza@tiscali.it" xr:uid="{D1AEEB36-B505-410C-ACBB-68EC47DA9BB7}"/>
    <hyperlink ref="R492" r:id="rId63" display="m.opold@ns12.it" xr:uid="{2B7DE819-0829-452B-8F19-514974049466}"/>
    <hyperlink ref="Q492" r:id="rId64" display="ass.mario@libero.it" xr:uid="{2AE9CB10-0083-487B-AE12-08304507A788}"/>
    <hyperlink ref="R430" r:id="rId65" display="d.conflitti@ns12.it" xr:uid="{AB4F1059-A9AA-4D08-9D7B-CD54E183811D}"/>
    <hyperlink ref="Q430" r:id="rId66" display="daniele.conflitti91@gmail.com" xr:uid="{9CEE287E-CBAB-4AF0-AAB6-A169F7363359}"/>
    <hyperlink ref="R447" r:id="rId67" display="a.dodorico@ns12.it" xr:uid="{349EE087-2EA2-46E0-BA2E-DE9555A562B8}"/>
    <hyperlink ref="Q447" r:id="rId68" display="assunta.dodorico@outlook.it" xr:uid="{E6FBE7E4-3B0D-4A03-AF50-AD59D5DB086E}"/>
    <hyperlink ref="R434" r:id="rId69" display="m.cotza@ns12.it" xr:uid="{FEA21678-C3C5-4CA6-9B45-9D843A2E180C}"/>
    <hyperlink ref="R497" r:id="rId70" display="f.perigli@ns12.it" xr:uid="{87A6B0E3-05CC-4912-94C3-6C9A046B9D87}"/>
    <hyperlink ref="R450" r:id="rId71" display="s.durante@ns12.it" xr:uid="{16AADD32-DA4D-4D35-B138-26FEC0462CF7}"/>
    <hyperlink ref="R444" r:id="rId72" display="s.digiacomo@ns12.it" xr:uid="{FE5AE719-859F-419A-8271-24A905318561}"/>
    <hyperlink ref="R416" r:id="rId73" display="mailto:a.digregorio@ns12.it" xr:uid="{16657560-4CED-45EE-8C6F-0A43B93CD1BF}"/>
    <hyperlink ref="R438" r:id="rId74" display="d.dangelo@ns12.it" xr:uid="{E9F9B8C7-976E-4714-8163-DD0CD97C5010}"/>
    <hyperlink ref="R493" r:id="rId75" display="f.paiano@ns12.it" xr:uid="{1983EF68-EF8F-477A-BD5F-7C7E2D531A73}"/>
    <hyperlink ref="R443" r:id="rId76" display="g.deltoro@ns12.it" xr:uid="{B8ABFB0B-021C-4105-AABA-A04F6B6385A7}"/>
    <hyperlink ref="R423" r:id="rId77" display="m.cecere@ns12.it" xr:uid="{613C677E-02A6-421D-806D-9D92BA0207F1}"/>
    <hyperlink ref="Q443" r:id="rId78" display="gabriel.dt@outlook.it" xr:uid="{7389650E-AEAE-4FF8-A7A4-ACF730F92507}"/>
    <hyperlink ref="Q423" r:id="rId79" display="maxlavoro92@gmail.com" xr:uid="{01C19592-1B1C-4F94-85B8-2A38A72D3305}"/>
    <hyperlink ref="Q493" r:id="rId80" display="fabiozonline@gmail.com" xr:uid="{A25EAF24-D152-4867-B7E9-FCAA88C307BD}"/>
    <hyperlink ref="R409" r:id="rId81" display="f.brighi@ns12.it" xr:uid="{2F2235A3-8D3F-4729-98A0-B3A2A0ED1E39}"/>
    <hyperlink ref="Q416" r:id="rId82" display="Riccarda.cannone@gmail.com" xr:uid="{D9E9F5D5-B725-40D0-9402-DF6FE7BC1F36}"/>
    <hyperlink ref="Q439" r:id="rId83" display="cristiano_74@hotmail.it" xr:uid="{DABECF7C-AE95-42DF-B978-D8D7AF4E1D05}"/>
    <hyperlink ref="R439" r:id="rId84" display="c.dedominicis@ns12.it" xr:uid="{676D27B0-9793-4483-B70F-0178F7BBC010}"/>
    <hyperlink ref="Q425" r:id="rId85" display="daniele.ciraco28@gmail.com" xr:uid="{347E8C41-F60B-4BB8-ADF3-D415FD589BA0}"/>
    <hyperlink ref="Q432" r:id="rId86" display="edoardocorallini@tiscali.it " xr:uid="{58099AAB-6AA2-4ED4-8687-1B2F828183BF}"/>
    <hyperlink ref="R432" r:id="rId87" display="e.corallini@ns12.it" xr:uid="{0DBFC040-A366-4C69-91C9-F587DD351039}"/>
    <hyperlink ref="R425" r:id="rId88" display="d.ciraco@ns12.it" xr:uid="{6DFDEB2F-5570-4973-A3DC-4662FFE53D46}"/>
    <hyperlink ref="Q451" r:id="rId89" display="luigi.esposto1973@gmail.com" xr:uid="{8891F52C-2CA5-442C-B6D9-8E3A478B2A73}"/>
    <hyperlink ref="R451" r:id="rId90" display="l.esposto@ns12.it" xr:uid="{B3051EF9-EA0A-436E-B1E3-11B17E1CF72C}"/>
    <hyperlink ref="R446" r:id="rId91" display="an.digregorio@ns12.it" xr:uid="{1F691868-62E2-4671-9CA7-16E2EE517131}"/>
    <hyperlink ref="Q448" r:id="rId92" display="andrea.donaggio@gmail.com" xr:uid="{7E95258E-49B9-44E5-9AAB-D505327147E0}"/>
    <hyperlink ref="R433" r:id="rId93" display="s.costantini@ns12.it" xr:uid="{8D84ABAC-A6BD-4C41-B454-152D16BEC777}"/>
    <hyperlink ref="R495" r:id="rId94" display="a.paraschiv@ns12.it" xr:uid="{C096D960-D46A-4075-876D-0D920E389E11}"/>
    <hyperlink ref="R490" r:id="rId95" display="m.niero@ns12.it" xr:uid="{27A242E5-DE4A-4718-9710-91DE78B9C9F1}"/>
    <hyperlink ref="R489" r:id="rId96" display="d.nicolosi@ns12.it" xr:uid="{E4857E37-81B8-4EA0-8479-E7342DC2BAEA}"/>
    <hyperlink ref="R460" r:id="rId97" display="e.francesconi@ns12.it" xr:uid="{B6240C10-2716-454B-8079-84BBE436498D}"/>
    <hyperlink ref="R459" r:id="rId98" display="g.fontana@ns12.it" xr:uid="{27828B82-1923-4DA3-A167-A86638397FB3}"/>
    <hyperlink ref="R456" r:id="rId99" display="a.ferri@ns12.it" xr:uid="{246BA3DC-EF18-422B-A177-63762E6981A3}"/>
    <hyperlink ref="R455" r:id="rId100" display="i.falzaresi@ns12.it" xr:uid="{2BAA8536-209B-4997-9EBA-00F510B0A828}"/>
    <hyperlink ref="R454" r:id="rId101" display="c.failla@ns12.it" xr:uid="{34589E76-E8EC-49D8-8C63-488FBA3FAF9A}"/>
    <hyperlink ref="R448" r:id="rId102" display="a.donaggio@ns12.it" xr:uid="{CB191345-F75E-42B3-93A5-73A1E9E7B7FC}"/>
    <hyperlink ref="R442" r:id="rId103" display="p.delcotto@ns12.it" xr:uid="{3817F33E-C057-46E8-9972-EF5C6850E9AE}"/>
    <hyperlink ref="R437" r:id="rId104" display="p.daronch@ns12.it" xr:uid="{F1562787-2FE5-4DA8-A4C3-4EFDA5032421}"/>
    <hyperlink ref="R429" r:id="rId105" display="c.conchetto@ns12.it" xr:uid="{3FBF7A34-23A0-4E13-A416-9FE31F4A4D3E}"/>
    <hyperlink ref="R421" r:id="rId106" display="a.cardinali@ns12.it" xr:uid="{18978EA0-90C3-4A14-A263-AE5916FF44CF}"/>
    <hyperlink ref="R419" r:id="rId107" display="a.capelli@ns12.it" xr:uid="{0F195801-54DD-431B-B367-63B36CBD25B5}"/>
    <hyperlink ref="R415" r:id="rId108" display="a.caniglia@ns12.it" xr:uid="{EEAFCB00-A0C7-485A-8389-400DFCB18695}"/>
    <hyperlink ref="R414" r:id="rId109" display="a.calvagna@ns12.it" xr:uid="{CB101AA3-E36C-4F99-8375-070C2C83948E}"/>
    <hyperlink ref="R413" r:id="rId110" display="l.calcari@ns12.it" xr:uid="{43747E4C-020E-4A46-A1EB-EA19FB985FAC}"/>
    <hyperlink ref="R412" r:id="rId111" display="m.buongiorno@ns12.it" xr:uid="{707A45E9-28F5-4891-8A7E-E9ED38848B2B}"/>
    <hyperlink ref="R410" r:id="rId112" display="l.brizi@ns12.it" xr:uid="{B47584E3-C99D-4C26-BB12-F85EFAB9EC1B}"/>
    <hyperlink ref="R494" r:id="rId113" display="l.palummo@ns12.it" xr:uid="{40B1D411-D5E3-4EA2-BE7E-A66286B5E45D}"/>
    <hyperlink ref="R435" r:id="rId114" display="v.criniti@ns12.it" xr:uid="{DC568E15-F8AF-4D8D-B154-778776618F42}"/>
    <hyperlink ref="R464" r:id="rId115" display="s.girardello@ns12.it" xr:uid="{EF65084A-17C0-4353-8487-A8486DEF2D9F}"/>
    <hyperlink ref="R466" r:id="rId116" display="g.giustiniani@ns12.it" xr:uid="{E122D8C2-9A5C-4D30-81E1-81686AC3F262}"/>
    <hyperlink ref="R471" r:id="rId117" display="g.iriarte@ns12.it" xr:uid="{CF57EA38-AD52-4D44-8BF1-26DB7637D304}"/>
    <hyperlink ref="R478" r:id="rId118" display="m.manchisi@ns12.it" xr:uid="{894B92A7-7E26-4D0C-B2B6-6D018AFE881F}"/>
    <hyperlink ref="R479" r:id="rId119" display="f.mannino@ns12.it" xr:uid="{20AA2925-4EDC-447F-BB14-5A46C0C30D1A}"/>
    <hyperlink ref="R470" r:id="rId120" display="m.ippoliti@ns12.it" xr:uid="{AF7FB2D3-085D-4908-916F-2FF467E734A7}"/>
    <hyperlink ref="R472" r:id="rId121" display="m.leoni@ns12.it" xr:uid="{A79B8EB0-E13E-48BB-8D43-9E77AC71742F}"/>
    <hyperlink ref="R476" r:id="rId122" display="m.madruzza@ns12.it" xr:uid="{6F78C115-74E4-429F-8A48-CA05D06A010E}"/>
    <hyperlink ref="Q467" r:id="rId123" display="ilgenio73@live.com" xr:uid="{15CE68DF-DF93-4834-8E0F-FC38E978A81A}"/>
    <hyperlink ref="Q468" r:id="rId124" display="andrea.gridelli@gmail.com" xr:uid="{8C769D97-DF9F-4E43-82A0-FA14F0214AC8}"/>
    <hyperlink ref="R467" r:id="rId125" display="m.grassi@ns12.it" xr:uid="{38B44B1D-7746-4543-A92F-44DC646FBF7C}"/>
    <hyperlink ref="R468" r:id="rId126" display="a.gridelli@ns12.it" xr:uid="{63DE6319-49AB-434A-8216-BDC5A91FF7B2}"/>
    <hyperlink ref="R474" r:id="rId127" display="m.lutta@ns12.it" xr:uid="{6853F32E-932E-4B08-B686-BC535B82D6B7}"/>
    <hyperlink ref="Q463" r:id="rId128" display="f_gatto@hotmail.com" xr:uid="{A73A82F1-6BA6-43EA-A10B-AC5254930CC8}"/>
    <hyperlink ref="R481" r:id="rId129" display="d.marino@ns12.it" xr:uid="{088F8459-9022-4F9C-9783-277EFFB15910}"/>
    <hyperlink ref="Q424" r:id="rId130" display="ivy_vendet@live.it" xr:uid="{AF5AD69A-436D-4815-B746-C78398B98226}"/>
    <hyperlink ref="R424" r:id="rId131" display="g.chicca@ns12.it" xr:uid="{E20F6FC2-55A4-4CE9-8F91-577B69618EFF}"/>
    <hyperlink ref="R408" r:id="rId132" display="v.bianchini@ns12.it" xr:uid="{24A167E4-2EC8-4815-9CF7-15BC7BD3DDC2}"/>
    <hyperlink ref="R404" r:id="rId133" display="m.ausili@ns12.it" xr:uid="{638C517E-C271-41AC-B9F4-2E685DDE7381}"/>
    <hyperlink ref="R405" r:id="rId134" display="v.bacchin@ns12.it" xr:uid="{E70A8536-AA02-4869-8F57-167DD8E2A7BC}"/>
    <hyperlink ref="R406" r:id="rId135" display="d.barbato@ns12.it" xr:uid="{C91A958C-E647-4BE3-95D9-487950744526}"/>
    <hyperlink ref="R407" r:id="rId136" display="d.battaglia@ns12.it" xr:uid="{05658BF2-DFD4-4B08-BB61-0582E4ADD503}"/>
    <hyperlink ref="AA396" r:id="rId137" xr:uid="{23463F8A-5D91-4AFA-8229-B60EA3464BEF}"/>
    <hyperlink ref="AB275" r:id="rId138" xr:uid="{5F0CA9D3-E864-4DD6-8032-AA788CC2786A}"/>
    <hyperlink ref="AB469" r:id="rId139" xr:uid="{014C35B1-0B47-4F92-8725-DB972819D27D}"/>
    <hyperlink ref="AB396" r:id="rId140" xr:uid="{64D52146-7FDC-495C-A2E5-F396455C323A}"/>
    <hyperlink ref="AA275" r:id="rId141" xr:uid="{D1449A9D-9CC8-4233-9D88-6B46FD7C7D35}"/>
    <hyperlink ref="AA285" r:id="rId142" xr:uid="{5AB1202D-16EE-444A-9E1A-8AC09A1B61E4}"/>
    <hyperlink ref="AB290" r:id="rId143" xr:uid="{4544BEB0-7CE8-4EF7-A092-9299EE8DA334}"/>
    <hyperlink ref="AB285" r:id="rId144" xr:uid="{519C2E64-B1DB-4CCE-8FC7-7AFD4F0151BC}"/>
    <hyperlink ref="AA515" r:id="rId145" xr:uid="{A2F5AFC2-C029-488F-B3DC-A4AE7F1F9718}"/>
    <hyperlink ref="AA416" r:id="rId146" xr:uid="{410415CC-6516-4CE6-80A3-6768AD895DF1}"/>
    <hyperlink ref="AB415" r:id="rId147" xr:uid="{E30D6DA9-242A-471B-9078-D00F0EFA53B1}"/>
    <hyperlink ref="AA8" r:id="rId148" xr:uid="{F2B5AE2C-CFFA-417D-8407-8721A9456777}"/>
    <hyperlink ref="AA10" r:id="rId149" xr:uid="{FF5AF06D-C8E4-4C2D-930D-390FFBCBE47D}"/>
    <hyperlink ref="AA11" r:id="rId150" display="mailto:elisazener@me.com" xr:uid="{E1B51263-72A9-4F57-AF9B-B87C5861AF40}"/>
    <hyperlink ref="AA28" r:id="rId151" xr:uid="{4211BD60-39AF-401E-AF3B-FAC3A452D86A}"/>
    <hyperlink ref="AA29" r:id="rId152" xr:uid="{23ACDCEC-6DD3-4FC7-B43A-C7357542D653}"/>
    <hyperlink ref="AA30" r:id="rId153" xr:uid="{F9B5A0FC-DDE0-4060-8EE5-D9FDC1E74D1C}"/>
    <hyperlink ref="AA31" r:id="rId154" xr:uid="{FE83A23F-F04B-41C8-B59A-39BE8DE895D1}"/>
    <hyperlink ref="AA32" r:id="rId155" xr:uid="{A2BB78D7-F1F1-4A94-BAE4-6C606EFD7DD6}"/>
    <hyperlink ref="AA33" r:id="rId156" xr:uid="{387FC961-7D6E-4790-9B04-18CF7BCA9F3D}"/>
    <hyperlink ref="AA34" r:id="rId157" xr:uid="{C5A2214B-F479-4339-98E6-59E4C8BDA11C}"/>
    <hyperlink ref="AA35" r:id="rId158" xr:uid="{F840A0A7-D1AF-4086-BC6C-D547AAE552D2}"/>
    <hyperlink ref="AB36" r:id="rId159" xr:uid="{9D3304C4-FDE4-4395-90A5-6A65CE754BC3}"/>
    <hyperlink ref="AB37" r:id="rId160" xr:uid="{F3C0399E-788B-4008-912B-2A98B6C8478B}"/>
    <hyperlink ref="AB38" r:id="rId161" xr:uid="{2984BF3E-4B44-42A8-9B81-4F67AAAB369D}"/>
    <hyperlink ref="AB40" r:id="rId162" xr:uid="{0E2F82D5-F0AA-40C2-B8FF-AB8642A81D30}"/>
    <hyperlink ref="AB39" r:id="rId163" xr:uid="{6136E3AF-6F4F-4E43-BDF2-E847013B7E90}"/>
    <hyperlink ref="AA17" r:id="rId164" xr:uid="{FB5BEA96-BC8D-4AD4-95DC-BB71E2EE17FE}"/>
    <hyperlink ref="AA20" r:id="rId165" xr:uid="{318A2F2E-0936-4F16-97D3-DDCFD27D87FA}"/>
    <hyperlink ref="AA23" r:id="rId166" xr:uid="{EE670E54-E9EC-43A0-AA0E-C4B311C89619}"/>
    <hyperlink ref="AA24" r:id="rId167" xr:uid="{0BB6FA0A-C00E-48FF-8D6C-EAF547D9A33F}"/>
    <hyperlink ref="AA21" r:id="rId168" xr:uid="{9D90A37C-47D3-4FB2-A3CA-81A5ABE4DFD3}"/>
    <hyperlink ref="AA36" r:id="rId169" xr:uid="{185CC928-8512-44A8-96EA-101CCD9EC57D}"/>
    <hyperlink ref="AB41" r:id="rId170" xr:uid="{6505942C-69A9-4414-AF62-C1BD938AB6EF}"/>
    <hyperlink ref="AB42" r:id="rId171" xr:uid="{40765EAD-2B62-4A3A-8407-F35F2D94E73E}"/>
    <hyperlink ref="AB43" r:id="rId172" xr:uid="{D85484A4-212F-4F2C-B24F-D87A7E1F7F62}"/>
    <hyperlink ref="AB44" r:id="rId173" xr:uid="{54264E25-E560-4CD7-A8A0-651266C21B6A}"/>
    <hyperlink ref="AA43" r:id="rId174" display="mailto:camillorospigliosi@gmail.com" xr:uid="{06A5E524-92F5-4A3E-8DB0-0D734E7FA905}"/>
    <hyperlink ref="AB45" r:id="rId175" xr:uid="{42B0F492-640A-4F74-A81F-3A69A2644DE7}"/>
    <hyperlink ref="AB47" r:id="rId176" xr:uid="{0D269782-16EF-4598-BDA6-5D05E9F38A10}"/>
    <hyperlink ref="AB46" r:id="rId177" xr:uid="{15A7FB6B-6CA9-4312-8908-0137DFA90FEF}"/>
    <hyperlink ref="AA46" r:id="rId178" xr:uid="{9A89BF05-A00A-400F-BE8D-BD8A7FE77DDC}"/>
    <hyperlink ref="AA47" r:id="rId179" xr:uid="{865D753E-F662-4811-82F4-20BFB0D952BF}"/>
    <hyperlink ref="AB48" r:id="rId180" xr:uid="{9E2E2E22-D56D-49F0-8A47-41401AA2BB86}"/>
    <hyperlink ref="AB49" r:id="rId181" xr:uid="{AC605A3C-66AA-444A-9305-6072DD9B018B}"/>
    <hyperlink ref="AB50" r:id="rId182" xr:uid="{34A4FA8F-C510-443B-80DE-30CD459479CB}"/>
    <hyperlink ref="AB51" r:id="rId183" xr:uid="{D16B2FE0-0BF2-4D86-8504-2F2AA73A3828}"/>
    <hyperlink ref="AB52" r:id="rId184" xr:uid="{054B450C-D26A-41B9-8EE2-4ED3C6002010}"/>
    <hyperlink ref="AB53" r:id="rId185" display="mailto:m.corradi@ns12.it" xr:uid="{EF0735FA-EDD2-4E57-AC8D-CC63877381DD}"/>
    <hyperlink ref="AB57" r:id="rId186" xr:uid="{B80C2D6A-A1D0-4CBF-83EB-A5541992C4CA}"/>
    <hyperlink ref="AB55" r:id="rId187" xr:uid="{F6A82A6B-E9B1-4FE4-AB94-573A39F9EA0B}"/>
    <hyperlink ref="AB56" r:id="rId188" xr:uid="{D517679C-F57A-4985-95F1-A2C509E4EEEE}"/>
    <hyperlink ref="AB54" r:id="rId189" xr:uid="{DA0339A1-1095-4C70-89D6-688BB4276AC6}"/>
    <hyperlink ref="AA52" r:id="rId190" xr:uid="{3B6C2362-F731-4E4C-B239-5F9830BD6AF3}"/>
    <hyperlink ref="AA56" r:id="rId191" xr:uid="{AABEFE2A-23BE-405A-AD36-89104408AB4D}"/>
    <hyperlink ref="AA50" r:id="rId192" xr:uid="{E96CD952-9B1D-4A8A-B361-E87BFDC35D8B}"/>
    <hyperlink ref="AA48" r:id="rId193" xr:uid="{EAE9ACC9-0E6B-4AB3-B10E-69E9553C90BA}"/>
    <hyperlink ref="AA45" r:id="rId194" xr:uid="{DD4CC82D-DB3F-48DE-B703-ABAFF406F8AA}"/>
    <hyperlink ref="AA49" r:id="rId195" xr:uid="{38C76F76-FD62-47E8-998E-9CE94C376638}"/>
    <hyperlink ref="AA51" r:id="rId196" xr:uid="{535CC06E-1B49-49C6-B9C4-C0DE257C97D7}"/>
    <hyperlink ref="AA53" r:id="rId197" xr:uid="{80C3A84D-AB7B-487D-8B52-6CA9E3DF09E2}"/>
    <hyperlink ref="AA54" r:id="rId198" xr:uid="{B6ED7B41-0754-4A08-81B1-E66D000A4E65}"/>
    <hyperlink ref="AA55" r:id="rId199" xr:uid="{971ABC57-0B0F-4219-8D7D-3AD9C91C1192}"/>
    <hyperlink ref="AA57" r:id="rId200" xr:uid="{A0CBFFCD-6256-43C9-89E3-B2E9B5EB9379}"/>
    <hyperlink ref="AB58" r:id="rId201" xr:uid="{E4EA7BB4-CDCB-4907-8764-F6D5977F5C2A}"/>
    <hyperlink ref="AA58" r:id="rId202" display="mailto:matteo.balata@gmail.com" xr:uid="{269C503B-4BA8-492E-9D15-378D99E3FBF3}"/>
    <hyperlink ref="AB59" r:id="rId203" xr:uid="{C9B144A3-22AB-4650-A861-1A997441020A}"/>
    <hyperlink ref="AB60" r:id="rId204" xr:uid="{34F144BB-8DE5-40A2-9EF4-87C3111B617D}"/>
    <hyperlink ref="AB62" r:id="rId205" xr:uid="{FC03BD68-CBEE-4ACC-B17B-73AD50538221}"/>
    <hyperlink ref="AA66" r:id="rId206" xr:uid="{F5D14070-DBFA-4211-82A4-83034029494C}"/>
    <hyperlink ref="AB66" r:id="rId207" xr:uid="{5CED4BBA-AD02-40F1-82BB-CDAA5D5B4CE3}"/>
    <hyperlink ref="AB61" r:id="rId208" xr:uid="{8FA28CD5-A4C1-442A-AC80-4F23AC443C47}"/>
    <hyperlink ref="AA63" r:id="rId209" xr:uid="{6D8D4D52-B9C3-439A-8696-FBD803EA4D76}"/>
    <hyperlink ref="AB63" r:id="rId210" xr:uid="{A3DC7CBF-11D7-403E-AB61-423F234D9F98}"/>
    <hyperlink ref="AA64" r:id="rId211" xr:uid="{18F8ED2C-70E8-477B-8538-C5BD9FAFE56A}"/>
    <hyperlink ref="AB64" r:id="rId212" xr:uid="{42578A95-B442-4B3F-9DF4-C025BB3B71CB}"/>
    <hyperlink ref="AB65" r:id="rId213" xr:uid="{9A551ECE-4414-4CE3-B60A-F9058A947352}"/>
    <hyperlink ref="AA67" r:id="rId214" xr:uid="{F12B864E-43ED-4CB2-A259-0EB1D981A332}"/>
    <hyperlink ref="AB67" r:id="rId215" xr:uid="{7A1344CE-4FD9-4187-8F57-78E3DE9D8A9A}"/>
    <hyperlink ref="AA69" r:id="rId216" xr:uid="{6EF5A8D4-4A2D-4905-8270-7B5C75DBD865}"/>
    <hyperlink ref="AB69" r:id="rId217" xr:uid="{B05DC86F-C32C-426B-A209-D7E21221B230}"/>
    <hyperlink ref="AA68" r:id="rId218" xr:uid="{3B477300-D109-4C15-BFB3-5340EC36571C}"/>
    <hyperlink ref="AB68" r:id="rId219" xr:uid="{7A2BE82F-524D-4D97-81CA-3EEA076A4AD4}"/>
    <hyperlink ref="AB70" r:id="rId220" display="mailto:c.santucciu@ns12.it" xr:uid="{AB198792-4606-4152-9853-63587781E449}"/>
    <hyperlink ref="AB71" r:id="rId221" xr:uid="{10FC6DE7-DDFC-4919-8FC7-736167E74308}"/>
    <hyperlink ref="AA70" r:id="rId222" xr:uid="{4E85D009-F24F-428B-BF39-3983AC13162D}"/>
    <hyperlink ref="AB72" r:id="rId223" xr:uid="{70FB9565-17F2-4D14-A967-DC1004BFC0A9}"/>
    <hyperlink ref="AB75" r:id="rId224" xr:uid="{82CF4CBC-5E7E-4599-BC86-C7277288A079}"/>
    <hyperlink ref="AA75" r:id="rId225" xr:uid="{CA3DC6DB-F0DB-4B78-9862-712D3BC0A47A}"/>
    <hyperlink ref="AB73" r:id="rId226" xr:uid="{E3BFE154-0AF3-4307-B229-BA91C9B04C3B}"/>
    <hyperlink ref="AA73" r:id="rId227" xr:uid="{721584DF-EBA5-41B4-A3BB-C3A7BD3C4FE2}"/>
    <hyperlink ref="AB74" r:id="rId228" xr:uid="{EAD4D5A2-B0AB-4D01-BCE5-91D546ABE8CF}"/>
    <hyperlink ref="AA76" r:id="rId229" xr:uid="{51438F02-16ED-47E8-AFB0-259DD94802E8}"/>
    <hyperlink ref="AB76" r:id="rId230" xr:uid="{6C4E16D6-76CB-4F0B-AD32-7A43BBA827CD}"/>
    <hyperlink ref="AA74" r:id="rId231" display="mailto:cris.blacks@yahoo.it" xr:uid="{90DEF7A6-87FC-4B7D-B920-BE352B005F8E}"/>
    <hyperlink ref="AB77" r:id="rId232" xr:uid="{7278FD8D-2271-4E02-8B16-F91AD3A17789}"/>
    <hyperlink ref="AB78" r:id="rId233" xr:uid="{B6D63F56-5D51-4DAF-B126-4C771738E6C3}"/>
    <hyperlink ref="AA78" r:id="rId234" xr:uid="{DD6C3EAE-3515-4B87-BB62-2D416100AF39}"/>
    <hyperlink ref="AA81" r:id="rId235" xr:uid="{6A3B5470-8BAC-46EB-A1FD-20BB11E88056}"/>
    <hyperlink ref="AB81" r:id="rId236" xr:uid="{71C173CA-DEEC-49A7-A0CF-E4F5954DB027}"/>
    <hyperlink ref="AB80" r:id="rId237" xr:uid="{0943682F-C608-43EB-978A-966A86252DFE}"/>
    <hyperlink ref="AB79" r:id="rId238" xr:uid="{6D2032E9-2E97-4681-86B4-D8A30828D9DA}"/>
    <hyperlink ref="AA79" r:id="rId239" xr:uid="{0E3E4978-FA10-4184-AD0C-7CF8754A3E24}"/>
    <hyperlink ref="AA82" r:id="rId240" xr:uid="{BA7FEDF4-58AF-4D9D-9847-6AC910D6F37E}"/>
    <hyperlink ref="AB82" r:id="rId241" xr:uid="{E97C2DC2-4818-4021-816F-AA807E4D0F7B}"/>
    <hyperlink ref="AA77" r:id="rId242" xr:uid="{B0124EDC-0CCC-41F3-BC08-08F7E4041D4E}"/>
    <hyperlink ref="AA83" r:id="rId243" xr:uid="{3C3D9420-4710-421E-87A8-0EC4C00BE80C}"/>
    <hyperlink ref="AB83" r:id="rId244" xr:uid="{81AAA10F-0A69-4980-8AD3-9CEE5675C67D}"/>
    <hyperlink ref="AA80" r:id="rId245" xr:uid="{B89553BC-7026-4E92-835B-47B62DA020C5}"/>
    <hyperlink ref="AA91" r:id="rId246" tooltip="mailto:fumanti@hotmail.com" display="mailto:fumanti@hotmail.com" xr:uid="{F1FBB6B4-1651-4073-8D46-B35DA1234161}"/>
    <hyperlink ref="AB92" r:id="rId247" xr:uid="{C0E3817C-A8BC-4FAD-ACCA-E082883FD7F0}"/>
    <hyperlink ref="AA92" r:id="rId248" xr:uid="{42C4D368-B704-49A6-95FB-EA50BB482B76}"/>
    <hyperlink ref="AA88" r:id="rId249" xr:uid="{3829CFAA-43C0-45FD-8FFB-EA0AAE466F8E}"/>
    <hyperlink ref="AB93" r:id="rId250" xr:uid="{153341F5-716D-4630-BAF4-6D5C1CAF66B9}"/>
    <hyperlink ref="AB94" r:id="rId251" xr:uid="{4E3E4129-D5DE-45AF-BDC5-DC0EA56592A7}"/>
    <hyperlink ref="AA93" r:id="rId252" xr:uid="{A90AB16A-A591-4683-A0CB-AF70CD4C9421}"/>
    <hyperlink ref="AB95" r:id="rId253" xr:uid="{F8FF023E-756F-4849-A4C4-A1C1921AD3D8}"/>
    <hyperlink ref="AA100" r:id="rId254" xr:uid="{FD9F60ED-B6A9-43E8-A15A-429DC32BF9DE}"/>
    <hyperlink ref="AA102" r:id="rId255" xr:uid="{D5066687-AFD8-40E9-9F9A-CDEC86B0604C}"/>
    <hyperlink ref="AB101" r:id="rId256" xr:uid="{01C4295B-8DB9-49E1-92CB-41D1D6D72880}"/>
    <hyperlink ref="AA99" r:id="rId257" xr:uid="{3C9EBEDC-FDCA-4F4D-B2DE-1FC168B247E4}"/>
    <hyperlink ref="AB99" r:id="rId258" xr:uid="{F0B73F7E-6FF2-43EC-B26E-968CF28DD047}"/>
    <hyperlink ref="AB103" r:id="rId259" xr:uid="{1AF6E4DF-BACC-4F47-AFE2-191FDB0874A5}"/>
    <hyperlink ref="AB104" r:id="rId260" xr:uid="{292BD0C4-016F-494C-BF54-4261A1D422F0}"/>
    <hyperlink ref="AA101" r:id="rId261" xr:uid="{D1AB2EC1-B9EC-44CC-A37B-5A16B072BF18}"/>
    <hyperlink ref="AA104" r:id="rId262" xr:uid="{777F7EEA-4850-4095-A3E8-024928C6D116}"/>
    <hyperlink ref="AB106" r:id="rId263" xr:uid="{04A30960-EA3E-4F3F-A8F4-AFDEBDEF656F}"/>
    <hyperlink ref="AA106" r:id="rId264" xr:uid="{84C5C682-92A3-4AD4-B155-7D0B2EFDA69A}"/>
    <hyperlink ref="AA110" r:id="rId265" xr:uid="{91852A8B-D0A0-4B35-81F0-21B1DD2E3D3B}"/>
    <hyperlink ref="AB109" r:id="rId266" xr:uid="{83851AB5-7A64-4851-90AD-3CDD6452963A}"/>
    <hyperlink ref="AA109" r:id="rId267" xr:uid="{4DC298BA-E133-480E-A1C0-E05BFC643A4E}"/>
    <hyperlink ref="AA108" r:id="rId268" xr:uid="{F2595190-8170-464D-BC51-C090E00FD9E3}"/>
    <hyperlink ref="AA111" r:id="rId269" xr:uid="{895130DE-61BE-408A-9DCB-4B93B6CCB29C}"/>
    <hyperlink ref="AB111" r:id="rId270" xr:uid="{89D1173A-1180-4930-BA36-88565F3C3B37}"/>
    <hyperlink ref="AA105" r:id="rId271" xr:uid="{7AA9C6F1-F7B2-4288-A6B6-5A5731A3248D}"/>
    <hyperlink ref="AB116" r:id="rId272" xr:uid="{A23895AD-B8A3-4E26-9508-651EDF4EEFA5}"/>
    <hyperlink ref="AA116" r:id="rId273" xr:uid="{3201425E-4274-4B1E-9CA5-D0C5B198DA94}"/>
    <hyperlink ref="AB117" r:id="rId274" xr:uid="{3C0500D8-F09F-48B1-A876-2C5738907586}"/>
    <hyperlink ref="AA117" r:id="rId275" xr:uid="{C29A3145-AA27-4DC4-9671-B708FB04DF22}"/>
    <hyperlink ref="AB118" r:id="rId276" xr:uid="{C738F459-7EEB-46F3-82D7-F60E5AA5808E}"/>
    <hyperlink ref="AA119" r:id="rId277" xr:uid="{9F8ABCF5-A343-4D62-802D-9B542D679E9D}"/>
    <hyperlink ref="AB119" r:id="rId278" xr:uid="{0660A37D-CB0A-44C6-9B98-D46B094361F1}"/>
    <hyperlink ref="AA115" r:id="rId279" xr:uid="{3C040F57-9A05-4FA2-8B52-CF874CF7E1CA}"/>
    <hyperlink ref="AA118" r:id="rId280" xr:uid="{188BEF80-716B-4022-9EB9-430C5A0A05B5}"/>
    <hyperlink ref="AB121" r:id="rId281" xr:uid="{E5A30491-8A08-4034-A720-E57DA632C086}"/>
    <hyperlink ref="AA122" r:id="rId282" xr:uid="{1E45A555-79AD-45E9-B86E-A89133E7839D}"/>
    <hyperlink ref="AA85" r:id="rId283" xr:uid="{D6BEC5AD-CDA9-49C4-8B19-562697FF9218}"/>
    <hyperlink ref="AA96" r:id="rId284" xr:uid="{D044E324-F487-4948-91EF-41E791D1628C}"/>
    <hyperlink ref="AA120" r:id="rId285" xr:uid="{45F8DAA0-7A45-4590-B24C-F18E50EDE272}"/>
    <hyperlink ref="AA84" r:id="rId286" xr:uid="{277B7CD0-E6A3-4346-AA54-BA49B63976AD}"/>
    <hyperlink ref="AA112" r:id="rId287" xr:uid="{EEF0D20D-D40A-423A-B24D-C18D4CC30165}"/>
    <hyperlink ref="AA71" r:id="rId288" xr:uid="{682DFFE3-0029-4460-B264-29E9C1071E97}"/>
    <hyperlink ref="AA114" r:id="rId289" xr:uid="{831E6C70-2F90-47B8-BEFF-992001ACC412}"/>
    <hyperlink ref="AA90" r:id="rId290" xr:uid="{398D668D-E5B1-47F7-9F81-E42F208BA475}"/>
    <hyperlink ref="AA72" r:id="rId291" xr:uid="{791C8A66-B1DC-4E43-9720-D0F821317ACB}"/>
    <hyperlink ref="AA95" r:id="rId292" xr:uid="{CB280B9F-BD93-4BE9-A7DE-49F20CC3A2E6}"/>
    <hyperlink ref="AA86" r:id="rId293" xr:uid="{845ACCE5-3208-4AF7-9EA4-8DA810F0E300}"/>
    <hyperlink ref="AA103" r:id="rId294" xr:uid="{4199CE7E-A453-4FB4-95F7-6D826B478EE2}"/>
    <hyperlink ref="AB123" r:id="rId295" xr:uid="{B15ADABB-68FA-4FB9-84AD-DD2B23801C3E}"/>
    <hyperlink ref="AA125" r:id="rId296" xr:uid="{81F15B66-8396-4DBB-9B2B-6C362B520748}"/>
    <hyperlink ref="AB127" r:id="rId297" xr:uid="{B30930F3-F2F5-4F85-A9C4-52D4D666DD2E}"/>
    <hyperlink ref="AB128" r:id="rId298" xr:uid="{BEAD4013-2DD5-4CCC-9420-CA3375213B68}"/>
    <hyperlink ref="AA128" r:id="rId299" xr:uid="{86619548-0E97-4E03-8038-A0D6453DAB45}"/>
    <hyperlink ref="AA124" r:id="rId300" xr:uid="{42994D28-3817-4FE1-AB78-9CB786B014F9}"/>
    <hyperlink ref="AA126" r:id="rId301" xr:uid="{D5CB08C3-E064-433E-8B87-2F495098E139}"/>
    <hyperlink ref="AB129" r:id="rId302" xr:uid="{ED4C9259-F829-4951-B635-60E70DE38B0A}"/>
    <hyperlink ref="AB131" r:id="rId303" xr:uid="{18EEF7F5-E9D9-4A68-83BF-78B94F0D0775}"/>
    <hyperlink ref="AB132" r:id="rId304" xr:uid="{861F1C6E-A5A8-4F09-A5DB-F2D3B55F2728}"/>
    <hyperlink ref="AB133" r:id="rId305" xr:uid="{69620EE0-802C-4A6F-8184-5ACBA520640B}"/>
    <hyperlink ref="AA133" r:id="rId306" xr:uid="{99F07323-02A2-4E09-99A3-E93A08996E09}"/>
    <hyperlink ref="AA130" r:id="rId307" xr:uid="{8A8A0E2E-971E-4F33-BE0A-D8FA6139AAED}"/>
    <hyperlink ref="AA132" r:id="rId308" xr:uid="{E29F8546-DD28-48A7-BCB9-6055CE4E866F}"/>
    <hyperlink ref="AA135" r:id="rId309" xr:uid="{5FFE476F-5BC6-40E1-AA3A-E18C50E7A3BC}"/>
    <hyperlink ref="AA129" r:id="rId310" xr:uid="{DEDC2841-5291-423E-BE36-51651FECE756}"/>
    <hyperlink ref="AB137" r:id="rId311" xr:uid="{0168D9C2-BDEA-4DBA-82FA-B291A33ABD8E}"/>
    <hyperlink ref="AA134" r:id="rId312" xr:uid="{4C0AB92A-5464-4C63-A765-79D427334893}"/>
    <hyperlink ref="AA136" r:id="rId313" xr:uid="{60F8C903-1FA4-446D-BB8D-395EB6A89FF6}"/>
    <hyperlink ref="AA139" r:id="rId314" xr:uid="{C5BBE2C5-C7B9-4D83-AB40-83E08AE57195}"/>
    <hyperlink ref="AB140" r:id="rId315" xr:uid="{FAF0CDCD-40BC-41ED-8A68-5AD9385D3A55}"/>
    <hyperlink ref="AB141" r:id="rId316" xr:uid="{7A3135BE-F976-4D98-847B-16B61C627EDE}"/>
    <hyperlink ref="AA141" r:id="rId317" display="a.borgogno@gmail.it" xr:uid="{AB95B1B8-1232-4C72-BEF5-8080960A2C0D}"/>
    <hyperlink ref="AB145" r:id="rId318" xr:uid="{748D4BC5-D945-43A7-9F1F-6D3EF56F8445}"/>
    <hyperlink ref="AA145" r:id="rId319" xr:uid="{A8606734-9DF8-4EC5-A01C-6F6572844432}"/>
    <hyperlink ref="AB144" r:id="rId320" xr:uid="{36DE8406-4862-405F-9A13-E8888D22F3BF}"/>
    <hyperlink ref="AA144" r:id="rId321" xr:uid="{C0610FCE-D72B-4477-AC57-1034394FE224}"/>
    <hyperlink ref="AB143" r:id="rId322" xr:uid="{D3379429-865E-4039-90A3-A6B8E4F75397}"/>
    <hyperlink ref="AA143" r:id="rId323" xr:uid="{7BF81117-F767-43D8-B0E6-05487EB989A8}"/>
    <hyperlink ref="AA142" r:id="rId324" xr:uid="{A788F413-60C8-43EC-8AA6-1E32C52DB6BC}"/>
    <hyperlink ref="AA146" r:id="rId325" xr:uid="{1F6BB19D-C6D7-476C-8AC6-664232AEEE62}"/>
    <hyperlink ref="AB147" r:id="rId326" xr:uid="{E7A6F47E-367B-4840-B2B2-B2046089D93D}"/>
    <hyperlink ref="AA138" r:id="rId327" xr:uid="{D3CCAB9B-66C1-440B-97AE-72D847ED0368}"/>
    <hyperlink ref="AA148" r:id="rId328" xr:uid="{35D1DD39-49DD-43D7-986D-7418DB17447A}"/>
    <hyperlink ref="AA150" r:id="rId329" xr:uid="{BEF9D49F-BF25-4153-91E4-559423167759}"/>
    <hyperlink ref="AA149" r:id="rId330" xr:uid="{5D93BF9D-8971-4E7E-A3AA-4AB769E7D3FB}"/>
    <hyperlink ref="AA147" r:id="rId331" xr:uid="{A8BD127C-D83D-4538-B2B6-B2ACC8101681}"/>
    <hyperlink ref="AB152" r:id="rId332" xr:uid="{F5BFF98B-49B9-474F-AA73-3EE81A9D4442}"/>
    <hyperlink ref="AA151" r:id="rId333" xr:uid="{52BB7195-80C0-47A4-ACB7-693CA3158087}"/>
    <hyperlink ref="AB151" r:id="rId334" xr:uid="{85B82AA3-B4B9-44C1-A381-2D8554540B31}"/>
    <hyperlink ref="AB153" r:id="rId335" xr:uid="{0D8594FE-7A2B-426B-A395-B9C5828B4A66}"/>
    <hyperlink ref="AB154" r:id="rId336" xr:uid="{696918F2-0F17-4317-B9C0-82E832700047}"/>
    <hyperlink ref="AA154" r:id="rId337" xr:uid="{08D5B0B8-D740-4DD6-A891-048AEEC9FA40}"/>
    <hyperlink ref="AB155" r:id="rId338" xr:uid="{7E016B23-91AC-41ED-864A-9716EC5518FE}"/>
    <hyperlink ref="AA155" r:id="rId339" xr:uid="{16A89EE3-5962-44E2-9BC9-ABDC6FF1AC9A}"/>
    <hyperlink ref="AA153" r:id="rId340" xr:uid="{74E6C4CF-F634-4606-8966-E94E921286B9}"/>
    <hyperlink ref="AB157" r:id="rId341" xr:uid="{05D588CC-C7AC-4A40-B6B9-E37DF7261C24}"/>
    <hyperlink ref="AA161" r:id="rId342" xr:uid="{DE07B657-D0E2-478C-B918-B02D3CF4CDC5}"/>
    <hyperlink ref="AA160" r:id="rId343" xr:uid="{8FAE48EA-4697-4BDF-BB40-8ACDEF029C2D}"/>
    <hyperlink ref="AA158" r:id="rId344" xr:uid="{29EB89F4-83AD-4076-BA52-934B3FF1309C}"/>
    <hyperlink ref="AA156" r:id="rId345" xr:uid="{DE2A714F-2913-4CDA-BEE1-A8068BA23D5B}"/>
    <hyperlink ref="AA159" r:id="rId346" xr:uid="{D7B16E79-D847-4E2E-9CBB-2A6225E29DEF}"/>
    <hyperlink ref="AA157" r:id="rId347" xr:uid="{BC2C5319-1DCC-41E8-8DEF-AD9FAD06FC23}"/>
    <hyperlink ref="AB162" r:id="rId348" xr:uid="{ABEDDDF0-446B-4EE9-B633-78A196E42B0B}"/>
    <hyperlink ref="AA162" r:id="rId349" xr:uid="{01AE98AD-AD63-409D-A493-CF2ACB93575C}"/>
    <hyperlink ref="AB163" r:id="rId350" xr:uid="{8DB0C990-49B5-4F44-8B5C-B1C55CF3240B}"/>
    <hyperlink ref="AA163" r:id="rId351" display="mailto:gianluca.pagliarone@gmail.com" xr:uid="{461FE031-DBCF-4C73-8FB9-3238C29DFC88}"/>
    <hyperlink ref="AB164" r:id="rId352" xr:uid="{90B08C77-9D3E-4D2C-9905-95185E51A38E}"/>
    <hyperlink ref="AA164" r:id="rId353" xr:uid="{A13D875C-E9AF-4599-8A61-7214B0815174}"/>
    <hyperlink ref="AB165" r:id="rId354" xr:uid="{FA1FBF1B-2A86-4B21-9496-80D8B89C170D}"/>
    <hyperlink ref="AA165" r:id="rId355" xr:uid="{0EFBA60D-428F-481C-88AF-ECA79EC04F99}"/>
    <hyperlink ref="AB167" r:id="rId356" xr:uid="{A8299C6C-854F-4AE2-B30E-8BEA204419E1}"/>
    <hyperlink ref="AB168" r:id="rId357" xr:uid="{93CBC2FB-1C3F-473F-A4D6-89F2D7C15BB5}"/>
    <hyperlink ref="AA169" r:id="rId358" xr:uid="{DBEECFD6-A5F8-4030-A3DC-C6E48E89B5C2}"/>
    <hyperlink ref="AB169" r:id="rId359" xr:uid="{1C783DFF-3569-4F9E-A586-8BD5B81C3845}"/>
    <hyperlink ref="AB170" r:id="rId360" xr:uid="{BF6BC286-C8AB-4522-B40F-3079610DCF16}"/>
    <hyperlink ref="AA170" r:id="rId361" xr:uid="{FDD6626A-790A-4CAB-872E-CC6A120B416E}"/>
    <hyperlink ref="AA167" r:id="rId362" xr:uid="{71F97B39-0FAD-47B1-B21F-0A4AFF9E9D78}"/>
    <hyperlink ref="AB171" r:id="rId363" xr:uid="{044A1A21-9245-4936-AC8D-A7A38E892242}"/>
    <hyperlink ref="AA172" r:id="rId364" xr:uid="{BD5385B0-1D40-4D00-BED9-5BDADA82843B}"/>
    <hyperlink ref="AB172" r:id="rId365" xr:uid="{6B415DF5-8FFE-48FD-B0A5-520A12E85DF3}"/>
    <hyperlink ref="AB173" r:id="rId366" xr:uid="{DDB9ADB3-6E22-4739-BE61-359A5FAC5D84}"/>
    <hyperlink ref="AA174" r:id="rId367" xr:uid="{EC4B8013-0739-43BF-834D-CFD591C0B186}"/>
    <hyperlink ref="AB176" r:id="rId368" xr:uid="{9B6EAE7B-42EE-493A-9A09-A99254DDB5B4}"/>
    <hyperlink ref="AA175" r:id="rId369" xr:uid="{DBF2ED6A-CA75-4F58-8C44-E8F662606F41}"/>
    <hyperlink ref="AA173" r:id="rId370" xr:uid="{D61AAE4C-27C2-4709-92BE-50F354BC6873}"/>
    <hyperlink ref="AA178" r:id="rId371" xr:uid="{482116C2-A935-4EF9-81B0-278B3766F837}"/>
    <hyperlink ref="AB178" r:id="rId372" xr:uid="{25D85F4C-BD0F-4338-B15F-B0C7EEACEDCE}"/>
    <hyperlink ref="AA166" r:id="rId373" xr:uid="{48C4C37D-E0DD-4498-AF81-509F8911B0D4}"/>
    <hyperlink ref="AA177" r:id="rId374" xr:uid="{43CC24F7-4C3C-4417-8DC8-B9BB7F0E6FDB}"/>
    <hyperlink ref="Z179" r:id="rId375" xr:uid="{D32BC73F-3D21-4211-8AB8-AA80E36F624B}"/>
    <hyperlink ref="AA180" r:id="rId376" xr:uid="{A14B2644-4C49-47A4-B5ED-DB55D9A14513}"/>
    <hyperlink ref="AA181" r:id="rId377" xr:uid="{939D7C58-8D1B-4169-98B2-FD07880F2EB6}"/>
    <hyperlink ref="AA184" r:id="rId378" xr:uid="{EA85EBA4-229F-497C-BD1C-14A03227CCC9}"/>
    <hyperlink ref="Z184" r:id="rId379" xr:uid="{9CC613FF-91A6-4223-9FF2-A40EDBC3B889}"/>
    <hyperlink ref="AA185" r:id="rId380" xr:uid="{196FC201-D680-4060-8A57-48006AD9F69F}"/>
    <hyperlink ref="Z185" r:id="rId381" xr:uid="{C43236A5-B724-45BF-B387-C58DFF6C9E1E}"/>
    <hyperlink ref="Z182" r:id="rId382" xr:uid="{B74559C2-066C-4D36-A875-1DC764C96992}"/>
    <hyperlink ref="AA183" r:id="rId383" xr:uid="{2D89A08A-3779-4CC6-B1EE-17F3DEB317AA}"/>
    <hyperlink ref="AA186" r:id="rId384" xr:uid="{72E19D43-62B9-41A3-9436-63EFCD2E2D68}"/>
    <hyperlink ref="Z186" r:id="rId385" xr:uid="{FA455CCF-9D5A-4EB0-82BD-ED1580D51789}"/>
    <hyperlink ref="AA187" r:id="rId386" xr:uid="{0688650F-4CAA-48AA-825C-47BFAFBAEDEA}"/>
    <hyperlink ref="Z190" r:id="rId387" xr:uid="{3AC99C07-09CC-4205-978B-874888C26E48}"/>
    <hyperlink ref="AA190" r:id="rId388" xr:uid="{B5BC6CA1-64F9-48E0-B1E9-5BD770897B34}"/>
    <hyperlink ref="Z189" r:id="rId389" xr:uid="{5EB3BB8D-114B-4CD1-8F4D-94F2630ED5BC}"/>
    <hyperlink ref="AA189" r:id="rId390" xr:uid="{BE8206CE-9ADA-41DD-BC00-598420E5AD13}"/>
    <hyperlink ref="Z181" r:id="rId391" xr:uid="{1F005540-FDB0-40C1-B177-D6A018D09293}"/>
    <hyperlink ref="Z191" r:id="rId392" xr:uid="{D5639436-083F-45BF-9F90-730CBA4AED5D}"/>
    <hyperlink ref="AA191" r:id="rId393" xr:uid="{94CB1DC4-12F5-4D3E-BC54-2C012087A8AD}"/>
    <hyperlink ref="Z193" r:id="rId394" xr:uid="{87EE9F7E-624B-4831-999E-566842E73D8B}"/>
    <hyperlink ref="AA194" r:id="rId395" xr:uid="{96769F72-6868-4172-88B9-61CA69F9EF6D}"/>
    <hyperlink ref="Z195" r:id="rId396" xr:uid="{D9193643-FD60-4336-8DD0-5088F7767C10}"/>
    <hyperlink ref="Z196" r:id="rId397" xr:uid="{1ECF7EBC-4FB8-4A0C-932B-4391FEC6169E}"/>
    <hyperlink ref="Z188" r:id="rId398" xr:uid="{EF1E10D9-6CEB-4EA5-82F7-8BAACBED653B}"/>
    <hyperlink ref="AA201" r:id="rId399" xr:uid="{1BCC3D2C-013A-4FC1-8557-7060812B6790}"/>
    <hyperlink ref="Z200" r:id="rId400" xr:uid="{C340D3F3-C576-4118-BBCD-811A82C41246}"/>
    <hyperlink ref="AA199" r:id="rId401" xr:uid="{EC31ECBA-F9A5-49A5-A8FF-04C6C83C8663}"/>
    <hyperlink ref="AA198" r:id="rId402" xr:uid="{08E0D48A-5B53-43BA-A3A4-0E65A1BE71BC}"/>
    <hyperlink ref="Z197" r:id="rId403" xr:uid="{C4FD8F26-C928-46D2-BE26-FEDCCE8818A3}"/>
    <hyperlink ref="Z201" r:id="rId404" xr:uid="{069AC68B-2166-46B3-B42C-55B89C82F6D7}"/>
    <hyperlink ref="Z203" r:id="rId405" display="mailto:f.daquino@outlook.it" xr:uid="{F40CCC5B-A294-4BB6-80AC-610F044DD4B7}"/>
    <hyperlink ref="Z199" r:id="rId406" xr:uid="{C39211C3-17D2-48A4-A39B-B5958D854D7C}"/>
    <hyperlink ref="Z204" r:id="rId407" xr:uid="{97012C17-76E1-4F33-B7F7-57E1E1B74A56}"/>
    <hyperlink ref="Q205" r:id="rId408" display="k.eva@workmail.com" xr:uid="{2C51F251-6CDE-4A3A-A666-00D49DB43B83}"/>
    <hyperlink ref="Z206" r:id="rId409" xr:uid="{D1CDAB0C-181D-4007-8704-96E76EC306F8}"/>
    <hyperlink ref="Z205" r:id="rId410" xr:uid="{1074294E-4969-4D7B-8619-4D9B23A1B854}"/>
    <hyperlink ref="Z192" r:id="rId411" xr:uid="{2D90B82C-585F-4ABE-8B71-ED6EC9426199}"/>
    <hyperlink ref="Q208" r:id="rId412" display="claudio.calabrese.98@gmail.com" xr:uid="{9E9D4E33-0387-431B-8F05-4387BC24A723}"/>
    <hyperlink ref="Q207" r:id="rId413" display="delucanicolas80@gmail.com" xr:uid="{F71D9DAB-4016-404B-A597-A8D465D8AB12}"/>
    <hyperlink ref="AA208" r:id="rId414" xr:uid="{80DF8042-A266-412E-A8CB-D409F2EE8E27}"/>
    <hyperlink ref="AA207" r:id="rId415" xr:uid="{266A4ECE-52E3-4B41-84FC-BF2B2BFEC797}"/>
    <hyperlink ref="AB209" r:id="rId416" xr:uid="{17B89E2D-1EA8-4BAB-B7F0-54748106E283}"/>
    <hyperlink ref="AA209" r:id="rId417" xr:uid="{3B2E8886-195A-48E1-9C80-1ADA3FB0B3B6}"/>
    <hyperlink ref="Q212" r:id="rId418" display="civile.andrea@yahoo.it" xr:uid="{7B7DF389-7B21-4A89-BDAB-CB645FB45FE3}"/>
    <hyperlink ref="R212" r:id="rId419" display="a.civile@ns12.it" xr:uid="{61437BDB-EF29-4066-A9D6-79585BD8AB0B}"/>
    <hyperlink ref="R211" r:id="rId420" display="v.caon@ns12.it" xr:uid="{7A1211A1-2154-42F3-8983-F31C673EFBF2}"/>
    <hyperlink ref="Q213" r:id="rId421" display="mailto:debiasio72@libero.it" xr:uid="{D82EF425-999F-4EC0-B187-399BB471BDCE}"/>
    <hyperlink ref="R213" r:id="rId422" display="a.debiasio@ns12.it" xr:uid="{2A6A1A44-26CF-4A1C-A6A7-FE3B83ADB870}"/>
    <hyperlink ref="R215" r:id="rId423" display="l.bottaro@ns12.it" xr:uid="{61818818-4261-41B9-88A6-2E0681D18F9F}"/>
    <hyperlink ref="Q216" r:id="rId424" display="dipalmalaessio@gmail.com" xr:uid="{F3C5C121-97CC-45B5-AD58-804EB193A4E6}"/>
    <hyperlink ref="R216" r:id="rId425" display="a.dipalma@ns12.it" xr:uid="{CE3F20A2-6E0A-46B2-A64C-F3367E7FF057}"/>
    <hyperlink ref="AA213" r:id="rId426" xr:uid="{07CD512F-B024-4275-9812-03B1450674C1}"/>
    <hyperlink ref="AA216" r:id="rId427" xr:uid="{C8498B81-10B2-46AB-AEE4-6A553E535D1F}"/>
    <hyperlink ref="R217" r:id="rId428" display="g.decol@ns12.it" xr:uid="{E0F5A0C7-6B48-4FC8-BF57-A6D000AC6C7F}"/>
    <hyperlink ref="AA217" r:id="rId429" xr:uid="{32F2FA52-8F71-45E7-9367-DE114A6839B3}"/>
    <hyperlink ref="Q218" r:id="rId430" display="adri.sorcioni@gmail.com" xr:uid="{84659385-8C5B-461D-8180-CF7F8361221C}"/>
    <hyperlink ref="R218" r:id="rId431" display="a.sorcioni@ns12.it" xr:uid="{4558A87A-1FBB-4387-88D0-5BE9EE61A993}"/>
    <hyperlink ref="Q219" r:id="rId432" display="odrialessandro@gmail.com" xr:uid="{4FF5FAF2-4FD4-4C38-8F49-EFA6FE35C189}"/>
    <hyperlink ref="R219" r:id="rId433" display="a.odri@ns12.it" xr:uid="{96344D73-FD58-451F-9E71-02B425C3D193}"/>
    <hyperlink ref="AA220" r:id="rId434" xr:uid="{2F22D1DA-C49F-411B-90B1-E39F117174FE}"/>
    <hyperlink ref="AA211" r:id="rId435" xr:uid="{9799D2E0-7598-47CE-ACE1-C75B2A9F8060}"/>
    <hyperlink ref="AA214" r:id="rId436" xr:uid="{B979AF06-D85A-4F9F-8DC1-9EB79141C848}"/>
    <hyperlink ref="AA215" r:id="rId437" xr:uid="{274BE7E9-91AC-40AF-9DE5-0231A02C2076}"/>
    <hyperlink ref="AA221" r:id="rId438" xr:uid="{A9A9B9A4-CF95-4D83-854B-B8F5FC9E4709}"/>
    <hyperlink ref="R222" r:id="rId439" display="s.apicella@ns12.it" xr:uid="{B6EEDEDE-E8A4-4B4E-9042-A660A26A9986}"/>
    <hyperlink ref="AA222" r:id="rId440" xr:uid="{7D0EF111-42F3-46D0-9D0E-963134F0F807}"/>
    <hyperlink ref="R224" r:id="rId441" display="g.astuto@ns12.it" xr:uid="{51F0836D-0D00-4354-A447-D15999BDABC1}"/>
    <hyperlink ref="R223" r:id="rId442" display="f.caputo@ns12.it" xr:uid="{0EEBD6ED-79C7-454D-8A91-FECC365F1E33}"/>
    <hyperlink ref="AA223" r:id="rId443" xr:uid="{21A9F918-FDE3-41DA-8629-A636B5B241B0}"/>
    <hyperlink ref="AA225" r:id="rId444" xr:uid="{C67001E9-8F48-4670-B2A9-491BDD644A76}"/>
    <hyperlink ref="Q226" r:id="rId445" display="mauro_b79@yahoo.it" xr:uid="{F3FD0ABC-E47C-468B-B73E-9090160D3C6E}"/>
    <hyperlink ref="AA226" r:id="rId446" display="mauro_b79@yahoo.it" xr:uid="{0EAE695B-824D-4F73-B4B3-DE7CA540D7C6}"/>
    <hyperlink ref="AB227" r:id="rId447" xr:uid="{946EFCD3-59F3-43E4-BE1F-E75B1D4E737B}"/>
    <hyperlink ref="AA229" r:id="rId448" xr:uid="{1AA11847-6037-43AD-9894-8ADE8DA30FB0}"/>
    <hyperlink ref="AB229" r:id="rId449" xr:uid="{C7A03404-E98E-467B-87A0-3169184453BE}"/>
    <hyperlink ref="AA228" r:id="rId450" xr:uid="{119703E1-DEE0-4650-985A-E4A852E5A979}"/>
    <hyperlink ref="R232" r:id="rId451" display="r.donnini@ns12.it" xr:uid="{7114D826-9349-4995-AFCC-D729C8A15CCC}"/>
    <hyperlink ref="R231" r:id="rId452" display="f.mainieri@ns12.it" xr:uid="{E9DE6992-D24D-440D-ACFF-3AA3FF9B20B1}"/>
    <hyperlink ref="AA230" r:id="rId453" xr:uid="{28FDF562-2C8C-4F8A-AC4E-D95001FCD4ED}"/>
    <hyperlink ref="AA232" r:id="rId454" xr:uid="{EA4F56F1-AF16-4735-9D50-E2EEADCD67C4}"/>
    <hyperlink ref="AA231" r:id="rId455" xr:uid="{1819D824-12B4-4DBA-82A0-D393A0115A88}"/>
    <hyperlink ref="R234" r:id="rId456" display="f.deagostini@ns12.it" xr:uid="{7BE04C63-46F7-453F-B04B-9ADFBE531BA8}"/>
    <hyperlink ref="R233" r:id="rId457" display="a.malizia@ns12.it" xr:uid="{DD661E93-6FFF-4D2B-B690-2DBB34369502}"/>
    <hyperlink ref="AA233" r:id="rId458" display="antonellamalizia13@gmail.com" xr:uid="{AD9DD131-496E-423C-98F3-E013F8A41D71}"/>
    <hyperlink ref="R238" r:id="rId459" display="e.deriz@ns12.it" xr:uid="{BB08512C-3BE6-42AC-A017-53A81D3C2163}"/>
    <hyperlink ref="R237" r:id="rId460" display="g.forzin@ns12.it" xr:uid="{C2F544CF-209E-4A2A-9890-166B69BCE08C}"/>
    <hyperlink ref="AA236" r:id="rId461" xr:uid="{1F738640-CE43-47C4-8603-77BBF24832E6}"/>
    <hyperlink ref="AA237" r:id="rId462" xr:uid="{A1C31E05-047A-4AAE-9E30-5CE592AEDAAE}"/>
    <hyperlink ref="R210" r:id="rId463" display="a.mirkovic@ns12.it" xr:uid="{86040EF0-BEC3-4435-AE2A-5EC898E8D212}"/>
    <hyperlink ref="R207" r:id="rId464" display="n.deluca@ns12.it" xr:uid="{B5B725E8-6FA6-4FD5-88A5-398B664996C2}"/>
    <hyperlink ref="R208" r:id="rId465" display="c.calabrase@ns12.it" xr:uid="{516474C9-0C3F-49EE-9110-24712D42B0CF}"/>
    <hyperlink ref="R206" r:id="rId466" display="a.niero@ns12.it" xr:uid="{55CB63A4-80B4-43C7-B18D-4E01323D9699}"/>
    <hyperlink ref="R205" r:id="rId467" display="k.evangelista@ns12.it" xr:uid="{6CE909BF-65F0-4346-8C06-7E22FED9B481}"/>
    <hyperlink ref="R204" r:id="rId468" display="c.gambetta@ns12.it" xr:uid="{831F5BA3-0B76-4DBF-A15B-7C0F6B9DA04A}"/>
    <hyperlink ref="R202" r:id="rId469" display="g.verolino@ns12.it" xr:uid="{D73412D6-FA78-429A-B47C-5978399E8E89}"/>
    <hyperlink ref="AA235" r:id="rId470" xr:uid="{DA13A39F-DF1D-463B-988E-8AD4F83CC9DF}"/>
    <hyperlink ref="AA234" r:id="rId471" xr:uid="{C73BD04C-EA31-43ED-98D1-768A45EDD4C5}"/>
    <hyperlink ref="AB242" r:id="rId472" xr:uid="{8A01B8F2-B497-4D97-8ABB-E73DFA7106B5}"/>
    <hyperlink ref="AA242" r:id="rId473" xr:uid="{2E4A460B-C8BD-45C7-9E31-9D7290180E8F}"/>
    <hyperlink ref="AB239" r:id="rId474" display="mailto:l.provenzani@ns12.it" xr:uid="{CA22F8F3-C58A-473F-9366-05AAC3A600F6}"/>
    <hyperlink ref="AA239" r:id="rId475" xr:uid="{E2EB8038-8EB7-42CF-A31F-9872E0E82965}"/>
    <hyperlink ref="AB241" r:id="rId476" xr:uid="{DDDB5005-C0AC-47A9-96B2-7CAF0B3B7B78}"/>
    <hyperlink ref="AA241" r:id="rId477" xr:uid="{EE301E0B-EE2C-4DD2-95A9-F7A99049DA79}"/>
    <hyperlink ref="Q240" r:id="rId478" display="vincenzo_spadafora@fastwebnet.it" xr:uid="{B2D35FAE-7CDB-4902-B733-D161B30141DD}"/>
    <hyperlink ref="AC243" r:id="rId479" display="l.pala@ns12.it" xr:uid="{A0DA7F28-C416-4229-9B56-2B46364F09D0}"/>
    <hyperlink ref="AA240" r:id="rId480" xr:uid="{9C6D2C66-8DB1-4A3B-895E-3C5A3372921D}"/>
    <hyperlink ref="AA244" r:id="rId481" xr:uid="{6AF9BD3E-8C17-4366-985B-B87D56AC68D6}"/>
    <hyperlink ref="AB244" r:id="rId482" xr:uid="{B5AF0FF5-33FE-4A6D-B48B-4FF03534A9B3}"/>
    <hyperlink ref="AB245" r:id="rId483" xr:uid="{77119617-C269-43E7-979D-A7096969DFF4}"/>
    <hyperlink ref="AA248" r:id="rId484" xr:uid="{E3398DB0-539C-4E42-92E0-9AFD1F437B87}"/>
    <hyperlink ref="AB248" r:id="rId485" xr:uid="{2907957B-06C1-4CC8-83F8-6A7B5A214F46}"/>
    <hyperlink ref="AA246" r:id="rId486" xr:uid="{4F6356E9-7459-41FA-8EDE-EDFA6A9CCE5B}"/>
    <hyperlink ref="AA249" r:id="rId487" xr:uid="{AD43A991-6836-47E3-9322-6E3F16400BF7}"/>
    <hyperlink ref="AB249" r:id="rId488" xr:uid="{4F6A3874-5E75-487B-BFEE-52EDA9DF939E}"/>
    <hyperlink ref="AA224" r:id="rId489" xr:uid="{2EE60967-4C1A-43E5-B2E8-4E68EDDAE038}"/>
    <hyperlink ref="AA227" r:id="rId490" xr:uid="{9F3741E5-C144-4C78-89D4-0AD6D3AA122F}"/>
    <hyperlink ref="AA245" r:id="rId491" xr:uid="{7312E5D0-1BBD-4110-A839-76691282CC5C}"/>
    <hyperlink ref="AB250" r:id="rId492" xr:uid="{697E3851-F009-4520-9AE7-144495C54819}"/>
    <hyperlink ref="AA250" r:id="rId493" xr:uid="{138D0601-4CC3-4B0E-9918-A0FACFFA3D86}"/>
    <hyperlink ref="AA252" r:id="rId494" xr:uid="{CEB46574-E69E-4502-B394-115174F13EC1}"/>
    <hyperlink ref="AB252" r:id="rId495" xr:uid="{FCB21A45-EBF9-4097-9B4F-DE3CB84DED60}"/>
    <hyperlink ref="AA247" r:id="rId496" xr:uid="{AE3CAA73-895F-48D7-B253-2275EEABECEE}"/>
    <hyperlink ref="AB247" r:id="rId497" xr:uid="{A242DCD1-071C-4DEF-9C4D-FCF5E679B470}"/>
    <hyperlink ref="AB253" r:id="rId498" xr:uid="{3658FD28-0DFB-464E-8C40-BD73AB2518A4}"/>
    <hyperlink ref="AA253" r:id="rId499" xr:uid="{09371BF8-6855-4675-B1BD-DD0350AEC61D}"/>
    <hyperlink ref="R254" r:id="rId500" display="a.felici@ns12.it" xr:uid="{9B45808C-164A-4E91-9FD3-ED3A2579CA1F}"/>
    <hyperlink ref="R257" r:id="rId501" display="m.lucci@ns12.it" xr:uid="{E141EE51-CE9C-4AD4-A76C-90E5FF751F36}"/>
    <hyperlink ref="R256" r:id="rId502" display="d.pelliccia@ns12.it" xr:uid="{8992DA85-437A-47AF-9540-659CBDD617E7}"/>
    <hyperlink ref="AA256" r:id="rId503" xr:uid="{731B92ED-61A7-4DE4-9ECE-AC62EBCA954E}"/>
    <hyperlink ref="R255" r:id="rId504" display="m.lionato@ns12.it" xr:uid="{5D03EC09-674A-4F6B-95F9-C0A0BDD9C860}"/>
    <hyperlink ref="AA255" r:id="rId505" xr:uid="{84D21FC4-AA37-4ABB-801B-7B1441FE6EC6}"/>
    <hyperlink ref="AA258" r:id="rId506" xr:uid="{AF451736-A991-41CC-9FCB-D9854CD598C2}"/>
    <hyperlink ref="AB260" r:id="rId507" xr:uid="{83C05CB3-5FEB-413E-95C3-1C5268732A8A}"/>
    <hyperlink ref="AB259" r:id="rId508" xr:uid="{D7402DF6-2350-4CB0-A9ED-5171D5666A0E}"/>
    <hyperlink ref="AA259" r:id="rId509" xr:uid="{6C7D1BB8-C0EC-48A7-8934-67F916258465}"/>
    <hyperlink ref="AB262" r:id="rId510" xr:uid="{6D50D29E-8FD5-4E77-823F-B997598CC0E1}"/>
    <hyperlink ref="R265" r:id="rId511" display="c.rossi@ns12.it" xr:uid="{D159F3A2-3170-4D7B-B8F1-F673773E6DA0}"/>
    <hyperlink ref="Q265" r:id="rId512" display="candido.rossi@gmail.com" xr:uid="{E1CE9F49-AD08-405D-AA36-321988750FDE}"/>
    <hyperlink ref="AB264" r:id="rId513" xr:uid="{14C69117-5CA0-424D-93E2-D8101809DD22}"/>
    <hyperlink ref="AA264" r:id="rId514" xr:uid="{3621D6BB-2CA5-4D7B-B668-763C7A4D2E0B}"/>
    <hyperlink ref="AB268" r:id="rId515" xr:uid="{6CF75B1D-4CAE-4B18-8D10-1646DAB94767}"/>
    <hyperlink ref="AA262" r:id="rId516" xr:uid="{8B34824D-85D2-4E63-933A-725342C0933E}"/>
    <hyperlink ref="AA265" r:id="rId517" xr:uid="{9C0A0FEC-47D9-4D58-B2C7-602500C1C9D7}"/>
    <hyperlink ref="AA267" r:id="rId518" xr:uid="{DD38C89B-8BC0-4164-963C-BF8335004BB0}"/>
    <hyperlink ref="AA269" r:id="rId519" xr:uid="{0F84E61F-29BD-43C0-999D-8C24D57ECF21}"/>
    <hyperlink ref="AA272" r:id="rId520" xr:uid="{0C79AA03-BA25-4919-8D9F-45F4627D6D3C}"/>
    <hyperlink ref="AA273" r:id="rId521" xr:uid="{C53D58D2-5A04-40D4-83E2-072DE4540F92}"/>
    <hyperlink ref="AB273" r:id="rId522" xr:uid="{134F33E7-CCA8-4962-9BC7-ADECFBD9DD9D}"/>
    <hyperlink ref="AB274" r:id="rId523" xr:uid="{96732EBC-76FF-47AF-B374-8D7552BC1BB6}"/>
    <hyperlink ref="AA274" r:id="rId524" xr:uid="{39143415-BF76-4379-82E4-1338420467B8}"/>
    <hyperlink ref="R276" r:id="rId525" display="v.criniti@ns12.it" xr:uid="{39D48799-9F44-4C10-8014-5B2D374B7BEC}"/>
    <hyperlink ref="AA276" r:id="rId526" xr:uid="{C0B16A47-B27A-4A15-9A3D-1BA8D711943C}"/>
    <hyperlink ref="AA271" r:id="rId527" xr:uid="{E181E683-0424-46FB-8DC4-9D23EF461795}"/>
    <hyperlink ref="AA268" r:id="rId528" xr:uid="{597D9C9E-142E-41EC-87CF-17C2540025D3}"/>
    <hyperlink ref="R278" r:id="rId529" display="a.asci@ns12.it" xr:uid="{3019A8D1-A9BC-4F93-965F-87139397FE45}"/>
    <hyperlink ref="AB277" r:id="rId530" xr:uid="{B48BE857-8F7E-460E-B4F5-073AF4F7342A}"/>
    <hyperlink ref="AA277" r:id="rId531" xr:uid="{83F26EE0-97C1-4CDA-8FFB-A4B1C83E90B1}"/>
    <hyperlink ref="R279" r:id="rId532" display="d.battaglia@ns12.it" xr:uid="{D56A5DF7-9A73-4E53-839E-9D21F353A2E6}"/>
    <hyperlink ref="R282" r:id="rId533" display="a.odri@ns12.it" xr:uid="{A2600134-3FFC-4EBA-B311-64DA9A174B13}"/>
    <hyperlink ref="Q282" r:id="rId534" display="odrialessandro@gmail.com" xr:uid="{AF69AE24-758C-4C8E-8E1C-C68D71D6032E}"/>
    <hyperlink ref="AA282" r:id="rId535" xr:uid="{FF796E0F-7C49-4814-A533-E6C04A4DA656}"/>
    <hyperlink ref="AA279" r:id="rId536" xr:uid="{9877C235-E20F-40F4-8BA3-B30138A756DC}"/>
    <hyperlink ref="AB283" r:id="rId537" xr:uid="{6B1BE547-7A67-428D-9397-E5E8085ABCCC}"/>
    <hyperlink ref="Q284" r:id="rId538" display="daniele.ciraco28@gmail.com" xr:uid="{1F2A80C8-109E-4DFB-98D3-43A4A0A2105B}"/>
    <hyperlink ref="R284" r:id="rId539" display="d.ciraco@ns12.it" xr:uid="{1EF4A625-68D2-44CC-9F47-2552BF43DF95}"/>
    <hyperlink ref="AB287" r:id="rId540" xr:uid="{3817F562-62A7-4450-AE04-3C5FB8D93C56}"/>
    <hyperlink ref="AA286" r:id="rId541" xr:uid="{7F3701F7-DAD8-4484-9ADA-534F49A63718}"/>
    <hyperlink ref="AB286" r:id="rId542" xr:uid="{9ACF3577-173D-4A06-B4D0-25E06E87241B}"/>
    <hyperlink ref="AA284" r:id="rId543" xr:uid="{9129E9E9-C8CF-4E56-802E-71B82583BFA6}"/>
    <hyperlink ref="AB291" r:id="rId544" xr:uid="{FFDF73A0-9E7C-495C-AB80-432A1E985CDD}"/>
    <hyperlink ref="AA291" r:id="rId545" xr:uid="{1408DD82-CD1F-4F51-924A-CE2B60D329B4}"/>
    <hyperlink ref="AB289" r:id="rId546" xr:uid="{C2F5FE31-442D-426A-8089-B3CB3673A126}"/>
    <hyperlink ref="AA289" r:id="rId547" xr:uid="{DFAA26DE-4A9E-4F90-9142-868BAD7A6FC2}"/>
    <hyperlink ref="AA288" r:id="rId548" xr:uid="{E891A199-9B88-49A7-B12E-21E0F84A113C}"/>
    <hyperlink ref="AB288" r:id="rId549" xr:uid="{C171EDC9-A06C-4B00-9D49-16F6513BC813}"/>
    <hyperlink ref="AA283" r:id="rId550" xr:uid="{33AC6EF1-B8E4-4955-8623-BEFF472E45B5}"/>
    <hyperlink ref="AB293" r:id="rId551" xr:uid="{B900ABFB-ED09-487A-B252-48A65FFC02A8}"/>
    <hyperlink ref="AA293" r:id="rId552" xr:uid="{4D2F0595-451B-44C9-B9FA-0CDD35FEEC29}"/>
    <hyperlink ref="R292" r:id="rId553" display="a.capelli@ns12.it" xr:uid="{BF9AD604-60BF-4B7F-9B62-E707149ECD23}"/>
    <hyperlink ref="AA292" r:id="rId554" xr:uid="{A288BF74-8DFB-40DC-8C5E-1CE4C5513C8B}"/>
    <hyperlink ref="R294" r:id="rId555" display="g.deltoro@ns12.it" xr:uid="{D79953EE-0CC9-4B60-BD8C-52994B0B573A}"/>
    <hyperlink ref="Q294" r:id="rId556" display="gabriel.dt@outlook.it" xr:uid="{24744600-A794-4806-A2A3-09E8EE96961B}"/>
    <hyperlink ref="AA294" r:id="rId557" xr:uid="{6F42521D-8EC7-41AB-8D7D-319286905F9A}"/>
    <hyperlink ref="AB295" r:id="rId558" xr:uid="{B9DD6468-7097-419D-B5DB-65C4CA10CA03}"/>
    <hyperlink ref="AA295" r:id="rId559" xr:uid="{AA9187AF-674C-44E6-8FD9-77669DA81D5D}"/>
    <hyperlink ref="AA278" r:id="rId560" xr:uid="{61798D7F-8FFE-4FF8-B2BF-0F454E9F768B}"/>
    <hyperlink ref="AB296" r:id="rId561" xr:uid="{4AA271D7-7FDB-4150-B5FC-2DCE5573FC5C}"/>
    <hyperlink ref="AA296" r:id="rId562" xr:uid="{541870FB-238B-478C-B452-3A9DACFB23C7}"/>
    <hyperlink ref="AB301" r:id="rId563" xr:uid="{A3CD6335-6F9D-4BED-A4A1-540A08908DF7}"/>
    <hyperlink ref="AB302" r:id="rId564" xr:uid="{84AB433F-3E3C-4E34-883C-34363F42ABBB}"/>
    <hyperlink ref="AA302" r:id="rId565" xr:uid="{57C9618D-9064-4E16-B810-699A0C3134CA}"/>
    <hyperlink ref="AB303" r:id="rId566" xr:uid="{8E8E5318-4838-413A-AE69-E284975099F5}"/>
    <hyperlink ref="AA303" r:id="rId567" xr:uid="{A106E412-9F31-4148-B443-6F69D42386B6}"/>
    <hyperlink ref="AB304" r:id="rId568" xr:uid="{BB59A8A1-AAB3-482B-A551-9F27B7AD5F26}"/>
    <hyperlink ref="AA304" r:id="rId569" xr:uid="{DA46DE7F-07AB-4D7A-A0E2-E7175F5FBD2E}"/>
    <hyperlink ref="AA287" r:id="rId570" xr:uid="{414B3946-B2F8-4C79-9337-16CAAE159154}"/>
    <hyperlink ref="AA257" r:id="rId571" xr:uid="{2FC3649B-5AA6-45E4-94EC-A000DC7F4A6B}"/>
    <hyperlink ref="AB305" r:id="rId572" xr:uid="{EE040A24-E04A-4F78-986F-2E5F7CFC6FC3}"/>
    <hyperlink ref="AB306" r:id="rId573" xr:uid="{D7EC2FE0-B4AD-455A-A356-253D48D56C44}"/>
    <hyperlink ref="AB307" r:id="rId574" xr:uid="{A7F5E61D-4A24-4F05-8A4E-D09B0038ABA7}"/>
    <hyperlink ref="AA305" r:id="rId575" xr:uid="{5AA173BC-D54E-4CB8-9DE0-1054ABD7D069}"/>
    <hyperlink ref="AA307" r:id="rId576" xr:uid="{4743CC59-1F06-4DD0-8065-265837404F89}"/>
    <hyperlink ref="AA308" r:id="rId577" xr:uid="{56DA262C-171C-4F98-BF3A-B44701CBA8B0}"/>
    <hyperlink ref="AB308" r:id="rId578" xr:uid="{095A9688-47BA-45E7-ADDE-9F6CD079CF8D}"/>
    <hyperlink ref="AA306" r:id="rId579" xr:uid="{08282C91-BD9E-40F2-A766-A93F1E44DD43}"/>
    <hyperlink ref="AA301" r:id="rId580" xr:uid="{9D819C4C-B983-4AFB-8FE4-FA38A2EC447D}"/>
    <hyperlink ref="R309" r:id="rId581" display="l.palummo@ns12.it" xr:uid="{37F4CCA4-3432-49A3-AE44-EC41744BDEFF}"/>
    <hyperlink ref="AA309" r:id="rId582" xr:uid="{69246884-EE07-4E0E-AEC1-EB2C0F6645E7}"/>
    <hyperlink ref="AB312" r:id="rId583" xr:uid="{E88FBDDF-92A0-4008-97D3-C7BEF0AF9E29}"/>
    <hyperlink ref="AA312" r:id="rId584" xr:uid="{35E7B21B-8172-4DD3-90F5-2079D04A3231}"/>
    <hyperlink ref="Q314" r:id="rId585" display="alessio.cantale@gmail.com" xr:uid="{7AF3E355-7D71-460D-8F87-632799A901F8}"/>
    <hyperlink ref="R314" r:id="rId586" display="a.cantale@ns12.it" xr:uid="{56B8E1D5-1E39-4556-90C1-2805FCE41A61}"/>
    <hyperlink ref="AB316" r:id="rId587" xr:uid="{074EB9AF-2250-4DD3-9163-8174DEF4CF9E}"/>
    <hyperlink ref="AA316" r:id="rId588" xr:uid="{8B789C68-A976-4443-A68D-C04B5C5FEB8D}"/>
    <hyperlink ref="AA313" r:id="rId589" xr:uid="{33EADCD5-FDE0-4A34-89ED-85054DF05A79}"/>
    <hyperlink ref="AB315" r:id="rId590" xr:uid="{2387A3C4-1C99-436E-AFB5-8BCA48E1664D}"/>
    <hyperlink ref="AA315" r:id="rId591" xr:uid="{A0776B32-412F-4DE4-BCC8-0833A0C70183}"/>
    <hyperlink ref="AB313" r:id="rId592" xr:uid="{5DE56956-1B44-47A0-A8F4-D723FF5178F2}"/>
    <hyperlink ref="Q311" r:id="rId593" display="ma.cotza@tiscali.it" xr:uid="{A6840ECF-AD27-4670-A793-3ABCB5E9629D}"/>
    <hyperlink ref="R311" r:id="rId594" display="m.cotza@ns12.it" xr:uid="{85CB2DF1-E725-45AF-AEB1-934D8CD450C7}"/>
    <hyperlink ref="R310" r:id="rId595" display="s.durante@ns12.it" xr:uid="{3E1F3D67-AB88-44C2-BCCC-1AA90795FC4D}"/>
    <hyperlink ref="AB317" r:id="rId596" xr:uid="{B3727422-EA0D-4D23-A8AD-52C5AE2564F4}"/>
    <hyperlink ref="AA317" r:id="rId597" xr:uid="{A7E41A3A-D7C1-4A88-8A40-F763257B90AC}"/>
    <hyperlink ref="AA320" r:id="rId598" xr:uid="{F0A1B36D-BE3E-46F1-A4E5-8C70D7411886}"/>
    <hyperlink ref="AB320" r:id="rId599" xr:uid="{868FB6F1-6EA7-4694-853D-EC91904272B7}"/>
    <hyperlink ref="R319" r:id="rId600" display="a.civile@ns12.it" xr:uid="{BF0B08B7-89D0-4B93-9D6C-D4D97FEBEF9D}"/>
    <hyperlink ref="Q319" r:id="rId601" display="civile.andrea@yahoo.it" xr:uid="{CF8BF856-8C27-4EF2-9477-763577B7BCA8}"/>
    <hyperlink ref="AB318" r:id="rId602" xr:uid="{A85B95D3-C8C3-4E0B-A7D2-5A5069ECE40C}"/>
    <hyperlink ref="AA318" r:id="rId603" xr:uid="{DE253BEA-2545-4A5B-93F8-0288068881C4}"/>
    <hyperlink ref="AA319" r:id="rId604" xr:uid="{BED23F93-51DF-4436-BC04-D705D077F6D8}"/>
    <hyperlink ref="AB321" r:id="rId605" xr:uid="{F35FE257-0A0E-41C1-BD12-BAF1EEC51F3B}"/>
    <hyperlink ref="AA321" r:id="rId606" xr:uid="{71BAB4C2-C282-4E61-A08A-FD4D4BA4F6E8}"/>
    <hyperlink ref="AA322" r:id="rId607" xr:uid="{C7F34F47-327E-4C26-8D6D-10C5287F227E}"/>
    <hyperlink ref="AB323" r:id="rId608" xr:uid="{CC4C76A4-7617-4E4F-8BCD-19C1758B6976}"/>
    <hyperlink ref="AA323" r:id="rId609" xr:uid="{111EA140-FF4A-48A8-AA67-59A63BB13945}"/>
    <hyperlink ref="AA324" r:id="rId610" xr:uid="{6F842C00-E610-48C3-9AFF-91E25695688C}"/>
    <hyperlink ref="AB324" r:id="rId611" xr:uid="{EEA3BF4F-5C5B-40D6-8A24-8AC907F02A2E}"/>
    <hyperlink ref="AB325" r:id="rId612" xr:uid="{CE473912-C431-4694-80B9-1310F6C2778B}"/>
    <hyperlink ref="AA325" r:id="rId613" xr:uid="{542C0860-3C3D-4D2C-A177-9F0BE8052134}"/>
    <hyperlink ref="AB326" r:id="rId614" xr:uid="{9BB1CB5A-78D6-4450-B476-3D644CAEB72B}"/>
    <hyperlink ref="AA326" r:id="rId615" xr:uid="{428293CF-3245-478B-8097-95156148CFE3}"/>
    <hyperlink ref="AA327" r:id="rId616" xr:uid="{7501A205-AEF7-43AF-B058-57D18813BFB7}"/>
    <hyperlink ref="AB327" r:id="rId617" xr:uid="{C73C6F20-06C3-4F82-97B8-F1A953D7F86A}"/>
    <hyperlink ref="AB328" r:id="rId618" xr:uid="{D29E1A68-A8E3-4D32-8D38-6D4392F591F3}"/>
    <hyperlink ref="AA328" r:id="rId619" xr:uid="{C38A1F06-A49F-4114-B7D4-69744C738CD3}"/>
    <hyperlink ref="AA329" r:id="rId620" xr:uid="{EEFF9DCC-377D-4634-8A09-A71640E75D6E}"/>
    <hyperlink ref="AB329" r:id="rId621" xr:uid="{8252F2A2-92B9-4D08-8F0A-2E8317DF2E45}"/>
    <hyperlink ref="AA330" r:id="rId622" xr:uid="{D372E125-4F99-471D-B1F3-51EBF2E83543}"/>
    <hyperlink ref="AB337" r:id="rId623" xr:uid="{ADCD6A8B-0FD2-49CB-A0E9-E24D1C888D64}"/>
    <hyperlink ref="Q336" r:id="rId624" display="edoardocorallini@tiscali.it " xr:uid="{C9F2CACE-A610-4370-95CC-9A7A7E514B2C}"/>
    <hyperlink ref="R336" r:id="rId625" display="e.corallini@ns12.it" xr:uid="{EC2E3290-7BAC-4E19-A673-8C70510CFD84}"/>
    <hyperlink ref="AA336" r:id="rId626" xr:uid="{0EA4B00B-9D99-4B55-B6AA-0A614716E78D}"/>
    <hyperlink ref="AA335" r:id="rId627" xr:uid="{74B70BA8-E7B7-49AB-B713-49B343D973FC}"/>
    <hyperlink ref="AB335" r:id="rId628" xr:uid="{54B54FF1-21B0-49EF-89C5-DEFE2A7E4902}"/>
    <hyperlink ref="AB334" r:id="rId629" xr:uid="{305ADDF7-3437-4F7A-81C4-1D1D5EB22DF2}"/>
    <hyperlink ref="AA334" r:id="rId630" xr:uid="{337A2DC0-EB96-4BC3-8519-CBC55B4AAE56}"/>
    <hyperlink ref="AB333" r:id="rId631" xr:uid="{9A294352-97EF-4DF4-983E-F5C5CAC829B1}"/>
    <hyperlink ref="AA333" r:id="rId632" xr:uid="{5992831D-0CDF-49FD-A66C-923324C7F3AE}"/>
    <hyperlink ref="AB332" r:id="rId633" xr:uid="{25831BD0-5944-434C-9B36-722AA4304123}"/>
    <hyperlink ref="AA332" r:id="rId634" xr:uid="{BC9C2943-BE5E-4CDB-8EBA-E935E4A049E4}"/>
    <hyperlink ref="AA331" r:id="rId635" xr:uid="{6B57E3B4-7596-460C-B1A7-A256018D6012}"/>
    <hyperlink ref="AB338" r:id="rId636" xr:uid="{0F0E9C45-ADAF-4640-9CCA-991860A3299B}"/>
    <hyperlink ref="AA338" r:id="rId637" xr:uid="{9128F900-31DF-4E38-9945-5A01BD9A0F9F}"/>
    <hyperlink ref="AB339" r:id="rId638" xr:uid="{7FA0351C-C8EA-4277-8230-B5DE473D196C}"/>
    <hyperlink ref="R340" r:id="rId639" display="a.mirkovic@ns12.it" xr:uid="{83D98445-674C-46D2-9F85-C774E5DA2659}"/>
    <hyperlink ref="AA340" r:id="rId640" xr:uid="{DC59CC86-D2ED-43F8-90E6-4A945D2F5EE1}"/>
    <hyperlink ref="AA341" r:id="rId641" xr:uid="{35FA0C2A-D4CA-4690-B1A2-708B8ECCC983}"/>
    <hyperlink ref="AB341" r:id="rId642" xr:uid="{915D0E63-E271-4404-806F-72F8C27F170C}"/>
    <hyperlink ref="AA342" r:id="rId643" xr:uid="{E6A892CE-6AF8-4779-AD5A-C619D9A32F2E}"/>
    <hyperlink ref="AB342" r:id="rId644" xr:uid="{F7648EDF-50A0-4EC3-B3C6-BDB12EDFDDB8}"/>
    <hyperlink ref="AB343" r:id="rId645" xr:uid="{14E9EC66-7AA2-41D1-8277-886A0F125287}"/>
    <hyperlink ref="AA343" r:id="rId646" xr:uid="{A8647878-5CF8-4837-8E84-0D94360013D7}"/>
    <hyperlink ref="AA311" r:id="rId647" xr:uid="{580AF4EA-158E-41FF-8D33-34F5A72F57C3}"/>
    <hyperlink ref="AA314" r:id="rId648" xr:uid="{0529D997-772E-4132-AF79-471EDF78BDC3}"/>
    <hyperlink ref="AA346" r:id="rId649" xr:uid="{DACF0BAD-ADE0-4EA7-BA7E-CC58FB3836F5}"/>
    <hyperlink ref="AB346" r:id="rId650" xr:uid="{56DDB9E9-612D-466C-A25D-2B9A56AD198B}"/>
    <hyperlink ref="AA345" r:id="rId651" xr:uid="{485FA857-025E-4834-BAF1-5938E7083DCE}"/>
    <hyperlink ref="AB344" r:id="rId652" xr:uid="{BBD415D0-6480-4337-903E-8A60205FDCED}"/>
    <hyperlink ref="AA344" r:id="rId653" xr:uid="{200C7D58-8A7A-403B-BB13-A700C9317CC4}"/>
    <hyperlink ref="AB347" r:id="rId654" xr:uid="{AC7970A5-9A8E-4607-B316-0911B857DB55}"/>
    <hyperlink ref="AA347" r:id="rId655" xr:uid="{D40EB827-CFBF-41E6-B142-EC83F3E6D6AC}"/>
    <hyperlink ref="AA349" r:id="rId656" xr:uid="{DC32236F-C298-44E7-A738-9889479F5077}"/>
    <hyperlink ref="AB349" r:id="rId657" xr:uid="{42539413-BFD8-411D-994A-A961B2F8E85E}"/>
    <hyperlink ref="AA348" r:id="rId658" xr:uid="{55860B01-A721-4A4D-9AF6-DE78C6D7E0C8}"/>
    <hyperlink ref="AB348" r:id="rId659" xr:uid="{3792992F-7AE4-41DE-BFFD-A1EE8408D72D}"/>
    <hyperlink ref="AA350" r:id="rId660" xr:uid="{78197E1E-8FA1-4CFA-8A0B-6CB2336D343C}"/>
    <hyperlink ref="AB350" r:id="rId661" xr:uid="{6FAB3D0A-DEF8-47E7-BF2C-D7C6FD89960B}"/>
    <hyperlink ref="AB351" r:id="rId662" xr:uid="{8B01DBCE-BB60-426E-9BC8-77769B9470BB}"/>
    <hyperlink ref="R353" r:id="rId663" display="i.fito@ns12.it" xr:uid="{EA557AE9-AF34-420C-999A-E85C21151A2F}"/>
    <hyperlink ref="AA353" r:id="rId664" xr:uid="{CDA0C70E-162A-4F90-A976-9476F46E7C49}"/>
    <hyperlink ref="R354" r:id="rId665" display="v.bianchini@ns12.it" xr:uid="{0A13DF63-B623-4218-B6FD-27A0C28A2E65}"/>
    <hyperlink ref="AB355" r:id="rId666" xr:uid="{89587ABE-30F8-4801-BCB6-7DE8C40B51D5}"/>
    <hyperlink ref="AA356" r:id="rId667" xr:uid="{7FB380DE-6920-4A5D-B623-149769AF7A86}"/>
    <hyperlink ref="R356" r:id="rId668" display="s.costantini@ns12.it" xr:uid="{67A13684-B395-4400-A545-864B984B7335}"/>
    <hyperlink ref="Q356" r:id="rId669" display="sabrinacostantini66@gmail.com" xr:uid="{6D1409F2-0E2A-49DC-ABF0-4E161A9C7088}"/>
    <hyperlink ref="AA357" r:id="rId670" xr:uid="{6967AEB7-52B1-48D1-8D5A-B7461AD64172}"/>
    <hyperlink ref="R357" r:id="rId671" display="m.leoni@ns12.it" xr:uid="{7213E5C0-76B8-4DB7-80E2-89D5741F18BA}"/>
    <hyperlink ref="Q357" r:id="rId672" display="leoni.marzia@gmail.com" xr:uid="{888157AE-8D3B-40AA-A9CD-3C0A7C525EB4}"/>
    <hyperlink ref="R358" r:id="rId673" display="g.fontana@ns12.it" xr:uid="{2C6733F4-E0B0-4128-8FF4-1F6862DF2BCC}"/>
    <hyperlink ref="AA359" r:id="rId674" xr:uid="{543C4ACD-7C48-4EB7-803C-2B156CD01D19}"/>
    <hyperlink ref="AB359" r:id="rId675" xr:uid="{9FBAD912-B725-4F89-B223-B140101B0C68}"/>
    <hyperlink ref="R360" r:id="rId676" display="f.spada@ns12.it" xr:uid="{312296C2-44D5-46F7-B6CA-32AF1685C661}"/>
    <hyperlink ref="AA360" r:id="rId677" xr:uid="{F86FDBB9-EEF3-43F0-AEC1-EAE79E9DE33C}"/>
    <hyperlink ref="Q360" r:id="rId678" display="filippospada77@gmail.com" xr:uid="{7ADFA885-B0FA-4055-BC6C-C50C269B26D2}"/>
    <hyperlink ref="AA355" r:id="rId679" xr:uid="{ED7B1225-C915-467F-82E6-26EDD2356EB1}"/>
    <hyperlink ref="AA354" r:id="rId680" xr:uid="{30957A97-576A-4E13-9EFB-748E966E21FB}"/>
    <hyperlink ref="AB361" r:id="rId681" xr:uid="{CF0DEC59-6B6B-44AE-9EF0-7C8623DC1548}"/>
    <hyperlink ref="AA362" r:id="rId682" xr:uid="{54CBC160-62BB-40CB-BFB1-3B4CD7E234E8}"/>
    <hyperlink ref="AB362" r:id="rId683" xr:uid="{15A3F939-A7D5-4DCA-B0C4-4B04FEB1B315}"/>
    <hyperlink ref="AA361" r:id="rId684" xr:uid="{28D062D2-2A27-4A57-B55A-EB78FCC25DD1}"/>
    <hyperlink ref="AA358" r:id="rId685" xr:uid="{C8AB618F-6624-4417-B838-B17BBC02AD4D}"/>
    <hyperlink ref="AA363" r:id="rId686" xr:uid="{88AB220E-C5FD-4EEB-B22B-D6FDEF59C316}"/>
    <hyperlink ref="AB363" r:id="rId687" xr:uid="{206B7637-7BD6-4633-A037-90EA77E043F6}"/>
    <hyperlink ref="AB365" r:id="rId688" xr:uid="{F57DBFB6-B87F-4E9A-94B7-AD28ADCB6864}"/>
    <hyperlink ref="AA365" r:id="rId689" xr:uid="{C81FDB7B-EFEE-4C38-97B5-9AB7576C673B}"/>
    <hyperlink ref="AA364" r:id="rId690" xr:uid="{0E9C873C-80CF-4574-836C-DB0C25DBADC4}"/>
    <hyperlink ref="AB364" r:id="rId691" xr:uid="{EC6D2A5B-C0A9-4348-AE7E-CB4066621B5C}"/>
    <hyperlink ref="R366" r:id="rId692" display="m.maggi@ns12.it" xr:uid="{822D4295-E944-431B-8AE2-6A4A66AF806C}"/>
    <hyperlink ref="AA367" r:id="rId693" xr:uid="{19FDD4DC-EF45-4A00-BF8D-6703E1155FC2}"/>
    <hyperlink ref="AB367" r:id="rId694" xr:uid="{C94FEE58-67FE-47DB-9579-01F850BC88DB}"/>
    <hyperlink ref="AA366" r:id="rId695" xr:uid="{D1DF319A-32C5-44E8-B1E3-21DF827813F7}"/>
    <hyperlink ref="AA369" r:id="rId696" xr:uid="{9886D954-04EF-47BD-817A-70C70BC4785F}"/>
    <hyperlink ref="AB369" r:id="rId697" xr:uid="{1F3F15FC-6B40-4784-909C-F7FF2EC7C6DB}"/>
    <hyperlink ref="AB370" r:id="rId698" xr:uid="{1C485D3E-684C-41F5-804B-BD05381068A1}"/>
    <hyperlink ref="AA370" r:id="rId699" xr:uid="{4862BD30-5E7C-482C-A047-331CC3CA5635}"/>
    <hyperlink ref="AB371" r:id="rId700" xr:uid="{ACAA54F9-2975-478B-A965-1B9A54FDB213}"/>
    <hyperlink ref="AA371" r:id="rId701" xr:uid="{A3AE19DE-FCF5-49A1-BCAF-A689B0E22072}"/>
    <hyperlink ref="AA372" r:id="rId702" xr:uid="{BE4FBB22-01A6-4EB1-B017-D29EECBBB0A2}"/>
    <hyperlink ref="AB372" r:id="rId703" xr:uid="{00A36728-9579-4748-8212-40DC0B61894B}"/>
    <hyperlink ref="AA373" r:id="rId704" xr:uid="{06025DE4-2FEA-4551-AD16-9E1E0CC46D57}"/>
    <hyperlink ref="AB373" r:id="rId705" xr:uid="{55ED7E06-2E9A-44ED-BC56-8FF2B39D2A96}"/>
    <hyperlink ref="R368" r:id="rId706" display="a.felici@ns12.it" xr:uid="{CDFC8212-6923-455E-BE8A-F12E76FE6A90}"/>
    <hyperlink ref="AB374" r:id="rId707" xr:uid="{1D88DFF3-F1AD-4FE3-AC7E-1DED4722E44E}"/>
    <hyperlink ref="AA374" r:id="rId708" xr:uid="{3730866E-F9A5-4FDE-9A89-783FCE2D3931}"/>
    <hyperlink ref="AB375" r:id="rId709" xr:uid="{E82F78C9-9F94-4881-8D92-D3F358D3CAE2}"/>
    <hyperlink ref="AA375" r:id="rId710" xr:uid="{49C90935-D40D-4F46-B8A0-29B34404B6B0}"/>
    <hyperlink ref="AA376" r:id="rId711" xr:uid="{E4B36971-0610-4188-8E4D-A8EE665FA6EF}"/>
    <hyperlink ref="AB376" r:id="rId712" xr:uid="{E93535CB-DA46-4F79-8606-9EFCE637339B}"/>
    <hyperlink ref="AA378" r:id="rId713" xr:uid="{1331135B-6DE8-4741-A487-B4220A09E5E3}"/>
    <hyperlink ref="AB378" r:id="rId714" xr:uid="{FF4401A4-5851-47AE-8CDD-81C15D67BB9A}"/>
    <hyperlink ref="AB377" r:id="rId715" xr:uid="{2C666733-F55B-4245-954D-71CC94963CE0}"/>
    <hyperlink ref="AA377" r:id="rId716" xr:uid="{E80DE3EC-FDC0-4C4B-BCAE-4190266DE836}"/>
    <hyperlink ref="AB379" r:id="rId717" xr:uid="{377B9EDB-C8A1-4A5F-AE2A-6FE8C59A2F97}"/>
    <hyperlink ref="AA379" r:id="rId718" xr:uid="{469BC6F3-F371-486F-A06F-FB6574605202}"/>
    <hyperlink ref="AB380" r:id="rId719" xr:uid="{C4D241A3-8C1F-4780-9236-68E3786FD250}"/>
    <hyperlink ref="AA380" r:id="rId720" xr:uid="{239D3179-1873-4CD9-AAF3-D7F727576FE2}"/>
    <hyperlink ref="Q380" r:id="rId721" display="letizia.trappetti@gmail.com" xr:uid="{30F4EE9F-670D-4380-905B-56DF7810D804}"/>
    <hyperlink ref="AA381" r:id="rId722" xr:uid="{0B06A82D-2B1E-471C-9C28-C60E1208D245}"/>
    <hyperlink ref="AB381" r:id="rId723" xr:uid="{CF229620-54CE-4471-B070-51AE92137A45}"/>
    <hyperlink ref="AA382" r:id="rId724" xr:uid="{BCB1065E-4B08-4838-B94A-58BE7B741F99}"/>
    <hyperlink ref="AA383" r:id="rId725" xr:uid="{E0E59F5B-CAA8-435D-B346-113D0A67F439}"/>
    <hyperlink ref="AB383" r:id="rId726" xr:uid="{0B7C59FC-248E-42FC-A5CF-B09FFA638489}"/>
    <hyperlink ref="AB385" r:id="rId727" xr:uid="{41DBEC90-765A-4E10-912B-9DC96EAE6214}"/>
    <hyperlink ref="R386" r:id="rId728" display="an.digregorio@ns12.it" xr:uid="{A19B6651-CC5F-47A1-87F0-382CF4BAB724}"/>
    <hyperlink ref="AB387" r:id="rId729" xr:uid="{D3951C74-06F9-464E-A51A-40433C3CEDDE}"/>
    <hyperlink ref="AA387" r:id="rId730" xr:uid="{8E5D2B4A-DB7B-4BEA-A397-3212C66BD914}"/>
    <hyperlink ref="AB388" r:id="rId731" xr:uid="{6EE437A6-781B-4F0E-BF46-6C25E13E2552}"/>
    <hyperlink ref="AA388" r:id="rId732" xr:uid="{4E96EF1A-5B66-4504-9510-374C1ED2F6EE}"/>
    <hyperlink ref="AA384" r:id="rId733" xr:uid="{E515FEF3-BB9D-4CFC-9FF1-4ADCEC9994C6}"/>
    <hyperlink ref="AB384" r:id="rId734" xr:uid="{1DB83316-1A0F-4DA2-990A-85F0C7D06B5D}"/>
    <hyperlink ref="AA385" r:id="rId735" xr:uid="{F2BBF52A-8773-41E8-91A4-5DEC38B09D90}"/>
    <hyperlink ref="AA389" r:id="rId736" xr:uid="{EF9AF622-4987-4617-938C-83D4E2FD90B7}"/>
    <hyperlink ref="AB389" r:id="rId737" xr:uid="{1EFBD402-8D9C-4076-B24A-1EC347FC272D}"/>
    <hyperlink ref="AB390" r:id="rId738" xr:uid="{546B38A4-D67E-40C3-A5C5-C2EE0F8857F4}"/>
    <hyperlink ref="AA390" r:id="rId739" xr:uid="{2F585712-9DB6-4F41-8FF7-8ACF145DD902}"/>
    <hyperlink ref="AB391" r:id="rId740" xr:uid="{7F8CB46A-B98A-4564-8D20-AE300F462F6D}"/>
    <hyperlink ref="AA391" r:id="rId741" xr:uid="{6D026D0E-2506-4B3C-866E-5545685493FA}"/>
    <hyperlink ref="AB392" r:id="rId742" xr:uid="{91E28A14-765A-4110-91AF-40F2BBC6DD5D}"/>
    <hyperlink ref="AA392" r:id="rId743" xr:uid="{A5429CFB-7348-413F-B548-7D47A2F03168}"/>
    <hyperlink ref="AA393" r:id="rId744" xr:uid="{231F8E2E-E6A2-4F54-A6E8-25E07326026A}"/>
    <hyperlink ref="AB393" r:id="rId745" xr:uid="{BA0F2CFE-6B65-42D7-AAB0-631AC0F4FC86}"/>
    <hyperlink ref="R394" r:id="rId746" display="v.bacchin@ns12.it" xr:uid="{4F88775B-1176-4B31-9020-9445544336F1}"/>
    <hyperlink ref="AA394" r:id="rId747" xr:uid="{26531847-29CB-4B12-AF70-E48A87024286}"/>
    <hyperlink ref="AB395" r:id="rId748" xr:uid="{EF365C2A-0199-4A47-8642-33D0A043B310}"/>
    <hyperlink ref="AA395" r:id="rId749" xr:uid="{587A443D-2941-4A9F-AD57-25DC04ECF54A}"/>
  </hyperlinks>
  <printOptions horizontalCentered="1"/>
  <pageMargins left="0.15748031496062992" right="0.15748031496062992" top="0.19685039370078741" bottom="0.31496062992125984" header="0.23622047244094491" footer="0.31496062992125984"/>
  <pageSetup paperSize="8" scale="65" orientation="landscape" r:id="rId750"/>
  <drawing r:id="rId751"/>
  <legacyDrawing r:id="rId75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22</vt:i4>
      </vt:variant>
      <vt:variant>
        <vt:lpstr>Intervalli denominati</vt:lpstr>
      </vt:variant>
      <vt:variant>
        <vt:i4>6</vt:i4>
      </vt:variant>
    </vt:vector>
  </HeadingPairs>
  <TitlesOfParts>
    <vt:vector size="28" baseType="lpstr">
      <vt:lpstr>DEFINITIVO</vt:lpstr>
      <vt:lpstr>totale</vt:lpstr>
      <vt:lpstr>classificato</vt:lpstr>
      <vt:lpstr>filtrato</vt:lpstr>
      <vt:lpstr>DIMESSI</vt:lpstr>
      <vt:lpstr>SOMMINISTRATI</vt:lpstr>
      <vt:lpstr>DISTACCHI IN USCITA 2025</vt:lpstr>
      <vt:lpstr>DISTACCHI IN ENTRATA 2025</vt:lpstr>
      <vt:lpstr>DISTACCHI IN USCITA 2024</vt:lpstr>
      <vt:lpstr>DISTACCHI IN ENTRATA 2024</vt:lpstr>
      <vt:lpstr>PRESTAZIONI OCCASIONALI</vt:lpstr>
      <vt:lpstr>DISTACCHI IN USCITA 2023</vt:lpstr>
      <vt:lpstr>DISTACCHI IN ENTRATA 2023</vt:lpstr>
      <vt:lpstr>DISTACCHI IN USCITA 2022</vt:lpstr>
      <vt:lpstr>DISTACCHI IN ENTRATA 2022</vt:lpstr>
      <vt:lpstr>DISTACCHI IN USCITA 2021</vt:lpstr>
      <vt:lpstr>DISTACCHI IN ENTRATA 2021</vt:lpstr>
      <vt:lpstr>DISTACCHI IN USCITA 2020</vt:lpstr>
      <vt:lpstr>DISTACCHI IN ENTRATA 2020</vt:lpstr>
      <vt:lpstr>DISTACCHI IN ENTRATA 2019</vt:lpstr>
      <vt:lpstr>DISTACCHI IN USCITA</vt:lpstr>
      <vt:lpstr>STORICO</vt:lpstr>
      <vt:lpstr>DEFINITIVO!Area_stampa</vt:lpstr>
      <vt:lpstr>DIMESSI!Area_stampa</vt:lpstr>
      <vt:lpstr>STORICO!Area_stampa</vt:lpstr>
      <vt:lpstr>DEFINITIVO!OLE_LINK2</vt:lpstr>
      <vt:lpstr>DEFINITIVO!OLE_LINK5</vt:lpstr>
      <vt:lpstr>DEFINITIVO!OLE_LINK6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040094</dc:creator>
  <cp:lastModifiedBy>Andrea Felici</cp:lastModifiedBy>
  <cp:lastPrinted>2024-06-18T14:55:53Z</cp:lastPrinted>
  <dcterms:created xsi:type="dcterms:W3CDTF">2013-12-11T16:01:02Z</dcterms:created>
  <dcterms:modified xsi:type="dcterms:W3CDTF">2025-10-24T15:23:58Z</dcterms:modified>
</cp:coreProperties>
</file>