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<sst xmlns="http://schemas.openxmlformats.org/spreadsheetml/2006/main" count="35" uniqueCount="32">
  <si>
    <t xml:space="preserve">CALCULATION MACD</t>
  </si>
  <si>
    <t xml:space="preserve">P1</t>
  </si>
  <si>
    <t xml:space="preserve">K1</t>
  </si>
  <si>
    <t xml:space="preserve">=2/(1+B3)</t>
  </si>
  <si>
    <t xml:space="preserve">P2</t>
  </si>
  <si>
    <t xml:space="preserve">K2</t>
  </si>
  <si>
    <t xml:space="preserve">=2/(1+B4)</t>
  </si>
  <si>
    <t xml:space="preserve">SIGNAL</t>
  </si>
  <si>
    <t xml:space="preserve">K3</t>
  </si>
  <si>
    <t xml:space="preserve">=2/(1+B5)</t>
  </si>
  <si>
    <t xml:space="preserve">Ticker</t>
  </si>
  <si>
    <t xml:space="preserve">EMA 26-PERIOD</t>
  </si>
  <si>
    <t xml:space="preserve">EMA 12-PERIOD</t>
  </si>
  <si>
    <t xml:space="preserve">SPY</t>
  </si>
  <si>
    <t xml:space="preserve">Price*K</t>
  </si>
  <si>
    <t xml:space="preserve">EMAyesterday*(1-K)</t>
  </si>
  <si>
    <t xml:space="preserve">EMA</t>
  </si>
  <si>
    <t xml:space="preserve">MACD(12,26)</t>
  </si>
  <si>
    <t xml:space="preserve">MACD*K</t>
  </si>
  <si>
    <t xml:space="preserve">SIGNALyesterday*(1-K)</t>
  </si>
  <si>
    <t xml:space="preserve">SIGNAL(9)</t>
  </si>
  <si>
    <t xml:space="preserve">Gisto</t>
  </si>
  <si>
    <t xml:space="preserve">=C181*$D$3</t>
  </si>
  <si>
    <t xml:space="preserve">=F180*(1-$D$3)</t>
  </si>
  <si>
    <t xml:space="preserve">=D181+E181</t>
  </si>
  <si>
    <t xml:space="preserve">=C181*$D$4</t>
  </si>
  <si>
    <t xml:space="preserve">=I180*(1-$D$4)</t>
  </si>
  <si>
    <t xml:space="preserve">=G181+H181</t>
  </si>
  <si>
    <t xml:space="preserve">=I181-F181</t>
  </si>
  <si>
    <t xml:space="preserve">=J182*$D$5</t>
  </si>
  <si>
    <t xml:space="preserve">=M181*(1-$D$5)</t>
  </si>
  <si>
    <t xml:space="preserve">=K182+L182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</si>
</sst>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;\(#,##0.00\)"/>
    <numFmt numFmtId="166" formatCode="General"/>
    <numFmt numFmtId="167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0"/>
      <charset val="1"/>
    </font>
    <font>
      <sz val="10"/>
      <color rgb="FFC9211E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EA9999"/>
      </patternFill>
    </fill>
    <fill>
      <patternFill patternType="solid">
        <fgColor rgb="FF9FC5E8"/>
        <bgColor rgb="FFC0C0C0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 style="medium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158" activePane="bottomLeft" state="frozen"/>
      <selection pane="topLeft" activeCell="A1" activeCellId="0" sqref="A1"/>
      <selection pane="bottomLeft" activeCell="N177" activeCellId="0" sqref="N17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.29"/>
    <col collapsed="false" customWidth="true" hidden="false" outlineLevel="0" max="3" min="3" style="0" width="11.71"/>
    <col collapsed="false" customWidth="true" hidden="false" outlineLevel="0" max="14" min="14" style="0" width="19.45"/>
  </cols>
  <sheetData>
    <row r="1" customFormat="false" ht="15.75" hidden="false" customHeight="false" outlineLevel="0" collapsed="false">
      <c r="A1" s="1" t="s">
        <v>0</v>
      </c>
      <c r="F1" s="2"/>
    </row>
    <row r="3" customFormat="false" ht="15.75" hidden="false" customHeight="true" outlineLevel="0" collapsed="false">
      <c r="A3" s="3" t="s">
        <v>1</v>
      </c>
      <c r="B3" s="4" t="n">
        <v>26</v>
      </c>
      <c r="C3" s="5" t="s">
        <v>2</v>
      </c>
      <c r="D3" s="6" t="n">
        <f aca="false">2/(1+B3)</f>
        <v>0.0740740740740741</v>
      </c>
      <c r="E3" s="3" t="s">
        <v>3</v>
      </c>
      <c r="F3" s="2"/>
    </row>
    <row r="4" customFormat="false" ht="15.75" hidden="false" customHeight="true" outlineLevel="0" collapsed="false">
      <c r="A4" s="3" t="s">
        <v>4</v>
      </c>
      <c r="B4" s="4" t="n">
        <v>12</v>
      </c>
      <c r="C4" s="5" t="s">
        <v>5</v>
      </c>
      <c r="D4" s="6" t="n">
        <f aca="false">2/(1+B4)</f>
        <v>0.153846153846154</v>
      </c>
      <c r="E4" s="3" t="s">
        <v>6</v>
      </c>
    </row>
    <row r="5" customFormat="false" ht="15.75" hidden="false" customHeight="true" outlineLevel="0" collapsed="false">
      <c r="A5" s="3" t="s">
        <v>7</v>
      </c>
      <c r="B5" s="4" t="n">
        <v>9</v>
      </c>
      <c r="C5" s="5" t="s">
        <v>8</v>
      </c>
      <c r="D5" s="6" t="n">
        <f aca="false">2/(1+B5)</f>
        <v>0.2</v>
      </c>
      <c r="E5" s="3" t="s">
        <v>9</v>
      </c>
    </row>
    <row r="6" customFormat="false" ht="15.75" hidden="false" customHeight="true" outlineLevel="0" collapsed="false">
      <c r="A6" s="3"/>
    </row>
    <row r="7" customFormat="false" ht="15.75" hidden="false" customHeight="true" outlineLevel="0" collapsed="false">
      <c r="A7" s="3" t="s">
        <v>10</v>
      </c>
      <c r="D7" s="7" t="s">
        <v>11</v>
      </c>
      <c r="E7" s="7"/>
      <c r="F7" s="7"/>
      <c r="G7" s="7" t="s">
        <v>12</v>
      </c>
      <c r="H7" s="7"/>
      <c r="I7" s="7"/>
    </row>
    <row r="8" customFormat="false" ht="15.75" hidden="false" customHeight="true" outlineLevel="0" collapsed="false">
      <c r="A8" s="3" t="s">
        <v>13</v>
      </c>
      <c r="D8" s="8" t="s">
        <v>14</v>
      </c>
      <c r="E8" s="9" t="s">
        <v>15</v>
      </c>
      <c r="F8" s="10" t="s">
        <v>16</v>
      </c>
      <c r="G8" s="8" t="s">
        <v>14</v>
      </c>
      <c r="H8" s="9" t="s">
        <v>15</v>
      </c>
      <c r="I8" s="11" t="s">
        <v>16</v>
      </c>
      <c r="J8" s="12" t="s">
        <v>17</v>
      </c>
      <c r="K8" s="13" t="s">
        <v>18</v>
      </c>
      <c r="L8" s="14" t="s">
        <v>19</v>
      </c>
      <c r="M8" s="15" t="s">
        <v>20</v>
      </c>
      <c r="N8" s="0" t="s">
        <v>21</v>
      </c>
    </row>
    <row r="9" customFormat="false" ht="15.75" hidden="false" customHeight="true" outlineLevel="0" collapsed="false">
      <c r="A9" s="3"/>
      <c r="B9" s="16"/>
      <c r="C9" s="0" t="n">
        <v>48957.86</v>
      </c>
      <c r="D9" s="17" t="n">
        <f aca="false">C9*$D$3</f>
        <v>3626.50814814815</v>
      </c>
      <c r="E9" s="18"/>
      <c r="F9" s="19"/>
      <c r="G9" s="17" t="n">
        <f aca="false">C9*$D$4</f>
        <v>7531.97846153846</v>
      </c>
      <c r="H9" s="20"/>
      <c r="I9" s="21"/>
      <c r="J9" s="22"/>
      <c r="K9" s="23"/>
      <c r="L9" s="24"/>
      <c r="M9" s="25"/>
      <c r="N9" s="0" t="n">
        <v>200</v>
      </c>
    </row>
    <row r="10" customFormat="false" ht="15.75" hidden="false" customHeight="true" outlineLevel="0" collapsed="false">
      <c r="B10" s="16"/>
      <c r="C10" s="0" t="n">
        <v>49018.47</v>
      </c>
      <c r="D10" s="26" t="n">
        <f aca="false">C10*$D$3</f>
        <v>3630.99777777778</v>
      </c>
      <c r="E10" s="27"/>
      <c r="F10" s="28"/>
      <c r="G10" s="26" t="n">
        <f aca="false">C10*$D$4</f>
        <v>7541.30307692308</v>
      </c>
      <c r="H10" s="29"/>
      <c r="I10" s="30"/>
      <c r="J10" s="31"/>
      <c r="K10" s="32"/>
      <c r="L10" s="33"/>
      <c r="M10" s="34"/>
      <c r="N10" s="0" t="n">
        <v>-100</v>
      </c>
    </row>
    <row r="11" customFormat="false" ht="15.75" hidden="false" customHeight="true" outlineLevel="0" collapsed="false">
      <c r="A11" s="3"/>
      <c r="B11" s="16"/>
      <c r="C11" s="0" t="n">
        <v>49143.88</v>
      </c>
      <c r="D11" s="26" t="n">
        <f aca="false">C11*$D$3</f>
        <v>3640.28740740741</v>
      </c>
      <c r="E11" s="27"/>
      <c r="F11" s="28"/>
      <c r="G11" s="26" t="n">
        <f aca="false">C11*$D$4</f>
        <v>7560.59692307692</v>
      </c>
      <c r="H11" s="29"/>
      <c r="I11" s="30"/>
      <c r="J11" s="31"/>
      <c r="K11" s="32"/>
      <c r="L11" s="33"/>
      <c r="M11" s="34"/>
      <c r="N11" s="0" t="n">
        <f aca="false">J11-M11</f>
        <v>0</v>
      </c>
    </row>
    <row r="12" customFormat="false" ht="15.75" hidden="false" customHeight="true" outlineLevel="0" collapsed="false">
      <c r="A12" s="3"/>
      <c r="B12" s="16"/>
      <c r="C12" s="0" t="n">
        <v>49166.18</v>
      </c>
      <c r="D12" s="26" t="n">
        <f aca="false">C12*$D$3</f>
        <v>3641.93925925926</v>
      </c>
      <c r="E12" s="27"/>
      <c r="F12" s="28"/>
      <c r="G12" s="26" t="n">
        <f aca="false">C12*$D$4</f>
        <v>7564.02769230769</v>
      </c>
      <c r="H12" s="29"/>
      <c r="I12" s="30"/>
      <c r="J12" s="31"/>
      <c r="K12" s="32"/>
      <c r="L12" s="33"/>
      <c r="M12" s="34"/>
      <c r="N12" s="0" t="n">
        <f aca="false">J12-M12</f>
        <v>0</v>
      </c>
    </row>
    <row r="13" customFormat="false" ht="15.75" hidden="false" customHeight="true" outlineLevel="0" collapsed="false">
      <c r="B13" s="16"/>
      <c r="C13" s="0" t="n">
        <v>49123.56</v>
      </c>
      <c r="D13" s="26" t="n">
        <f aca="false">C13*$D$3</f>
        <v>3638.78222222222</v>
      </c>
      <c r="E13" s="27"/>
      <c r="F13" s="28"/>
      <c r="G13" s="26" t="n">
        <f aca="false">C13*$D$4</f>
        <v>7557.47076923077</v>
      </c>
      <c r="H13" s="29"/>
      <c r="I13" s="30"/>
      <c r="J13" s="31"/>
      <c r="K13" s="32"/>
      <c r="L13" s="33"/>
      <c r="M13" s="34"/>
      <c r="N13" s="0" t="n">
        <f aca="false">J13-M13</f>
        <v>0</v>
      </c>
    </row>
    <row r="14" customFormat="false" ht="15.75" hidden="false" customHeight="true" outlineLevel="0" collapsed="false">
      <c r="B14" s="16"/>
      <c r="C14" s="0" t="n">
        <v>48979.66</v>
      </c>
      <c r="D14" s="26" t="n">
        <f aca="false">C14*$D$3</f>
        <v>3628.12296296296</v>
      </c>
      <c r="E14" s="27"/>
      <c r="F14" s="28"/>
      <c r="G14" s="26" t="n">
        <f aca="false">C14*$D$4</f>
        <v>7535.33230769231</v>
      </c>
      <c r="H14" s="29"/>
      <c r="I14" s="30"/>
      <c r="J14" s="31"/>
      <c r="K14" s="32"/>
      <c r="L14" s="33"/>
      <c r="M14" s="34"/>
      <c r="N14" s="0" t="n">
        <f aca="false">J14-M14</f>
        <v>0</v>
      </c>
    </row>
    <row r="15" customFormat="false" ht="15.75" hidden="false" customHeight="true" outlineLevel="0" collapsed="false">
      <c r="B15" s="16"/>
      <c r="C15" s="0" t="n">
        <v>48859.13</v>
      </c>
      <c r="D15" s="26" t="n">
        <f aca="false">C15*$D$3</f>
        <v>3619.19481481481</v>
      </c>
      <c r="E15" s="27"/>
      <c r="F15" s="28"/>
      <c r="G15" s="26" t="n">
        <f aca="false">C15*$D$4</f>
        <v>7516.78923076923</v>
      </c>
      <c r="H15" s="29"/>
      <c r="I15" s="30"/>
      <c r="J15" s="31"/>
      <c r="K15" s="32"/>
      <c r="L15" s="33"/>
      <c r="M15" s="34"/>
      <c r="N15" s="0" t="n">
        <f aca="false">J15-M15</f>
        <v>0</v>
      </c>
    </row>
    <row r="16" customFormat="false" ht="15.75" hidden="false" customHeight="true" outlineLevel="0" collapsed="false">
      <c r="B16" s="16"/>
      <c r="C16" s="0" t="n">
        <v>48926.19</v>
      </c>
      <c r="D16" s="26" t="n">
        <f aca="false">C16*$D$3</f>
        <v>3624.16222222222</v>
      </c>
      <c r="E16" s="27"/>
      <c r="F16" s="28"/>
      <c r="G16" s="26" t="n">
        <f aca="false">C16*$D$4</f>
        <v>7527.10615384615</v>
      </c>
      <c r="H16" s="29"/>
      <c r="I16" s="30"/>
      <c r="J16" s="31"/>
      <c r="K16" s="32"/>
      <c r="L16" s="33"/>
      <c r="M16" s="34"/>
      <c r="N16" s="0" t="n">
        <f aca="false">J16-M16</f>
        <v>0</v>
      </c>
    </row>
    <row r="17" customFormat="false" ht="15.75" hidden="false" customHeight="true" outlineLevel="0" collapsed="false">
      <c r="B17" s="16"/>
      <c r="C17" s="0" t="n">
        <v>48837.07</v>
      </c>
      <c r="D17" s="26" t="n">
        <f aca="false">C17*$D$3</f>
        <v>3617.56074074074</v>
      </c>
      <c r="E17" s="27"/>
      <c r="F17" s="28"/>
      <c r="G17" s="26" t="n">
        <f aca="false">C17*$D$4</f>
        <v>7513.39538461539</v>
      </c>
      <c r="H17" s="29"/>
      <c r="I17" s="30"/>
      <c r="J17" s="31"/>
      <c r="K17" s="32"/>
      <c r="L17" s="33"/>
      <c r="M17" s="34"/>
      <c r="N17" s="0" t="n">
        <f aca="false">J17-M17</f>
        <v>0</v>
      </c>
    </row>
    <row r="18" customFormat="false" ht="15.75" hidden="false" customHeight="true" outlineLevel="0" collapsed="false">
      <c r="B18" s="16"/>
      <c r="C18" s="0" t="n">
        <v>48678.54</v>
      </c>
      <c r="D18" s="26" t="n">
        <f aca="false">C18*$D$3</f>
        <v>3605.81777777778</v>
      </c>
      <c r="E18" s="27"/>
      <c r="F18" s="28"/>
      <c r="G18" s="26" t="n">
        <f aca="false">C18*$D$4</f>
        <v>7489.00615384615</v>
      </c>
      <c r="H18" s="29"/>
      <c r="I18" s="30"/>
      <c r="J18" s="31"/>
      <c r="K18" s="32"/>
      <c r="L18" s="33"/>
      <c r="M18" s="34"/>
      <c r="N18" s="0" t="n">
        <f aca="false">J18-M18</f>
        <v>0</v>
      </c>
    </row>
    <row r="19" customFormat="false" ht="15.75" hidden="false" customHeight="true" outlineLevel="0" collapsed="false">
      <c r="B19" s="16"/>
      <c r="C19" s="0" t="n">
        <v>48586.85</v>
      </c>
      <c r="D19" s="26" t="n">
        <f aca="false">C19*$D$3</f>
        <v>3599.02592592593</v>
      </c>
      <c r="E19" s="27"/>
      <c r="F19" s="28"/>
      <c r="G19" s="26" t="n">
        <f aca="false">C19*$D$4</f>
        <v>7474.9</v>
      </c>
      <c r="H19" s="29"/>
      <c r="I19" s="30"/>
      <c r="J19" s="31"/>
      <c r="K19" s="32"/>
      <c r="L19" s="33"/>
      <c r="M19" s="34"/>
      <c r="N19" s="0" t="n">
        <f aca="false">J19-M19</f>
        <v>0</v>
      </c>
    </row>
    <row r="20" customFormat="false" ht="15.75" hidden="false" customHeight="true" outlineLevel="0" collapsed="false">
      <c r="B20" s="16"/>
      <c r="C20" s="0" t="n">
        <v>48668.65</v>
      </c>
      <c r="D20" s="26" t="n">
        <f aca="false">C20*$D$3</f>
        <v>3605.08518518519</v>
      </c>
      <c r="E20" s="27"/>
      <c r="F20" s="28"/>
      <c r="G20" s="26" t="n">
        <f aca="false">C20*$D$4</f>
        <v>7487.48461538462</v>
      </c>
      <c r="H20" s="29"/>
      <c r="I20" s="35" t="n">
        <f aca="false">AVERAGE(C9:C20)</f>
        <v>48912.17</v>
      </c>
      <c r="J20" s="31"/>
      <c r="K20" s="32"/>
      <c r="L20" s="33"/>
      <c r="M20" s="34"/>
      <c r="N20" s="0" t="n">
        <f aca="false">J20-M20</f>
        <v>0</v>
      </c>
    </row>
    <row r="21" customFormat="false" ht="15.75" hidden="false" customHeight="true" outlineLevel="0" collapsed="false">
      <c r="B21" s="16"/>
      <c r="C21" s="0" t="n">
        <v>48474.45</v>
      </c>
      <c r="D21" s="26" t="n">
        <f aca="false">C21*$D$3</f>
        <v>3590.7</v>
      </c>
      <c r="E21" s="27"/>
      <c r="F21" s="28"/>
      <c r="G21" s="26" t="n">
        <f aca="false">C21*$D$4</f>
        <v>7457.60769230769</v>
      </c>
      <c r="H21" s="27" t="n">
        <f aca="false">I20*(1-$D$4)</f>
        <v>41387.2207692308</v>
      </c>
      <c r="I21" s="35" t="n">
        <f aca="false">G21+H21</f>
        <v>48844.8284615385</v>
      </c>
      <c r="J21" s="31"/>
      <c r="K21" s="32"/>
      <c r="L21" s="33"/>
      <c r="M21" s="34"/>
      <c r="N21" s="0" t="n">
        <f aca="false">J21-M21</f>
        <v>0</v>
      </c>
    </row>
    <row r="22" customFormat="false" ht="15.75" hidden="false" customHeight="true" outlineLevel="0" collapsed="false">
      <c r="B22" s="16"/>
      <c r="C22" s="0" t="n">
        <v>48168.04</v>
      </c>
      <c r="D22" s="26" t="n">
        <f aca="false">C22*$D$3</f>
        <v>3568.00296296296</v>
      </c>
      <c r="E22" s="27"/>
      <c r="F22" s="28"/>
      <c r="G22" s="26" t="n">
        <f aca="false">C22*$D$4</f>
        <v>7410.46769230769</v>
      </c>
      <c r="H22" s="27" t="n">
        <f aca="false">I21*(1-$D$4)</f>
        <v>41330.2394674556</v>
      </c>
      <c r="I22" s="35" t="n">
        <f aca="false">G22+H22</f>
        <v>48740.7071597633</v>
      </c>
      <c r="J22" s="31"/>
      <c r="K22" s="32"/>
      <c r="L22" s="33"/>
      <c r="M22" s="34"/>
      <c r="N22" s="0" t="n">
        <f aca="false">J22-M22</f>
        <v>0</v>
      </c>
    </row>
    <row r="23" customFormat="false" ht="15.75" hidden="false" customHeight="true" outlineLevel="0" collapsed="false">
      <c r="B23" s="16"/>
      <c r="C23" s="0" t="n">
        <v>48170.46</v>
      </c>
      <c r="D23" s="26" t="n">
        <f aca="false">C23*$D$3</f>
        <v>3568.18222222222</v>
      </c>
      <c r="E23" s="27"/>
      <c r="F23" s="28"/>
      <c r="G23" s="26" t="n">
        <f aca="false">C23*$D$4</f>
        <v>7410.84</v>
      </c>
      <c r="H23" s="27" t="n">
        <f aca="false">I22*(1-$D$4)</f>
        <v>41242.136827492</v>
      </c>
      <c r="I23" s="35" t="n">
        <f aca="false">G23+H23</f>
        <v>48652.976827492</v>
      </c>
      <c r="J23" s="31"/>
      <c r="K23" s="32"/>
      <c r="L23" s="33"/>
      <c r="M23" s="34"/>
      <c r="N23" s="0" t="n">
        <f aca="false">J23-M23</f>
        <v>0</v>
      </c>
    </row>
    <row r="24" customFormat="false" ht="15.75" hidden="false" customHeight="true" outlineLevel="0" collapsed="false">
      <c r="B24" s="16"/>
      <c r="C24" s="0" t="n">
        <v>47820.77</v>
      </c>
      <c r="D24" s="26" t="n">
        <f aca="false">C24*$D$3</f>
        <v>3542.27925925926</v>
      </c>
      <c r="E24" s="27"/>
      <c r="F24" s="28"/>
      <c r="G24" s="26" t="n">
        <f aca="false">C24*$D$4</f>
        <v>7357.04153846154</v>
      </c>
      <c r="H24" s="27" t="n">
        <f aca="false">I23*(1-$D$4)</f>
        <v>41167.9034694163</v>
      </c>
      <c r="I24" s="35" t="n">
        <f aca="false">G24+H24</f>
        <v>48524.9450078779</v>
      </c>
      <c r="J24" s="31"/>
      <c r="K24" s="32"/>
      <c r="L24" s="33"/>
      <c r="M24" s="34"/>
      <c r="N24" s="0" t="n">
        <f aca="false">J24-M24</f>
        <v>0</v>
      </c>
    </row>
    <row r="25" customFormat="false" ht="15.75" hidden="false" customHeight="true" outlineLevel="0" collapsed="false">
      <c r="B25" s="16"/>
      <c r="C25" s="0" t="n">
        <v>48012.99</v>
      </c>
      <c r="D25" s="26" t="n">
        <f aca="false">C25*$D$3</f>
        <v>3556.51777777778</v>
      </c>
      <c r="E25" s="27"/>
      <c r="F25" s="28"/>
      <c r="G25" s="26" t="n">
        <f aca="false">C25*$D$4</f>
        <v>7386.61384615385</v>
      </c>
      <c r="H25" s="27" t="n">
        <f aca="false">I24*(1-$D$4)</f>
        <v>41059.5688528197</v>
      </c>
      <c r="I25" s="35" t="n">
        <f aca="false">G25+H25</f>
        <v>48446.1826989736</v>
      </c>
      <c r="J25" s="31"/>
      <c r="K25" s="32"/>
      <c r="L25" s="33"/>
      <c r="M25" s="34"/>
      <c r="N25" s="0" t="n">
        <f aca="false">J25-M25</f>
        <v>0</v>
      </c>
    </row>
    <row r="26" customFormat="false" ht="15.75" hidden="false" customHeight="true" outlineLevel="0" collapsed="false">
      <c r="B26" s="16"/>
      <c r="C26" s="0" t="n">
        <v>48412.66</v>
      </c>
      <c r="D26" s="26" t="n">
        <f aca="false">C26*$D$3</f>
        <v>3586.12296296296</v>
      </c>
      <c r="E26" s="27"/>
      <c r="F26" s="28"/>
      <c r="G26" s="26" t="n">
        <f aca="false">C26*$D$4</f>
        <v>7448.10153846154</v>
      </c>
      <c r="H26" s="27" t="n">
        <f aca="false">I25*(1-$D$4)</f>
        <v>40992.9238222084</v>
      </c>
      <c r="I26" s="35" t="n">
        <f aca="false">G26+H26</f>
        <v>48441.02536067</v>
      </c>
      <c r="J26" s="31"/>
      <c r="K26" s="32"/>
      <c r="L26" s="33"/>
      <c r="M26" s="34"/>
      <c r="N26" s="0" t="n">
        <f aca="false">J26-M26</f>
        <v>0</v>
      </c>
    </row>
    <row r="27" customFormat="false" ht="15.75" hidden="false" customHeight="true" outlineLevel="0" collapsed="false">
      <c r="B27" s="16"/>
      <c r="C27" s="0" t="n">
        <v>48459.86</v>
      </c>
      <c r="D27" s="26" t="n">
        <f aca="false">C27*$D$3</f>
        <v>3589.61925925926</v>
      </c>
      <c r="E27" s="27"/>
      <c r="F27" s="28"/>
      <c r="G27" s="26" t="n">
        <f aca="false">C27*$D$4</f>
        <v>7455.36307692308</v>
      </c>
      <c r="H27" s="27" t="n">
        <f aca="false">I26*(1-$D$4)</f>
        <v>40988.5599205669</v>
      </c>
      <c r="I27" s="35" t="n">
        <f aca="false">G27+H27</f>
        <v>48443.92299749</v>
      </c>
      <c r="J27" s="31"/>
      <c r="K27" s="32"/>
      <c r="L27" s="33"/>
      <c r="M27" s="34"/>
      <c r="N27" s="0" t="n">
        <f aca="false">J27-M27</f>
        <v>0</v>
      </c>
    </row>
    <row r="28" customFormat="false" ht="15.75" hidden="false" customHeight="true" outlineLevel="0" collapsed="false">
      <c r="B28" s="16"/>
      <c r="C28" s="0" t="n">
        <v>48193.41</v>
      </c>
      <c r="D28" s="26" t="n">
        <f aca="false">C28*$D$3</f>
        <v>3569.88222222222</v>
      </c>
      <c r="E28" s="27"/>
      <c r="F28" s="28"/>
      <c r="G28" s="26" t="n">
        <f aca="false">C28*$D$4</f>
        <v>7414.37076923077</v>
      </c>
      <c r="H28" s="27" t="n">
        <f aca="false">I27*(1-$D$4)</f>
        <v>40991.0117671069</v>
      </c>
      <c r="I28" s="35" t="n">
        <f aca="false">G28+H28</f>
        <v>48405.3825363377</v>
      </c>
      <c r="J28" s="31"/>
      <c r="K28" s="32"/>
      <c r="L28" s="33"/>
      <c r="M28" s="34"/>
      <c r="N28" s="0" t="n">
        <f aca="false">J28-M28</f>
        <v>0</v>
      </c>
    </row>
    <row r="29" customFormat="false" ht="15.75" hidden="false" customHeight="true" outlineLevel="0" collapsed="false">
      <c r="B29" s="16"/>
      <c r="C29" s="0" t="n">
        <v>48205.43</v>
      </c>
      <c r="D29" s="26" t="n">
        <f aca="false">C29*$D$3</f>
        <v>3570.77259259259</v>
      </c>
      <c r="E29" s="27"/>
      <c r="F29" s="28"/>
      <c r="G29" s="26" t="n">
        <f aca="false">C29*$D$4</f>
        <v>7416.22</v>
      </c>
      <c r="H29" s="27" t="n">
        <f aca="false">I28*(1-$D$4)</f>
        <v>40958.4006076703</v>
      </c>
      <c r="I29" s="35" t="n">
        <f aca="false">G29+H29</f>
        <v>48374.6206076703</v>
      </c>
      <c r="J29" s="31"/>
      <c r="K29" s="32"/>
      <c r="L29" s="33"/>
      <c r="M29" s="34"/>
      <c r="N29" s="0" t="n">
        <f aca="false">J29-M29</f>
        <v>0</v>
      </c>
    </row>
    <row r="30" customFormat="false" ht="15.75" hidden="false" customHeight="true" outlineLevel="0" collapsed="false">
      <c r="B30" s="16"/>
      <c r="C30" s="0" t="n">
        <v>48157</v>
      </c>
      <c r="D30" s="26" t="n">
        <f aca="false">C30*$D$3</f>
        <v>3567.18518518518</v>
      </c>
      <c r="E30" s="27"/>
      <c r="F30" s="28"/>
      <c r="G30" s="26" t="n">
        <f aca="false">C30*$D$4</f>
        <v>7408.76923076923</v>
      </c>
      <c r="H30" s="27" t="n">
        <f aca="false">I29*(1-$D$4)</f>
        <v>40932.3712834134</v>
      </c>
      <c r="I30" s="35" t="n">
        <f aca="false">G30+H30</f>
        <v>48341.1405141826</v>
      </c>
      <c r="J30" s="31"/>
      <c r="K30" s="32"/>
      <c r="L30" s="33"/>
      <c r="M30" s="34"/>
      <c r="N30" s="0" t="n">
        <f aca="false">J30-M30</f>
        <v>0</v>
      </c>
    </row>
    <row r="31" customFormat="false" ht="15.75" hidden="false" customHeight="true" outlineLevel="0" collapsed="false">
      <c r="B31" s="16"/>
      <c r="C31" s="0" t="n">
        <v>47931.88</v>
      </c>
      <c r="D31" s="26" t="n">
        <f aca="false">C31*$D$3</f>
        <v>3550.50962962963</v>
      </c>
      <c r="E31" s="27"/>
      <c r="F31" s="28"/>
      <c r="G31" s="26" t="n">
        <f aca="false">C31*$D$4</f>
        <v>7374.13538461538</v>
      </c>
      <c r="H31" s="27" t="n">
        <f aca="false">I30*(1-$D$4)</f>
        <v>40904.0419735391</v>
      </c>
      <c r="I31" s="35" t="n">
        <f aca="false">G31+H31</f>
        <v>48278.1773581545</v>
      </c>
      <c r="J31" s="31"/>
      <c r="K31" s="32"/>
      <c r="L31" s="33"/>
      <c r="M31" s="34"/>
      <c r="N31" s="0" t="n">
        <f aca="false">J31-M31</f>
        <v>0</v>
      </c>
    </row>
    <row r="32" customFormat="false" ht="15.75" hidden="false" customHeight="true" outlineLevel="0" collapsed="false">
      <c r="B32" s="16"/>
      <c r="C32" s="0" t="n">
        <v>48061.23</v>
      </c>
      <c r="D32" s="26" t="n">
        <f aca="false">C32*$D$3</f>
        <v>3560.09111111111</v>
      </c>
      <c r="E32" s="27"/>
      <c r="F32" s="28"/>
      <c r="G32" s="26" t="n">
        <f aca="false">C32*$D$4</f>
        <v>7394.03538461539</v>
      </c>
      <c r="H32" s="27" t="n">
        <f aca="false">I31*(1-$D$4)</f>
        <v>40850.7654569</v>
      </c>
      <c r="I32" s="35" t="n">
        <f aca="false">G32+H32</f>
        <v>48244.8008415154</v>
      </c>
      <c r="J32" s="31"/>
      <c r="K32" s="32"/>
      <c r="L32" s="33"/>
      <c r="M32" s="34"/>
      <c r="N32" s="0" t="n">
        <f aca="false">J32-M32</f>
        <v>0</v>
      </c>
    </row>
    <row r="33" customFormat="false" ht="15.75" hidden="false" customHeight="true" outlineLevel="0" collapsed="false">
      <c r="B33" s="16"/>
      <c r="C33" s="0" t="n">
        <v>47426.57</v>
      </c>
      <c r="D33" s="26" t="n">
        <f aca="false">C33*$D$3</f>
        <v>3513.07925925926</v>
      </c>
      <c r="E33" s="27"/>
      <c r="F33" s="28"/>
      <c r="G33" s="26" t="n">
        <f aca="false">C33*$D$4</f>
        <v>7296.39538461539</v>
      </c>
      <c r="H33" s="27" t="n">
        <f aca="false">I32*(1-$D$4)</f>
        <v>40822.5237889745</v>
      </c>
      <c r="I33" s="35" t="n">
        <f aca="false">G33+H33</f>
        <v>48118.9191735899</v>
      </c>
      <c r="J33" s="31"/>
      <c r="K33" s="32"/>
      <c r="L33" s="33"/>
      <c r="M33" s="34"/>
      <c r="N33" s="0" t="n">
        <f aca="false">J33-M33</f>
        <v>0</v>
      </c>
    </row>
    <row r="34" customFormat="false" ht="15.75" hidden="false" customHeight="true" outlineLevel="0" collapsed="false">
      <c r="B34" s="16"/>
      <c r="C34" s="0" t="n">
        <v>47428.17</v>
      </c>
      <c r="D34" s="26" t="n">
        <f aca="false">C34*$D$3</f>
        <v>3513.19777777778</v>
      </c>
      <c r="E34" s="27"/>
      <c r="F34" s="28" t="n">
        <f aca="false">AVERAGE(C9:C34)</f>
        <v>48456.4984615385</v>
      </c>
      <c r="G34" s="26" t="n">
        <f aca="false">C34*$D$4</f>
        <v>7296.64153846154</v>
      </c>
      <c r="H34" s="27" t="n">
        <f aca="false">I33*(1-$D$4)</f>
        <v>40716.0085314992</v>
      </c>
      <c r="I34" s="35" t="n">
        <f aca="false">G34+H34</f>
        <v>48012.6500699607</v>
      </c>
      <c r="J34" s="31"/>
      <c r="K34" s="32"/>
      <c r="L34" s="33"/>
      <c r="M34" s="34"/>
      <c r="N34" s="0" t="n">
        <f aca="false">J34-M34</f>
        <v>0</v>
      </c>
    </row>
    <row r="35" customFormat="false" ht="15.75" hidden="false" customHeight="true" outlineLevel="0" collapsed="false">
      <c r="B35" s="16"/>
      <c r="C35" s="0" t="n">
        <v>47691.1</v>
      </c>
      <c r="D35" s="26" t="n">
        <f aca="false">C35*$D$3</f>
        <v>3532.67407407407</v>
      </c>
      <c r="E35" s="27" t="n">
        <f aca="false">F34*(1-$D$3)</f>
        <v>44867.1282051282</v>
      </c>
      <c r="F35" s="28" t="n">
        <f aca="false">D35+E35</f>
        <v>48399.8022792023</v>
      </c>
      <c r="G35" s="26" t="n">
        <f aca="false">C35*$D$4</f>
        <v>7337.09230769231</v>
      </c>
      <c r="H35" s="27" t="n">
        <f aca="false">I34*(1-$D$4)</f>
        <v>40626.088520736</v>
      </c>
      <c r="I35" s="35" t="n">
        <f aca="false">G35+H35</f>
        <v>47963.1808284283</v>
      </c>
      <c r="J35" s="36" t="n">
        <f aca="false">I35-F35</f>
        <v>-436.621450774001</v>
      </c>
      <c r="K35" s="37"/>
      <c r="L35" s="38"/>
      <c r="M35" s="39"/>
      <c r="N35" s="0" t="n">
        <v>0</v>
      </c>
    </row>
    <row r="36" customFormat="false" ht="15.75" hidden="false" customHeight="true" outlineLevel="0" collapsed="false">
      <c r="B36" s="16"/>
      <c r="C36" s="0" t="n">
        <v>47500.97</v>
      </c>
      <c r="D36" s="26" t="n">
        <f aca="false">C36*$D$3</f>
        <v>3518.59037037037</v>
      </c>
      <c r="E36" s="27" t="n">
        <f aca="false">F35*(1-$D$3)</f>
        <v>44814.6317400021</v>
      </c>
      <c r="F36" s="28" t="n">
        <f aca="false">D36+E36</f>
        <v>48333.2221103725</v>
      </c>
      <c r="G36" s="26" t="n">
        <f aca="false">C36*$D$4</f>
        <v>7307.84153846154</v>
      </c>
      <c r="H36" s="27" t="n">
        <f aca="false">I35*(1-$D$4)</f>
        <v>40584.229931747</v>
      </c>
      <c r="I36" s="35" t="n">
        <f aca="false">G36+H36</f>
        <v>47892.0714702085</v>
      </c>
      <c r="J36" s="36" t="n">
        <f aca="false">I36-F36</f>
        <v>-441.150640163942</v>
      </c>
      <c r="K36" s="37"/>
      <c r="L36" s="38"/>
      <c r="M36" s="39"/>
      <c r="N36" s="0" t="n">
        <v>0</v>
      </c>
    </row>
    <row r="37" customFormat="false" ht="15.75" hidden="false" customHeight="true" outlineLevel="0" collapsed="false">
      <c r="B37" s="16"/>
      <c r="C37" s="0" t="n">
        <v>47606.79</v>
      </c>
      <c r="D37" s="26" t="n">
        <f aca="false">C37*$D$3</f>
        <v>3526.42888888889</v>
      </c>
      <c r="E37" s="27" t="n">
        <f aca="false">F36*(1-$D$3)</f>
        <v>44752.9834355301</v>
      </c>
      <c r="F37" s="28" t="n">
        <f aca="false">D37+E37</f>
        <v>48279.412324419</v>
      </c>
      <c r="G37" s="26" t="n">
        <f aca="false">C37*$D$4</f>
        <v>7324.12153846154</v>
      </c>
      <c r="H37" s="27" t="n">
        <f aca="false">I36*(1-$D$4)</f>
        <v>40524.0604747918</v>
      </c>
      <c r="I37" s="35" t="n">
        <f aca="false">G37+H37</f>
        <v>47848.1820132534</v>
      </c>
      <c r="J37" s="36" t="n">
        <f aca="false">I37-F37</f>
        <v>-431.230311165593</v>
      </c>
      <c r="K37" s="37"/>
      <c r="L37" s="38"/>
      <c r="M37" s="39"/>
      <c r="N37" s="0" t="n">
        <v>0</v>
      </c>
    </row>
    <row r="38" customFormat="false" ht="15.75" hidden="false" customHeight="true" outlineLevel="0" collapsed="false">
      <c r="B38" s="16"/>
      <c r="C38" s="0" t="n">
        <v>47483.23</v>
      </c>
      <c r="D38" s="26" t="n">
        <f aca="false">C38*$D$3</f>
        <v>3517.2762962963</v>
      </c>
      <c r="E38" s="27" t="n">
        <f aca="false">F37*(1-$D$3)</f>
        <v>44703.1595596472</v>
      </c>
      <c r="F38" s="28" t="n">
        <f aca="false">D38+E38</f>
        <v>48220.4358559435</v>
      </c>
      <c r="G38" s="26" t="n">
        <f aca="false">C38*$D$4</f>
        <v>7305.11230769231</v>
      </c>
      <c r="H38" s="27" t="n">
        <f aca="false">I37*(1-$D$4)</f>
        <v>40486.9232419836</v>
      </c>
      <c r="I38" s="35" t="n">
        <f aca="false">G38+H38</f>
        <v>47792.0355496759</v>
      </c>
      <c r="J38" s="36" t="n">
        <f aca="false">I38-F38</f>
        <v>-428.400306267555</v>
      </c>
      <c r="K38" s="37"/>
      <c r="L38" s="38"/>
      <c r="M38" s="39"/>
      <c r="N38" s="0" t="n">
        <v>0</v>
      </c>
    </row>
    <row r="39" customFormat="false" ht="15.75" hidden="false" customHeight="true" outlineLevel="0" collapsed="false">
      <c r="B39" s="16"/>
      <c r="C39" s="0" t="n">
        <v>47266</v>
      </c>
      <c r="D39" s="26" t="n">
        <f aca="false">C39*$D$3</f>
        <v>3501.18518518518</v>
      </c>
      <c r="E39" s="27" t="n">
        <f aca="false">F38*(1-$D$3)</f>
        <v>44648.5517184662</v>
      </c>
      <c r="F39" s="28" t="n">
        <f aca="false">D39+E39</f>
        <v>48149.7369036514</v>
      </c>
      <c r="G39" s="26" t="n">
        <f aca="false">C39*$D$4</f>
        <v>7271.69230769231</v>
      </c>
      <c r="H39" s="27" t="n">
        <f aca="false">I38*(1-$D$4)</f>
        <v>40439.4146958796</v>
      </c>
      <c r="I39" s="35" t="n">
        <f aca="false">G39+H39</f>
        <v>47711.1070035719</v>
      </c>
      <c r="J39" s="36" t="n">
        <f aca="false">I39-F39</f>
        <v>-438.629900079432</v>
      </c>
      <c r="K39" s="37"/>
      <c r="L39" s="38"/>
      <c r="M39" s="39"/>
      <c r="N39" s="0" t="n">
        <v>0</v>
      </c>
    </row>
    <row r="40" customFormat="false" ht="15.75" hidden="false" customHeight="true" outlineLevel="0" collapsed="false">
      <c r="B40" s="16"/>
      <c r="C40" s="0" t="n">
        <v>47454.61</v>
      </c>
      <c r="D40" s="26" t="n">
        <f aca="false">C40*$D$3</f>
        <v>3515.1562962963</v>
      </c>
      <c r="E40" s="27" t="n">
        <f aca="false">F39*(1-$D$3)</f>
        <v>44583.0897256031</v>
      </c>
      <c r="F40" s="28" t="n">
        <f aca="false">D40+E40</f>
        <v>48098.2460218994</v>
      </c>
      <c r="G40" s="26" t="n">
        <f aca="false">C40*$D$4</f>
        <v>7300.70923076923</v>
      </c>
      <c r="H40" s="27" t="n">
        <f aca="false">I39*(1-$D$4)</f>
        <v>40370.9366953301</v>
      </c>
      <c r="I40" s="35" t="n">
        <f aca="false">G40+H40</f>
        <v>47671.6459260993</v>
      </c>
      <c r="J40" s="36" t="n">
        <f aca="false">I40-F40</f>
        <v>-426.600095800088</v>
      </c>
      <c r="K40" s="37"/>
      <c r="L40" s="38"/>
      <c r="M40" s="39"/>
      <c r="N40" s="0" t="n">
        <v>0</v>
      </c>
    </row>
    <row r="41" customFormat="false" ht="15.75" hidden="false" customHeight="true" outlineLevel="0" collapsed="false">
      <c r="B41" s="16"/>
      <c r="C41" s="0" t="n">
        <v>48309.71</v>
      </c>
      <c r="D41" s="26" t="n">
        <f aca="false">C41*$D$3</f>
        <v>3578.49703703704</v>
      </c>
      <c r="E41" s="27" t="n">
        <f aca="false">F40*(1-$D$3)</f>
        <v>44535.4129832402</v>
      </c>
      <c r="F41" s="28" t="n">
        <f aca="false">D41+E41</f>
        <v>48113.9100202772</v>
      </c>
      <c r="G41" s="26" t="n">
        <f aca="false">C41*$D$4</f>
        <v>7432.26307692308</v>
      </c>
      <c r="H41" s="27" t="n">
        <f aca="false">I40*(1-$D$4)</f>
        <v>40337.5465528533</v>
      </c>
      <c r="I41" s="35" t="n">
        <f aca="false">G41+H41</f>
        <v>47769.8096297764</v>
      </c>
      <c r="J41" s="36" t="n">
        <f aca="false">I41-F41</f>
        <v>-344.100390500891</v>
      </c>
      <c r="K41" s="37"/>
      <c r="L41" s="38"/>
      <c r="M41" s="39"/>
      <c r="N41" s="0" t="n">
        <v>0</v>
      </c>
    </row>
    <row r="42" customFormat="false" ht="15.75" hidden="false" customHeight="true" outlineLevel="0" collapsed="false">
      <c r="B42" s="16"/>
      <c r="C42" s="0" t="n">
        <v>48577.78</v>
      </c>
      <c r="D42" s="26" t="n">
        <f aca="false">C42*$D$3</f>
        <v>3598.35407407407</v>
      </c>
      <c r="E42" s="27" t="n">
        <f aca="false">F41*(1-$D$3)</f>
        <v>44549.9166854419</v>
      </c>
      <c r="F42" s="28" t="n">
        <f aca="false">D42+E42</f>
        <v>48148.270759516</v>
      </c>
      <c r="G42" s="26" t="n">
        <f aca="false">C42*$D$4</f>
        <v>7473.50461538462</v>
      </c>
      <c r="H42" s="27" t="n">
        <f aca="false">I41*(1-$D$4)</f>
        <v>40420.6081482723</v>
      </c>
      <c r="I42" s="35" t="n">
        <f aca="false">G42+H42</f>
        <v>47894.1127636569</v>
      </c>
      <c r="J42" s="36" t="n">
        <f aca="false">I42-F42</f>
        <v>-254.157995859052</v>
      </c>
      <c r="K42" s="37"/>
      <c r="L42" s="38"/>
      <c r="M42" s="39"/>
      <c r="N42" s="0" t="n">
        <v>200</v>
      </c>
    </row>
    <row r="43" customFormat="false" ht="15.75" hidden="false" customHeight="true" outlineLevel="0" collapsed="false">
      <c r="B43" s="16"/>
      <c r="C43" s="0" t="n">
        <v>48436.43</v>
      </c>
      <c r="D43" s="26" t="n">
        <f aca="false">C43*$D$3</f>
        <v>3587.8837037037</v>
      </c>
      <c r="E43" s="27" t="n">
        <f aca="false">F42*(1-$D$3)</f>
        <v>44581.732184737</v>
      </c>
      <c r="F43" s="28" t="n">
        <f aca="false">D43+E43</f>
        <v>48169.6158884407</v>
      </c>
      <c r="G43" s="26" t="n">
        <f aca="false">C43*$D$4</f>
        <v>7451.75846153846</v>
      </c>
      <c r="H43" s="27" t="n">
        <f aca="false">I42*(1-$D$4)</f>
        <v>40525.7877230943</v>
      </c>
      <c r="I43" s="35" t="n">
        <f aca="false">G43+H43</f>
        <v>47977.5461846328</v>
      </c>
      <c r="J43" s="36" t="n">
        <f aca="false">I43-F43</f>
        <v>-192.069703807931</v>
      </c>
      <c r="K43" s="37"/>
      <c r="L43" s="38"/>
      <c r="M43" s="39" t="n">
        <f aca="false">AVERAGE(J35:J43)</f>
        <v>-376.995643824276</v>
      </c>
      <c r="N43" s="0" t="n">
        <v>-100</v>
      </c>
    </row>
    <row r="44" customFormat="false" ht="15.75" hidden="false" customHeight="true" outlineLevel="0" collapsed="false">
      <c r="B44" s="16"/>
      <c r="C44" s="0" t="n">
        <v>48622.01</v>
      </c>
      <c r="D44" s="26" t="n">
        <f aca="false">C44*$D$3</f>
        <v>3601.63037037037</v>
      </c>
      <c r="E44" s="27" t="n">
        <f aca="false">F43*(1-$D$3)</f>
        <v>44601.4961930007</v>
      </c>
      <c r="F44" s="28" t="n">
        <f aca="false">D44+E44</f>
        <v>48203.126563371</v>
      </c>
      <c r="G44" s="26" t="n">
        <f aca="false">C44*$D$4</f>
        <v>7480.30923076923</v>
      </c>
      <c r="H44" s="27" t="n">
        <f aca="false">I43*(1-$D$4)</f>
        <v>40596.3852331508</v>
      </c>
      <c r="I44" s="35" t="n">
        <f aca="false">G44+H44</f>
        <v>48076.69446392</v>
      </c>
      <c r="J44" s="36" t="n">
        <f aca="false">I44-F44</f>
        <v>-126.432099450984</v>
      </c>
      <c r="K44" s="37" t="n">
        <f aca="false">J44*$D$5</f>
        <v>-25.2864198901967</v>
      </c>
      <c r="L44" s="38" t="n">
        <f aca="false">M43*(1-$D$5)</f>
        <v>-301.596515059421</v>
      </c>
      <c r="M44" s="39" t="n">
        <f aca="false">K44+L44</f>
        <v>-326.882934949617</v>
      </c>
      <c r="N44" s="0" t="n">
        <f aca="false">J44-M44</f>
        <v>200.450835498634</v>
      </c>
    </row>
    <row r="45" customFormat="false" ht="15.75" hidden="false" customHeight="true" outlineLevel="0" collapsed="false">
      <c r="B45" s="16"/>
      <c r="C45" s="0" t="n">
        <v>48647.71</v>
      </c>
      <c r="D45" s="26" t="n">
        <f aca="false">C45*$D$3</f>
        <v>3603.53407407407</v>
      </c>
      <c r="E45" s="27" t="n">
        <f aca="false">F44*(1-$D$3)</f>
        <v>44632.5245957139</v>
      </c>
      <c r="F45" s="28" t="n">
        <f aca="false">D45+E45</f>
        <v>48236.058669788</v>
      </c>
      <c r="G45" s="26" t="n">
        <f aca="false">C45*$D$4</f>
        <v>7484.26307692308</v>
      </c>
      <c r="H45" s="27" t="n">
        <f aca="false">I44*(1-$D$4)</f>
        <v>40680.2799310093</v>
      </c>
      <c r="I45" s="35" t="n">
        <f aca="false">G45+H45</f>
        <v>48164.5430079323</v>
      </c>
      <c r="J45" s="36" t="n">
        <f aca="false">I45-F45</f>
        <v>-71.515661855643</v>
      </c>
      <c r="K45" s="37" t="n">
        <f aca="false">J45*$D$5</f>
        <v>-14.3031323711286</v>
      </c>
      <c r="L45" s="38" t="n">
        <f aca="false">M44*(1-$D$5)</f>
        <v>-261.506347959694</v>
      </c>
      <c r="M45" s="39" t="n">
        <f aca="false">K45+L45</f>
        <v>-275.809480330823</v>
      </c>
      <c r="N45" s="0" t="n">
        <f aca="false">J45-M45</f>
        <v>204.29381847518</v>
      </c>
    </row>
    <row r="46" customFormat="false" ht="12.8" hidden="false" customHeight="false" outlineLevel="0" collapsed="false">
      <c r="B46" s="16"/>
      <c r="C46" s="0" t="n">
        <v>48465.49</v>
      </c>
      <c r="D46" s="26" t="n">
        <f aca="false">C46*$D$3</f>
        <v>3590.0362962963</v>
      </c>
      <c r="E46" s="27" t="n">
        <f aca="false">F45*(1-$D$3)</f>
        <v>44663.0172868407</v>
      </c>
      <c r="F46" s="28" t="n">
        <f aca="false">D46+E46</f>
        <v>48253.053583137</v>
      </c>
      <c r="G46" s="26" t="n">
        <f aca="false">C46*$D$4</f>
        <v>7456.22923076923</v>
      </c>
      <c r="H46" s="27" t="n">
        <f aca="false">I45*(1-$D$4)</f>
        <v>40754.6133144043</v>
      </c>
      <c r="I46" s="35" t="n">
        <f aca="false">G46+H46</f>
        <v>48210.8425451735</v>
      </c>
      <c r="J46" s="36" t="n">
        <f aca="false">I46-F46</f>
        <v>-42.2110379634978</v>
      </c>
      <c r="K46" s="37" t="n">
        <f aca="false">J46*$D$5</f>
        <v>-8.44220759269956</v>
      </c>
      <c r="L46" s="38" t="n">
        <f aca="false">M45*(1-$D$5)</f>
        <v>-220.647584264658</v>
      </c>
      <c r="M46" s="39" t="n">
        <f aca="false">K46+L46</f>
        <v>-229.089791857358</v>
      </c>
      <c r="N46" s="0" t="n">
        <f aca="false">J46-M46</f>
        <v>186.87875389386</v>
      </c>
    </row>
    <row r="47" customFormat="false" ht="12.8" hidden="false" customHeight="false" outlineLevel="0" collapsed="false">
      <c r="B47" s="16"/>
      <c r="C47" s="0" t="n">
        <v>48514.33</v>
      </c>
      <c r="D47" s="26" t="n">
        <f aca="false">C47*$D$3</f>
        <v>3593.65407407407</v>
      </c>
      <c r="E47" s="27" t="n">
        <f aca="false">F46*(1-$D$3)</f>
        <v>44678.7533177195</v>
      </c>
      <c r="F47" s="28" t="n">
        <f aca="false">D47+E47</f>
        <v>48272.4073917935</v>
      </c>
      <c r="G47" s="26" t="n">
        <f aca="false">C47*$D$4</f>
        <v>7463.74307692308</v>
      </c>
      <c r="H47" s="27" t="n">
        <f aca="false">I46*(1-$D$4)</f>
        <v>40793.7898459161</v>
      </c>
      <c r="I47" s="35" t="n">
        <f aca="false">G47+H47</f>
        <v>48257.5329228391</v>
      </c>
      <c r="J47" s="36" t="n">
        <f aca="false">I47-F47</f>
        <v>-14.8744689544037</v>
      </c>
      <c r="K47" s="37" t="n">
        <f aca="false">J47*$D$5</f>
        <v>-2.97489379088074</v>
      </c>
      <c r="L47" s="38" t="n">
        <f aca="false">M46*(1-$D$5)</f>
        <v>-183.271833485886</v>
      </c>
      <c r="M47" s="39" t="n">
        <f aca="false">K47+L47</f>
        <v>-186.246727276767</v>
      </c>
      <c r="N47" s="0" t="n">
        <f aca="false">J47-M47</f>
        <v>171.372258322363</v>
      </c>
    </row>
    <row r="48" customFormat="false" ht="12.8" hidden="false" customHeight="false" outlineLevel="0" collapsed="false">
      <c r="B48" s="16"/>
      <c r="C48" s="0" t="n">
        <v>48361.28</v>
      </c>
      <c r="D48" s="26" t="n">
        <f aca="false">C48*$D$3</f>
        <v>3582.31703703704</v>
      </c>
      <c r="E48" s="27" t="n">
        <f aca="false">F47*(1-$D$3)</f>
        <v>44696.6735109199</v>
      </c>
      <c r="F48" s="28" t="n">
        <f aca="false">D48+E48</f>
        <v>48278.990547957</v>
      </c>
      <c r="G48" s="26" t="n">
        <f aca="false">C48*$D$4</f>
        <v>7440.19692307692</v>
      </c>
      <c r="H48" s="27" t="n">
        <f aca="false">I47*(1-$D$4)</f>
        <v>40833.2970885562</v>
      </c>
      <c r="I48" s="35" t="n">
        <f aca="false">G48+H48</f>
        <v>48273.4940116331</v>
      </c>
      <c r="J48" s="36" t="n">
        <f aca="false">I48-F48</f>
        <v>-5.49653632386617</v>
      </c>
      <c r="K48" s="37" t="n">
        <f aca="false">J48*$D$5</f>
        <v>-1.09930726477323</v>
      </c>
      <c r="L48" s="38" t="n">
        <f aca="false">M47*(1-$D$5)</f>
        <v>-148.997381821413</v>
      </c>
      <c r="M48" s="39" t="n">
        <f aca="false">K48+L48</f>
        <v>-150.096689086187</v>
      </c>
      <c r="N48" s="0" t="n">
        <f aca="false">J48-M48</f>
        <v>144.600152762321</v>
      </c>
    </row>
    <row r="49" customFormat="false" ht="12.8" hidden="false" customHeight="false" outlineLevel="0" collapsed="false">
      <c r="B49" s="16"/>
      <c r="C49" s="0" t="n">
        <v>48281.19</v>
      </c>
      <c r="D49" s="26" t="n">
        <f aca="false">C49*$D$3</f>
        <v>3576.38444444444</v>
      </c>
      <c r="E49" s="27" t="n">
        <f aca="false">F48*(1-$D$3)</f>
        <v>44702.7690258861</v>
      </c>
      <c r="F49" s="28" t="n">
        <f aca="false">D49+E49</f>
        <v>48279.1534703305</v>
      </c>
      <c r="G49" s="26" t="n">
        <f aca="false">C49*$D$4</f>
        <v>7427.87538461539</v>
      </c>
      <c r="H49" s="27" t="n">
        <f aca="false">I48*(1-$D$4)</f>
        <v>40846.802625228</v>
      </c>
      <c r="I49" s="35" t="n">
        <f aca="false">G49+H49</f>
        <v>48274.6780098434</v>
      </c>
      <c r="J49" s="36" t="n">
        <f aca="false">I49-F49</f>
        <v>-4.47546048713411</v>
      </c>
      <c r="K49" s="37" t="n">
        <f aca="false">J49*$D$5</f>
        <v>-0.895092097426823</v>
      </c>
      <c r="L49" s="38" t="n">
        <f aca="false">M48*(1-$D$5)</f>
        <v>-120.077351268949</v>
      </c>
      <c r="M49" s="39" t="n">
        <f aca="false">K49+L49</f>
        <v>-120.972443366376</v>
      </c>
      <c r="N49" s="0" t="n">
        <f aca="false">J49-M49</f>
        <v>116.496982879242</v>
      </c>
    </row>
    <row r="50" customFormat="false" ht="12.8" hidden="false" customHeight="false" outlineLevel="0" collapsed="false">
      <c r="B50" s="16"/>
      <c r="C50" s="0" t="n">
        <v>48312</v>
      </c>
      <c r="D50" s="26" t="n">
        <f aca="false">C50*$D$3</f>
        <v>3578.66666666667</v>
      </c>
      <c r="E50" s="27" t="n">
        <f aca="false">F49*(1-$D$3)</f>
        <v>44702.9198799357</v>
      </c>
      <c r="F50" s="28" t="n">
        <f aca="false">D50+E50</f>
        <v>48281.5865466023</v>
      </c>
      <c r="G50" s="26" t="n">
        <f aca="false">C50*$D$4</f>
        <v>7432.61538461539</v>
      </c>
      <c r="H50" s="27" t="n">
        <f aca="false">I49*(1-$D$4)</f>
        <v>40847.8044698675</v>
      </c>
      <c r="I50" s="35" t="n">
        <f aca="false">G50+H50</f>
        <v>48280.4198544829</v>
      </c>
      <c r="J50" s="36" t="n">
        <f aca="false">I50-F50</f>
        <v>-1.1666921194701</v>
      </c>
      <c r="K50" s="37" t="n">
        <f aca="false">J50*$D$5</f>
        <v>-0.23333842389402</v>
      </c>
      <c r="L50" s="38" t="n">
        <f aca="false">M49*(1-$D$5)</f>
        <v>-96.777954693101</v>
      </c>
      <c r="M50" s="39" t="n">
        <f aca="false">K50+L50</f>
        <v>-97.011293116995</v>
      </c>
      <c r="N50" s="0" t="n">
        <f aca="false">J50-M50</f>
        <v>95.8446009975249</v>
      </c>
    </row>
    <row r="51" customFormat="false" ht="12.8" hidden="false" customHeight="false" outlineLevel="0" collapsed="false">
      <c r="B51" s="16"/>
      <c r="C51" s="0" t="n">
        <v>48434.87</v>
      </c>
      <c r="D51" s="26" t="n">
        <f aca="false">C51*$D$3</f>
        <v>3587.76814814815</v>
      </c>
      <c r="E51" s="27" t="n">
        <f aca="false">F50*(1-$D$3)</f>
        <v>44705.1727283355</v>
      </c>
      <c r="F51" s="28" t="n">
        <f aca="false">D51+E51</f>
        <v>48292.9408764837</v>
      </c>
      <c r="G51" s="26" t="n">
        <f aca="false">C51*$D$4</f>
        <v>7451.51846153846</v>
      </c>
      <c r="H51" s="27" t="n">
        <f aca="false">I50*(1-$D$4)</f>
        <v>40852.6629537932</v>
      </c>
      <c r="I51" s="35" t="n">
        <f aca="false">G51+H51</f>
        <v>48304.1814153317</v>
      </c>
      <c r="J51" s="36" t="n">
        <f aca="false">I51-F51</f>
        <v>11.2405388480111</v>
      </c>
      <c r="K51" s="37" t="n">
        <f aca="false">J51*$D$5</f>
        <v>2.24810776960221</v>
      </c>
      <c r="L51" s="38" t="n">
        <f aca="false">M50*(1-$D$5)</f>
        <v>-77.609034493596</v>
      </c>
      <c r="M51" s="39" t="n">
        <f aca="false">K51+L51</f>
        <v>-75.3609267239938</v>
      </c>
      <c r="N51" s="0" t="n">
        <f aca="false">J51-M51</f>
        <v>86.6014655720049</v>
      </c>
    </row>
    <row r="52" customFormat="false" ht="12.8" hidden="false" customHeight="false" outlineLevel="0" collapsed="false">
      <c r="B52" s="16"/>
      <c r="C52" s="0" t="n">
        <v>48387.42</v>
      </c>
      <c r="D52" s="26" t="n">
        <f aca="false">C52*$D$3</f>
        <v>3584.25333333333</v>
      </c>
      <c r="E52" s="27" t="n">
        <f aca="false">F51*(1-$D$3)</f>
        <v>44715.6859967441</v>
      </c>
      <c r="F52" s="28" t="n">
        <f aca="false">D52+E52</f>
        <v>48299.9393300775</v>
      </c>
      <c r="G52" s="26" t="n">
        <f aca="false">C52*$D$4</f>
        <v>7444.21846153846</v>
      </c>
      <c r="H52" s="27" t="n">
        <f aca="false">I51*(1-$D$4)</f>
        <v>40872.768889896</v>
      </c>
      <c r="I52" s="35" t="n">
        <f aca="false">G52+H52</f>
        <v>48316.9873514345</v>
      </c>
      <c r="J52" s="36" t="n">
        <f aca="false">I52-F52</f>
        <v>17.0480213570263</v>
      </c>
      <c r="K52" s="37" t="n">
        <f aca="false">J52*$D$5</f>
        <v>3.40960427140526</v>
      </c>
      <c r="L52" s="38" t="n">
        <f aca="false">M51*(1-$D$5)</f>
        <v>-60.288741379195</v>
      </c>
      <c r="M52" s="39" t="n">
        <f aca="false">K52+L52</f>
        <v>-56.8791371077898</v>
      </c>
      <c r="N52" s="0" t="n">
        <f aca="false">J52-M52</f>
        <v>73.9271584648161</v>
      </c>
    </row>
    <row r="53" customFormat="false" ht="12.8" hidden="false" customHeight="false" outlineLevel="0" collapsed="false">
      <c r="B53" s="16"/>
      <c r="C53" s="0" t="n">
        <v>48242.96</v>
      </c>
      <c r="D53" s="26" t="n">
        <f aca="false">C53*$D$3</f>
        <v>3573.55259259259</v>
      </c>
      <c r="E53" s="27" t="n">
        <f aca="false">F52*(1-$D$3)</f>
        <v>44722.166046368</v>
      </c>
      <c r="F53" s="28" t="n">
        <f aca="false">D53+E53</f>
        <v>48295.7186389606</v>
      </c>
      <c r="G53" s="26" t="n">
        <f aca="false">C53*$D$4</f>
        <v>7421.99384615385</v>
      </c>
      <c r="H53" s="27" t="n">
        <f aca="false">I52*(1-$D$4)</f>
        <v>40883.604681983</v>
      </c>
      <c r="I53" s="35" t="n">
        <f aca="false">G53+H53</f>
        <v>48305.5985281369</v>
      </c>
      <c r="J53" s="36" t="n">
        <f aca="false">I53-F53</f>
        <v>9.87988917626353</v>
      </c>
      <c r="K53" s="37" t="n">
        <f aca="false">J53*$D$5</f>
        <v>1.97597783525271</v>
      </c>
      <c r="L53" s="38" t="n">
        <f aca="false">M52*(1-$D$5)</f>
        <v>-45.5033096862318</v>
      </c>
      <c r="M53" s="39" t="n">
        <f aca="false">K53+L53</f>
        <v>-43.5273318509791</v>
      </c>
      <c r="N53" s="0" t="n">
        <f aca="false">J53-M53</f>
        <v>53.4072210272427</v>
      </c>
    </row>
    <row r="54" customFormat="false" ht="12.8" hidden="false" customHeight="false" outlineLevel="0" collapsed="false">
      <c r="B54" s="16"/>
      <c r="C54" s="0" t="n">
        <v>48198.01</v>
      </c>
      <c r="D54" s="26" t="n">
        <f aca="false">C54*$D$3</f>
        <v>3570.22296296296</v>
      </c>
      <c r="E54" s="27" t="n">
        <f aca="false">F53*(1-$D$3)</f>
        <v>44718.2579990376</v>
      </c>
      <c r="F54" s="28" t="n">
        <f aca="false">D54+E54</f>
        <v>48288.4809620006</v>
      </c>
      <c r="G54" s="26" t="n">
        <f aca="false">C54*$D$4</f>
        <v>7415.07846153846</v>
      </c>
      <c r="H54" s="27" t="n">
        <f aca="false">I53*(1-$D$4)</f>
        <v>40873.9679853466</v>
      </c>
      <c r="I54" s="35" t="n">
        <f aca="false">G54+H54</f>
        <v>48289.046446885</v>
      </c>
      <c r="J54" s="36" t="n">
        <f aca="false">I54-F54</f>
        <v>0.565484884478792</v>
      </c>
      <c r="K54" s="37" t="n">
        <f aca="false">J54*$D$5</f>
        <v>0.113096976895758</v>
      </c>
      <c r="L54" s="38" t="n">
        <f aca="false">M53*(1-$D$5)</f>
        <v>-34.8218654807833</v>
      </c>
      <c r="M54" s="39" t="n">
        <f aca="false">K54+L54</f>
        <v>-34.7087685038875</v>
      </c>
      <c r="N54" s="0" t="n">
        <f aca="false">J54-M54</f>
        <v>35.2742533883663</v>
      </c>
    </row>
    <row r="55" customFormat="false" ht="12.8" hidden="false" customHeight="false" outlineLevel="0" collapsed="false">
      <c r="B55" s="16"/>
      <c r="C55" s="0" t="n">
        <v>48528.18</v>
      </c>
      <c r="D55" s="26" t="n">
        <f aca="false">C55*$D$3</f>
        <v>3594.68</v>
      </c>
      <c r="E55" s="27" t="n">
        <f aca="false">F54*(1-$D$3)</f>
        <v>44711.5564462968</v>
      </c>
      <c r="F55" s="28" t="n">
        <f aca="false">D55+E55</f>
        <v>48306.2364462968</v>
      </c>
      <c r="G55" s="26" t="n">
        <f aca="false">C55*$D$4</f>
        <v>7465.87384615385</v>
      </c>
      <c r="H55" s="27" t="n">
        <f aca="false">I54*(1-$D$4)</f>
        <v>40859.9623781335</v>
      </c>
      <c r="I55" s="35" t="n">
        <f aca="false">G55+H55</f>
        <v>48325.8362242873</v>
      </c>
      <c r="J55" s="36" t="n">
        <f aca="false">I55-F55</f>
        <v>19.5997779905229</v>
      </c>
      <c r="K55" s="37" t="n">
        <f aca="false">J55*$D$5</f>
        <v>3.91995559810457</v>
      </c>
      <c r="L55" s="38" t="n">
        <f aca="false">M54*(1-$D$5)</f>
        <v>-27.76701480311</v>
      </c>
      <c r="M55" s="39" t="n">
        <f aca="false">K55+L55</f>
        <v>-23.8470592050055</v>
      </c>
      <c r="N55" s="0" t="n">
        <f aca="false">J55-M55</f>
        <v>43.4468371955283</v>
      </c>
    </row>
    <row r="56" customFormat="false" ht="12.8" hidden="false" customHeight="false" outlineLevel="0" collapsed="false">
      <c r="B56" s="16"/>
      <c r="C56" s="0" t="n">
        <v>48794.59</v>
      </c>
      <c r="D56" s="26" t="n">
        <f aca="false">C56*$D$3</f>
        <v>3614.41407407407</v>
      </c>
      <c r="E56" s="27" t="n">
        <f aca="false">F55*(1-$D$3)</f>
        <v>44727.9967095341</v>
      </c>
      <c r="F56" s="28" t="n">
        <f aca="false">D56+E56</f>
        <v>48342.4107836082</v>
      </c>
      <c r="G56" s="26" t="n">
        <f aca="false">C56*$D$4</f>
        <v>7506.86</v>
      </c>
      <c r="H56" s="27" t="n">
        <f aca="false">I55*(1-$D$4)</f>
        <v>40891.0921897816</v>
      </c>
      <c r="I56" s="35" t="n">
        <f aca="false">G56+H56</f>
        <v>48397.9521897816</v>
      </c>
      <c r="J56" s="36" t="n">
        <f aca="false">I56-F56</f>
        <v>55.5414061734264</v>
      </c>
      <c r="K56" s="37" t="n">
        <f aca="false">J56*$D$5</f>
        <v>11.1082812346853</v>
      </c>
      <c r="L56" s="38" t="n">
        <f aca="false">M55*(1-$D$5)</f>
        <v>-19.0776473640044</v>
      </c>
      <c r="M56" s="39" t="n">
        <f aca="false">K56+L56</f>
        <v>-7.9693661293191</v>
      </c>
      <c r="N56" s="0" t="n">
        <f aca="false">J56-M56</f>
        <v>63.5107723027455</v>
      </c>
    </row>
    <row r="57" customFormat="false" ht="12.8" hidden="false" customHeight="false" outlineLevel="0" collapsed="false">
      <c r="B57" s="16"/>
      <c r="C57" s="0" t="n">
        <v>48581.51</v>
      </c>
      <c r="D57" s="26" t="n">
        <f aca="false">C57*$D$3</f>
        <v>3598.63037037037</v>
      </c>
      <c r="E57" s="27" t="n">
        <f aca="false">F56*(1-$D$3)</f>
        <v>44761.4914663039</v>
      </c>
      <c r="F57" s="28" t="n">
        <f aca="false">D57+E57</f>
        <v>48360.1218366742</v>
      </c>
      <c r="G57" s="26" t="n">
        <f aca="false">C57*$D$4</f>
        <v>7474.07846153846</v>
      </c>
      <c r="H57" s="27" t="n">
        <f aca="false">I56*(1-$D$4)</f>
        <v>40952.1133913537</v>
      </c>
      <c r="I57" s="35" t="n">
        <f aca="false">G57+H57</f>
        <v>48426.1918528921</v>
      </c>
      <c r="J57" s="36" t="n">
        <f aca="false">I57-F57</f>
        <v>66.070016217891</v>
      </c>
      <c r="K57" s="37" t="n">
        <f aca="false">J57*$D$5</f>
        <v>13.2140032435782</v>
      </c>
      <c r="L57" s="38" t="n">
        <f aca="false">M56*(1-$D$5)</f>
        <v>-6.37549290345528</v>
      </c>
      <c r="M57" s="39" t="n">
        <f aca="false">K57+L57</f>
        <v>6.83851034012291</v>
      </c>
      <c r="N57" s="0" t="n">
        <f aca="false">J57-M57</f>
        <v>59.2315058777681</v>
      </c>
    </row>
    <row r="58" customFormat="false" ht="12.8" hidden="false" customHeight="false" outlineLevel="0" collapsed="false">
      <c r="B58" s="16"/>
      <c r="C58" s="0" t="n">
        <v>48942.68</v>
      </c>
      <c r="D58" s="26" t="n">
        <f aca="false">C58*$D$3</f>
        <v>3625.3837037037</v>
      </c>
      <c r="E58" s="27" t="n">
        <f aca="false">F57*(1-$D$3)</f>
        <v>44777.8905895132</v>
      </c>
      <c r="F58" s="28" t="n">
        <f aca="false">D58+E58</f>
        <v>48403.2742932169</v>
      </c>
      <c r="G58" s="26" t="n">
        <f aca="false">C58*$D$4</f>
        <v>7529.64307692308</v>
      </c>
      <c r="H58" s="27" t="n">
        <f aca="false">I57*(1-$D$4)</f>
        <v>40976.0084909087</v>
      </c>
      <c r="I58" s="35" t="n">
        <f aca="false">G58+H58</f>
        <v>48505.6515678318</v>
      </c>
      <c r="J58" s="36" t="n">
        <f aca="false">I58-F58</f>
        <v>102.377274614926</v>
      </c>
      <c r="K58" s="37" t="n">
        <f aca="false">J58*$D$5</f>
        <v>20.4754549229852</v>
      </c>
      <c r="L58" s="38" t="n">
        <f aca="false">M57*(1-$D$5)</f>
        <v>5.47080827209833</v>
      </c>
      <c r="M58" s="39" t="n">
        <f aca="false">K58+L58</f>
        <v>25.9462631950836</v>
      </c>
      <c r="N58" s="0" t="n">
        <f aca="false">J58-M58</f>
        <v>76.4310114198426</v>
      </c>
    </row>
    <row r="59" customFormat="false" ht="12.8" hidden="false" customHeight="false" outlineLevel="0" collapsed="false">
      <c r="B59" s="16"/>
      <c r="C59" s="0" t="n">
        <v>48706.63</v>
      </c>
      <c r="D59" s="26" t="n">
        <f aca="false">C59*$D$3</f>
        <v>3607.89851851852</v>
      </c>
      <c r="E59" s="27" t="n">
        <f aca="false">F58*(1-$D$3)</f>
        <v>44817.8465677934</v>
      </c>
      <c r="F59" s="28" t="n">
        <f aca="false">D59+E59</f>
        <v>48425.7450863119</v>
      </c>
      <c r="G59" s="26" t="n">
        <f aca="false">C59*$D$4</f>
        <v>7493.32769230769</v>
      </c>
      <c r="H59" s="27" t="n">
        <f aca="false">I58*(1-$D$4)</f>
        <v>41043.2436343192</v>
      </c>
      <c r="I59" s="35" t="n">
        <f aca="false">G59+H59</f>
        <v>48536.5713266269</v>
      </c>
      <c r="J59" s="36" t="n">
        <f aca="false">I59-F59</f>
        <v>110.826240314986</v>
      </c>
      <c r="K59" s="37" t="n">
        <f aca="false">J59*$D$5</f>
        <v>22.1652480629971</v>
      </c>
      <c r="L59" s="38" t="n">
        <f aca="false">M58*(1-$D$5)</f>
        <v>20.7570105560668</v>
      </c>
      <c r="M59" s="39" t="n">
        <f aca="false">K59+L59</f>
        <v>42.922258619064</v>
      </c>
      <c r="N59" s="0" t="n">
        <f aca="false">J59-M59</f>
        <v>67.9039816959217</v>
      </c>
    </row>
    <row r="60" customFormat="false" ht="12.8" hidden="false" customHeight="false" outlineLevel="0" collapsed="false">
      <c r="B60" s="16"/>
      <c r="C60" s="0" t="n">
        <v>48877.74</v>
      </c>
      <c r="D60" s="26" t="n">
        <f aca="false">C60*$D$3</f>
        <v>3620.57333333333</v>
      </c>
      <c r="E60" s="27" t="n">
        <f aca="false">F59*(1-$D$3)</f>
        <v>44838.6528576962</v>
      </c>
      <c r="F60" s="28" t="n">
        <f aca="false">D60+E60</f>
        <v>48459.2261910295</v>
      </c>
      <c r="G60" s="26" t="n">
        <f aca="false">C60*$D$4</f>
        <v>7519.65230769231</v>
      </c>
      <c r="H60" s="27" t="n">
        <f aca="false">I59*(1-$D$4)</f>
        <v>41069.4065071458</v>
      </c>
      <c r="I60" s="35" t="n">
        <f aca="false">G60+H60</f>
        <v>48589.0588148382</v>
      </c>
      <c r="J60" s="36" t="n">
        <f aca="false">I60-F60</f>
        <v>129.832623808601</v>
      </c>
      <c r="K60" s="37" t="n">
        <f aca="false">J60*$D$5</f>
        <v>25.9665247617202</v>
      </c>
      <c r="L60" s="38" t="n">
        <f aca="false">M59*(1-$D$5)</f>
        <v>34.3378068952512</v>
      </c>
      <c r="M60" s="39" t="n">
        <f aca="false">K60+L60</f>
        <v>60.3043316569714</v>
      </c>
      <c r="N60" s="0" t="n">
        <f aca="false">J60-M60</f>
        <v>69.5282921516297</v>
      </c>
    </row>
    <row r="61" customFormat="false" ht="12.8" hidden="false" customHeight="false" outlineLevel="0" collapsed="false">
      <c r="B61" s="16"/>
      <c r="C61" s="0" t="n">
        <v>49164.18</v>
      </c>
      <c r="D61" s="26" t="n">
        <f aca="false">C61*$D$3</f>
        <v>3641.79111111111</v>
      </c>
      <c r="E61" s="27" t="n">
        <f aca="false">F60*(1-$D$3)</f>
        <v>44869.6538805829</v>
      </c>
      <c r="F61" s="28" t="n">
        <f aca="false">D61+E61</f>
        <v>48511.444991694</v>
      </c>
      <c r="G61" s="26" t="n">
        <f aca="false">C61*$D$4</f>
        <v>7563.72</v>
      </c>
      <c r="H61" s="27" t="n">
        <f aca="false">I60*(1-$D$4)</f>
        <v>41113.8189971707</v>
      </c>
      <c r="I61" s="35" t="n">
        <f aca="false">G61+H61</f>
        <v>48677.5389971707</v>
      </c>
      <c r="J61" s="36" t="n">
        <f aca="false">I61-F61</f>
        <v>166.094005476713</v>
      </c>
      <c r="K61" s="37" t="n">
        <f aca="false">J61*$D$5</f>
        <v>33.2188010953425</v>
      </c>
      <c r="L61" s="38" t="n">
        <f aca="false">M60*(1-$D$5)</f>
        <v>48.2434653255771</v>
      </c>
      <c r="M61" s="39" t="n">
        <f aca="false">K61+L61</f>
        <v>81.4622664209196</v>
      </c>
      <c r="N61" s="0" t="n">
        <f aca="false">J61-M61</f>
        <v>84.6317390557929</v>
      </c>
    </row>
    <row r="62" customFormat="false" ht="12.8" hidden="false" customHeight="false" outlineLevel="0" collapsed="false">
      <c r="B62" s="16"/>
      <c r="C62" s="0" t="n">
        <v>49129.72</v>
      </c>
      <c r="D62" s="26" t="n">
        <f aca="false">C62*$D$3</f>
        <v>3639.23851851852</v>
      </c>
      <c r="E62" s="27" t="n">
        <f aca="false">F61*(1-$D$3)</f>
        <v>44918.0046219389</v>
      </c>
      <c r="F62" s="28" t="n">
        <f aca="false">D62+E62</f>
        <v>48557.2431404574</v>
      </c>
      <c r="G62" s="26" t="n">
        <f aca="false">C62*$D$4</f>
        <v>7558.41846153846</v>
      </c>
      <c r="H62" s="27" t="n">
        <f aca="false">I61*(1-$D$4)</f>
        <v>41188.6868437599</v>
      </c>
      <c r="I62" s="35" t="n">
        <f aca="false">G62+H62</f>
        <v>48747.1053052983</v>
      </c>
      <c r="J62" s="36" t="n">
        <f aca="false">I62-F62</f>
        <v>189.862164840881</v>
      </c>
      <c r="K62" s="37" t="n">
        <f aca="false">J62*$D$5</f>
        <v>37.9724329681761</v>
      </c>
      <c r="L62" s="38" t="n">
        <f aca="false">M61*(1-$D$5)</f>
        <v>65.1698131367357</v>
      </c>
      <c r="M62" s="39" t="n">
        <f aca="false">K62+L62</f>
        <v>103.142246104912</v>
      </c>
      <c r="N62" s="0" t="n">
        <f aca="false">J62-M62</f>
        <v>86.7199187359689</v>
      </c>
    </row>
    <row r="63" customFormat="false" ht="12.8" hidden="false" customHeight="false" outlineLevel="0" collapsed="false">
      <c r="B63" s="16"/>
      <c r="C63" s="0" t="n">
        <v>49128.32</v>
      </c>
      <c r="D63" s="26" t="n">
        <f aca="false">C63*$D$3</f>
        <v>3639.13481481481</v>
      </c>
      <c r="E63" s="27" t="n">
        <f aca="false">F62*(1-$D$3)</f>
        <v>44960.4103152384</v>
      </c>
      <c r="F63" s="28" t="n">
        <f aca="false">D63+E63</f>
        <v>48599.5451300532</v>
      </c>
      <c r="G63" s="26" t="n">
        <f aca="false">C63*$D$4</f>
        <v>7558.20307692308</v>
      </c>
      <c r="H63" s="27" t="n">
        <f aca="false">I62*(1-$D$4)</f>
        <v>41247.5506429447</v>
      </c>
      <c r="I63" s="35" t="n">
        <f aca="false">G63+H63</f>
        <v>48805.7537198678</v>
      </c>
      <c r="J63" s="36" t="n">
        <f aca="false">I63-F63</f>
        <v>206.208589814625</v>
      </c>
      <c r="K63" s="37" t="n">
        <f aca="false">J63*$D$5</f>
        <v>41.241717962925</v>
      </c>
      <c r="L63" s="38" t="n">
        <f aca="false">M62*(1-$D$5)</f>
        <v>82.5137968839295</v>
      </c>
      <c r="M63" s="39" t="n">
        <f aca="false">K63+L63</f>
        <v>123.755514846855</v>
      </c>
      <c r="N63" s="0" t="n">
        <f aca="false">J63-M63</f>
        <v>82.4530749677706</v>
      </c>
    </row>
    <row r="64" customFormat="false" ht="12.8" hidden="false" customHeight="false" outlineLevel="0" collapsed="false">
      <c r="B64" s="16"/>
      <c r="C64" s="0" t="n">
        <v>49210.52</v>
      </c>
      <c r="D64" s="26" t="n">
        <f aca="false">C64*$D$3</f>
        <v>3645.2237037037</v>
      </c>
      <c r="E64" s="27" t="n">
        <f aca="false">F63*(1-$D$3)</f>
        <v>44999.5788241233</v>
      </c>
      <c r="F64" s="28" t="n">
        <f aca="false">D64+E64</f>
        <v>48644.802527827</v>
      </c>
      <c r="G64" s="26" t="n">
        <f aca="false">C64*$D$4</f>
        <v>7570.84923076923</v>
      </c>
      <c r="H64" s="27" t="n">
        <f aca="false">I63*(1-$D$4)</f>
        <v>41297.1762245035</v>
      </c>
      <c r="I64" s="35" t="n">
        <f aca="false">G64+H64</f>
        <v>48868.0254552728</v>
      </c>
      <c r="J64" s="36" t="n">
        <f aca="false">I64-F64</f>
        <v>223.222927445735</v>
      </c>
      <c r="K64" s="37" t="n">
        <f aca="false">J64*$D$5</f>
        <v>44.644585489147</v>
      </c>
      <c r="L64" s="38" t="n">
        <f aca="false">M63*(1-$D$5)</f>
        <v>99.0044118774836</v>
      </c>
      <c r="M64" s="39" t="n">
        <f aca="false">K64+L64</f>
        <v>143.648997366631</v>
      </c>
      <c r="N64" s="0" t="n">
        <f aca="false">J64-M64</f>
        <v>79.5739300791044</v>
      </c>
    </row>
    <row r="65" customFormat="false" ht="12.8" hidden="false" customHeight="false" outlineLevel="0" collapsed="false">
      <c r="B65" s="16"/>
      <c r="C65" s="0" t="n">
        <v>48976.07</v>
      </c>
      <c r="D65" s="26" t="n">
        <f aca="false">C65*$D$3</f>
        <v>3627.85703703704</v>
      </c>
      <c r="E65" s="27" t="n">
        <f aca="false">F64*(1-$D$3)</f>
        <v>45041.4838220621</v>
      </c>
      <c r="F65" s="28" t="n">
        <f aca="false">D65+E65</f>
        <v>48669.3408590991</v>
      </c>
      <c r="G65" s="26" t="n">
        <f aca="false">C65*$D$4</f>
        <v>7534.78</v>
      </c>
      <c r="H65" s="27" t="n">
        <f aca="false">I64*(1-$D$4)</f>
        <v>41349.8676929231</v>
      </c>
      <c r="I65" s="35" t="n">
        <f aca="false">G65+H65</f>
        <v>48884.6476929231</v>
      </c>
      <c r="J65" s="36" t="n">
        <f aca="false">I65-F65</f>
        <v>215.306833824005</v>
      </c>
      <c r="K65" s="37" t="n">
        <f aca="false">J65*$D$5</f>
        <v>43.0613667648009</v>
      </c>
      <c r="L65" s="38" t="n">
        <f aca="false">M64*(1-$D$5)</f>
        <v>114.919197893305</v>
      </c>
      <c r="M65" s="39" t="n">
        <f aca="false">K65+L65</f>
        <v>157.980564658105</v>
      </c>
      <c r="N65" s="0" t="n">
        <f aca="false">J65-M65</f>
        <v>57.3262691658992</v>
      </c>
    </row>
    <row r="66" customFormat="false" ht="12.8" hidden="false" customHeight="false" outlineLevel="0" collapsed="false">
      <c r="B66" s="16"/>
      <c r="C66" s="0" t="n">
        <v>48961.23</v>
      </c>
      <c r="D66" s="26" t="n">
        <f aca="false">C66*$D$3</f>
        <v>3626.75777777778</v>
      </c>
      <c r="E66" s="27" t="n">
        <f aca="false">F65*(1-$D$3)</f>
        <v>45064.2044991658</v>
      </c>
      <c r="F66" s="28" t="n">
        <f aca="false">D66+E66</f>
        <v>48690.9622769436</v>
      </c>
      <c r="G66" s="26" t="n">
        <f aca="false">C66*$D$4</f>
        <v>7532.49692307692</v>
      </c>
      <c r="H66" s="27" t="n">
        <f aca="false">I65*(1-$D$4)</f>
        <v>41363.9326632426</v>
      </c>
      <c r="I66" s="35" t="n">
        <f aca="false">G66+H66</f>
        <v>48896.4295863196</v>
      </c>
      <c r="J66" s="36" t="n">
        <f aca="false">I66-F66</f>
        <v>205.467309375948</v>
      </c>
      <c r="K66" s="37" t="n">
        <f aca="false">J66*$D$5</f>
        <v>41.0934618751897</v>
      </c>
      <c r="L66" s="38" t="n">
        <f aca="false">M65*(1-$D$5)</f>
        <v>126.384451726484</v>
      </c>
      <c r="M66" s="39" t="n">
        <f aca="false">K66+L66</f>
        <v>167.477913601674</v>
      </c>
      <c r="N66" s="0" t="n">
        <f aca="false">J66-M66</f>
        <v>37.9893957742744</v>
      </c>
    </row>
    <row r="67" customFormat="false" ht="12.8" hidden="false" customHeight="false" outlineLevel="0" collapsed="false">
      <c r="B67" s="16"/>
      <c r="C67" s="0" t="n">
        <v>48873.42</v>
      </c>
      <c r="D67" s="26" t="n">
        <f aca="false">C67*$D$3</f>
        <v>3620.25333333333</v>
      </c>
      <c r="E67" s="27" t="n">
        <f aca="false">F66*(1-$D$3)</f>
        <v>45084.2243305033</v>
      </c>
      <c r="F67" s="28" t="n">
        <f aca="false">D67+E67</f>
        <v>48704.4776638367</v>
      </c>
      <c r="G67" s="26" t="n">
        <f aca="false">C67*$D$4</f>
        <v>7518.98769230769</v>
      </c>
      <c r="H67" s="27" t="n">
        <f aca="false">I66*(1-$D$4)</f>
        <v>41373.901957655</v>
      </c>
      <c r="I67" s="35" t="n">
        <f aca="false">G67+H67</f>
        <v>48892.8896499627</v>
      </c>
      <c r="J67" s="36" t="n">
        <f aca="false">I67-F67</f>
        <v>188.411986126033</v>
      </c>
      <c r="K67" s="37" t="n">
        <f aca="false">J67*$D$5</f>
        <v>37.6823972252067</v>
      </c>
      <c r="L67" s="38" t="n">
        <f aca="false">M66*(1-$D$5)</f>
        <v>133.982330881339</v>
      </c>
      <c r="M67" s="39" t="n">
        <f aca="false">K67+L67</f>
        <v>171.664728106546</v>
      </c>
      <c r="N67" s="0" t="n">
        <f aca="false">J67-M67</f>
        <v>16.7472580194874</v>
      </c>
    </row>
    <row r="68" customFormat="false" ht="12.8" hidden="false" customHeight="false" outlineLevel="0" collapsed="false">
      <c r="B68" s="16"/>
      <c r="C68" s="0" t="n">
        <v>48964</v>
      </c>
      <c r="D68" s="26" t="n">
        <f aca="false">C68*$D$3</f>
        <v>3626.96296296296</v>
      </c>
      <c r="E68" s="27" t="n">
        <f aca="false">F67*(1-$D$3)</f>
        <v>45096.7385776266</v>
      </c>
      <c r="F68" s="28" t="n">
        <f aca="false">D68+E68</f>
        <v>48723.7015405895</v>
      </c>
      <c r="G68" s="26" t="n">
        <f aca="false">C68*$D$4</f>
        <v>7532.92307692308</v>
      </c>
      <c r="H68" s="27" t="n">
        <f aca="false">I67*(1-$D$4)</f>
        <v>41370.9066268915</v>
      </c>
      <c r="I68" s="35" t="n">
        <f aca="false">G68+H68</f>
        <v>48903.8297038146</v>
      </c>
      <c r="J68" s="36" t="n">
        <f aca="false">I68-F68</f>
        <v>180.128163225083</v>
      </c>
      <c r="K68" s="37" t="n">
        <f aca="false">J68*$D$5</f>
        <v>36.0256326450166</v>
      </c>
      <c r="L68" s="38" t="n">
        <f aca="false">M67*(1-$D$5)</f>
        <v>137.331782485237</v>
      </c>
      <c r="M68" s="39" t="n">
        <f aca="false">K68+L68</f>
        <v>173.357415130253</v>
      </c>
      <c r="N68" s="0" t="n">
        <f aca="false">J68-M68</f>
        <v>6.77074809482966</v>
      </c>
    </row>
    <row r="69" customFormat="false" ht="12.8" hidden="false" customHeight="false" outlineLevel="0" collapsed="false">
      <c r="B69" s="16"/>
      <c r="C69" s="0" t="n">
        <v>49120.67</v>
      </c>
      <c r="D69" s="26" t="n">
        <f aca="false">C69*$D$3</f>
        <v>3638.56814814815</v>
      </c>
      <c r="E69" s="27" t="n">
        <f aca="false">F68*(1-$D$3)</f>
        <v>45114.5384635088</v>
      </c>
      <c r="F69" s="28" t="n">
        <f aca="false">D69+E69</f>
        <v>48753.106611657</v>
      </c>
      <c r="G69" s="26" t="n">
        <f aca="false">C69*$D$4</f>
        <v>7557.02615384615</v>
      </c>
      <c r="H69" s="27" t="n">
        <f aca="false">I68*(1-$D$4)</f>
        <v>41380.1635955354</v>
      </c>
      <c r="I69" s="35" t="n">
        <f aca="false">G69+H69</f>
        <v>48937.1897493816</v>
      </c>
      <c r="J69" s="36" t="n">
        <f aca="false">I69-F69</f>
        <v>184.083137724629</v>
      </c>
      <c r="K69" s="37" t="n">
        <f aca="false">J69*$D$5</f>
        <v>36.8166275449257</v>
      </c>
      <c r="L69" s="38" t="n">
        <f aca="false">M68*(1-$D$5)</f>
        <v>138.685932104203</v>
      </c>
      <c r="M69" s="39" t="n">
        <f aca="false">K69+L69</f>
        <v>175.502559649128</v>
      </c>
      <c r="N69" s="0" t="n">
        <f aca="false">J69-M69</f>
        <v>8.58057807550023</v>
      </c>
    </row>
    <row r="70" customFormat="false" ht="12.8" hidden="false" customHeight="false" outlineLevel="0" collapsed="false">
      <c r="B70" s="16"/>
      <c r="C70" s="0" t="n">
        <v>49174.27</v>
      </c>
      <c r="D70" s="26" t="n">
        <f aca="false">C70*$D$3</f>
        <v>3642.53851851852</v>
      </c>
      <c r="E70" s="27" t="n">
        <f aca="false">F69*(1-$D$3)</f>
        <v>45141.7653811639</v>
      </c>
      <c r="F70" s="28" t="n">
        <f aca="false">D70+E70</f>
        <v>48784.3038996824</v>
      </c>
      <c r="G70" s="26" t="n">
        <f aca="false">C70*$D$4</f>
        <v>7565.27230769231</v>
      </c>
      <c r="H70" s="27" t="n">
        <f aca="false">I69*(1-$D$4)</f>
        <v>41408.3913263998</v>
      </c>
      <c r="I70" s="35" t="n">
        <f aca="false">G70+H70</f>
        <v>48973.6636340921</v>
      </c>
      <c r="J70" s="36" t="n">
        <f aca="false">I70-F70</f>
        <v>189.359734409743</v>
      </c>
      <c r="K70" s="37" t="n">
        <f aca="false">J70*$D$5</f>
        <v>37.8719468819487</v>
      </c>
      <c r="L70" s="38" t="n">
        <f aca="false">M69*(1-$D$5)</f>
        <v>140.402047719303</v>
      </c>
      <c r="M70" s="39" t="n">
        <f aca="false">K70+L70</f>
        <v>178.273994601251</v>
      </c>
      <c r="N70" s="0" t="n">
        <f aca="false">J70-M70</f>
        <v>11.085739808492</v>
      </c>
    </row>
    <row r="71" customFormat="false" ht="12.8" hidden="false" customHeight="false" outlineLevel="0" collapsed="false">
      <c r="B71" s="16"/>
      <c r="C71" s="0" t="n">
        <v>49247.27</v>
      </c>
      <c r="D71" s="26" t="n">
        <f aca="false">C71*$D$3</f>
        <v>3647.94592592593</v>
      </c>
      <c r="E71" s="27" t="n">
        <f aca="false">F70*(1-$D$3)</f>
        <v>45170.6517589652</v>
      </c>
      <c r="F71" s="28" t="n">
        <f aca="false">D71+E71</f>
        <v>48818.5976848911</v>
      </c>
      <c r="G71" s="26" t="n">
        <f aca="false">C71*$D$4</f>
        <v>7576.50307692308</v>
      </c>
      <c r="H71" s="27" t="n">
        <f aca="false">I70*(1-$D$4)</f>
        <v>41439.2538442318</v>
      </c>
      <c r="I71" s="35" t="n">
        <f aca="false">G71+H71</f>
        <v>49015.7569211549</v>
      </c>
      <c r="J71" s="36" t="n">
        <f aca="false">I71-F71</f>
        <v>197.159236263782</v>
      </c>
      <c r="K71" s="37" t="n">
        <f aca="false">J71*$D$5</f>
        <v>39.4318472527564</v>
      </c>
      <c r="L71" s="38" t="n">
        <f aca="false">M70*(1-$D$5)</f>
        <v>142.619195681001</v>
      </c>
      <c r="M71" s="39" t="n">
        <f aca="false">K71+L71</f>
        <v>182.051042933758</v>
      </c>
      <c r="N71" s="0" t="n">
        <f aca="false">J71-M71</f>
        <v>15.1081933300245</v>
      </c>
    </row>
    <row r="72" customFormat="false" ht="12.8" hidden="false" customHeight="false" outlineLevel="0" collapsed="false">
      <c r="B72" s="16"/>
      <c r="C72" s="0" t="n">
        <v>49251.97</v>
      </c>
      <c r="D72" s="26" t="n">
        <f aca="false">C72*$D$3</f>
        <v>3648.29407407407</v>
      </c>
      <c r="E72" s="27" t="n">
        <f aca="false">F71*(1-$D$3)</f>
        <v>45202.405263788</v>
      </c>
      <c r="F72" s="28" t="n">
        <f aca="false">D72+E72</f>
        <v>48850.6993378621</v>
      </c>
      <c r="G72" s="26" t="n">
        <f aca="false">C72*$D$4</f>
        <v>7577.22615384615</v>
      </c>
      <c r="H72" s="27" t="n">
        <f aca="false">I71*(1-$D$4)</f>
        <v>41474.8712409772</v>
      </c>
      <c r="I72" s="35" t="n">
        <f aca="false">G72+H72</f>
        <v>49052.0973948233</v>
      </c>
      <c r="J72" s="36" t="n">
        <f aca="false">I72-F72</f>
        <v>201.398056961232</v>
      </c>
      <c r="K72" s="37" t="n">
        <f aca="false">J72*$D$5</f>
        <v>40.2796113922464</v>
      </c>
      <c r="L72" s="38" t="n">
        <f aca="false">M71*(1-$D$5)</f>
        <v>145.640834347006</v>
      </c>
      <c r="M72" s="39" t="n">
        <f aca="false">K72+L72</f>
        <v>185.920445739252</v>
      </c>
      <c r="N72" s="0" t="n">
        <f aca="false">J72-M72</f>
        <v>15.4776112219797</v>
      </c>
    </row>
    <row r="73" customFormat="false" ht="12.8" hidden="false" customHeight="false" outlineLevel="0" collapsed="false">
      <c r="B73" s="16"/>
      <c r="C73" s="0" t="n">
        <v>49100.52</v>
      </c>
      <c r="D73" s="26" t="n">
        <f aca="false">C73*$D$3</f>
        <v>3637.07555555556</v>
      </c>
      <c r="E73" s="27" t="n">
        <f aca="false">F72*(1-$D$3)</f>
        <v>45232.129016539</v>
      </c>
      <c r="F73" s="28" t="n">
        <f aca="false">D73+E73</f>
        <v>48869.2045720945</v>
      </c>
      <c r="G73" s="26" t="n">
        <f aca="false">C73*$D$4</f>
        <v>7553.92615384615</v>
      </c>
      <c r="H73" s="27" t="n">
        <f aca="false">I72*(1-$D$4)</f>
        <v>41505.6208725428</v>
      </c>
      <c r="I73" s="35" t="n">
        <f aca="false">G73+H73</f>
        <v>49059.547026389</v>
      </c>
      <c r="J73" s="36" t="n">
        <f aca="false">I73-F73</f>
        <v>190.342454294441</v>
      </c>
      <c r="K73" s="37" t="n">
        <f aca="false">J73*$D$5</f>
        <v>38.0684908588883</v>
      </c>
      <c r="L73" s="38" t="n">
        <f aca="false">M72*(1-$D$5)</f>
        <v>148.736356591402</v>
      </c>
      <c r="M73" s="39" t="n">
        <f aca="false">K73+L73</f>
        <v>186.80484745029</v>
      </c>
      <c r="N73" s="0" t="n">
        <f aca="false">J73-M73</f>
        <v>3.53760684415104</v>
      </c>
    </row>
    <row r="74" customFormat="false" ht="12.8" hidden="false" customHeight="false" outlineLevel="0" collapsed="false">
      <c r="B74" s="16"/>
      <c r="C74" s="0" t="n">
        <v>49103</v>
      </c>
      <c r="D74" s="26" t="n">
        <f aca="false">C74*$D$3</f>
        <v>3637.25925925926</v>
      </c>
      <c r="E74" s="27" t="n">
        <f aca="false">F73*(1-$D$3)</f>
        <v>45249.2634926801</v>
      </c>
      <c r="F74" s="28" t="n">
        <f aca="false">D74+E74</f>
        <v>48886.5227519394</v>
      </c>
      <c r="G74" s="26" t="n">
        <f aca="false">C74*$D$4</f>
        <v>7554.30769230769</v>
      </c>
      <c r="H74" s="27" t="n">
        <f aca="false">I73*(1-$D$4)</f>
        <v>41511.9244069445</v>
      </c>
      <c r="I74" s="35" t="n">
        <f aca="false">G74+H74</f>
        <v>49066.2320992522</v>
      </c>
      <c r="J74" s="36" t="n">
        <f aca="false">I74-F74</f>
        <v>179.709347312826</v>
      </c>
      <c r="K74" s="37" t="n">
        <f aca="false">J74*$D$5</f>
        <v>35.9418694625652</v>
      </c>
      <c r="L74" s="38" t="n">
        <f aca="false">M73*(1-$D$5)</f>
        <v>149.443877960232</v>
      </c>
      <c r="M74" s="39" t="n">
        <f aca="false">K74+L74</f>
        <v>185.385747422797</v>
      </c>
      <c r="N74" s="0" t="n">
        <f aca="false">J74-M74</f>
        <v>-5.67640010997127</v>
      </c>
    </row>
    <row r="75" customFormat="false" ht="12.8" hidden="false" customHeight="false" outlineLevel="0" collapsed="false">
      <c r="B75" s="16"/>
      <c r="C75" s="0" t="n">
        <v>49039.53</v>
      </c>
      <c r="D75" s="26" t="n">
        <f aca="false">C75*$D$3</f>
        <v>3632.55777777778</v>
      </c>
      <c r="E75" s="27" t="n">
        <f aca="false">F74*(1-$D$3)</f>
        <v>45265.2988443883</v>
      </c>
      <c r="F75" s="28" t="n">
        <f aca="false">D75+E75</f>
        <v>48897.8566221661</v>
      </c>
      <c r="G75" s="26" t="n">
        <f aca="false">C75*$D$4</f>
        <v>7544.54307692308</v>
      </c>
      <c r="H75" s="27" t="n">
        <f aca="false">I74*(1-$D$4)</f>
        <v>41517.5810070596</v>
      </c>
      <c r="I75" s="35" t="n">
        <f aca="false">G75+H75</f>
        <v>49062.1240839826</v>
      </c>
      <c r="J75" s="36" t="n">
        <f aca="false">I75-F75</f>
        <v>164.26746181654</v>
      </c>
      <c r="K75" s="37" t="n">
        <f aca="false">J75*$D$5</f>
        <v>32.853492363308</v>
      </c>
      <c r="L75" s="38" t="n">
        <f aca="false">M74*(1-$D$5)</f>
        <v>148.308597938238</v>
      </c>
      <c r="M75" s="39" t="n">
        <f aca="false">K75+L75</f>
        <v>181.162090301546</v>
      </c>
      <c r="N75" s="0" t="n">
        <f aca="false">J75-M75</f>
        <v>-16.8946284850058</v>
      </c>
    </row>
    <row r="76" customFormat="false" ht="12.8" hidden="false" customHeight="false" outlineLevel="0" collapsed="false">
      <c r="B76" s="16"/>
      <c r="C76" s="0" t="n">
        <v>49129.78</v>
      </c>
      <c r="D76" s="26" t="n">
        <f aca="false">C76*$D$3</f>
        <v>3639.24296296296</v>
      </c>
      <c r="E76" s="27" t="n">
        <f aca="false">F75*(1-$D$3)</f>
        <v>45275.7931686723</v>
      </c>
      <c r="F76" s="28" t="n">
        <f aca="false">D76+E76</f>
        <v>48915.0361316353</v>
      </c>
      <c r="G76" s="26" t="n">
        <f aca="false">C76*$D$4</f>
        <v>7558.42769230769</v>
      </c>
      <c r="H76" s="27" t="n">
        <f aca="false">I75*(1-$D$4)</f>
        <v>41514.1049941392</v>
      </c>
      <c r="I76" s="35" t="n">
        <f aca="false">G76+H76</f>
        <v>49072.5326864469</v>
      </c>
      <c r="J76" s="36" t="n">
        <f aca="false">I76-F76</f>
        <v>157.496554811565</v>
      </c>
      <c r="K76" s="37" t="n">
        <f aca="false">J76*$D$5</f>
        <v>31.499310962313</v>
      </c>
      <c r="L76" s="38" t="n">
        <f aca="false">M75*(1-$D$5)</f>
        <v>144.929672241237</v>
      </c>
      <c r="M76" s="39" t="n">
        <f aca="false">K76+L76</f>
        <v>176.42898320355</v>
      </c>
      <c r="N76" s="0" t="n">
        <f aca="false">J76-M76</f>
        <v>-18.9324283919847</v>
      </c>
    </row>
    <row r="77" customFormat="false" ht="12.8" hidden="false" customHeight="false" outlineLevel="0" collapsed="false">
      <c r="B77" s="16"/>
      <c r="C77" s="0" t="n">
        <v>49223.49</v>
      </c>
      <c r="D77" s="26" t="n">
        <f aca="false">C77*$D$3</f>
        <v>3646.18444444444</v>
      </c>
      <c r="E77" s="27" t="n">
        <f aca="false">F76*(1-$D$3)</f>
        <v>45291.7001218845</v>
      </c>
      <c r="F77" s="28" t="n">
        <f aca="false">D77+E77</f>
        <v>48937.884566329</v>
      </c>
      <c r="G77" s="26" t="n">
        <f aca="false">C77*$D$4</f>
        <v>7572.84461538462</v>
      </c>
      <c r="H77" s="27" t="n">
        <f aca="false">I76*(1-$D$4)</f>
        <v>41522.9122731473</v>
      </c>
      <c r="I77" s="35" t="n">
        <f aca="false">G77+H77</f>
        <v>49095.756888532</v>
      </c>
      <c r="J77" s="36" t="n">
        <f aca="false">I77-F77</f>
        <v>157.87232220298</v>
      </c>
      <c r="K77" s="37" t="n">
        <f aca="false">J77*$D$5</f>
        <v>31.5744644405961</v>
      </c>
      <c r="L77" s="38" t="n">
        <f aca="false">M76*(1-$D$5)</f>
        <v>141.14318656284</v>
      </c>
      <c r="M77" s="39" t="n">
        <f aca="false">K77+L77</f>
        <v>172.717651003436</v>
      </c>
      <c r="N77" s="0" t="n">
        <f aca="false">J77-M77</f>
        <v>-14.8453288004557</v>
      </c>
    </row>
    <row r="78" customFormat="false" ht="12.8" hidden="false" customHeight="false" outlineLevel="0" collapsed="false">
      <c r="B78" s="16"/>
      <c r="C78" s="0" t="n">
        <v>48834.1</v>
      </c>
      <c r="D78" s="26" t="n">
        <f aca="false">C78*$D$3</f>
        <v>3617.34074074074</v>
      </c>
      <c r="E78" s="27" t="n">
        <f aca="false">F77*(1-$D$3)</f>
        <v>45312.8560799342</v>
      </c>
      <c r="F78" s="28" t="n">
        <f aca="false">D78+E78</f>
        <v>48930.196820675</v>
      </c>
      <c r="G78" s="26" t="n">
        <f aca="false">C78*$D$4</f>
        <v>7512.93846153846</v>
      </c>
      <c r="H78" s="27" t="n">
        <f aca="false">I77*(1-$D$4)</f>
        <v>41542.5635210655</v>
      </c>
      <c r="I78" s="35" t="n">
        <f aca="false">G78+H78</f>
        <v>49055.501982604</v>
      </c>
      <c r="J78" s="36" t="n">
        <f aca="false">I78-F78</f>
        <v>125.305161928984</v>
      </c>
      <c r="K78" s="37" t="n">
        <f aca="false">J78*$D$5</f>
        <v>25.0610323857967</v>
      </c>
      <c r="L78" s="38" t="n">
        <f aca="false">M77*(1-$D$5)</f>
        <v>138.174120802749</v>
      </c>
      <c r="M78" s="39" t="n">
        <f aca="false">K78+L78</f>
        <v>163.235153188546</v>
      </c>
      <c r="N78" s="0" t="n">
        <f aca="false">J78-M78</f>
        <v>-37.9299912595619</v>
      </c>
    </row>
    <row r="79" customFormat="false" ht="12.8" hidden="false" customHeight="false" outlineLevel="0" collapsed="false">
      <c r="B79" s="16"/>
      <c r="C79" s="0" t="n">
        <v>48906.9</v>
      </c>
      <c r="D79" s="26" t="n">
        <f aca="false">C79*$D$3</f>
        <v>3622.73333333333</v>
      </c>
      <c r="E79" s="27" t="n">
        <f aca="false">F78*(1-$D$3)</f>
        <v>45305.7377969213</v>
      </c>
      <c r="F79" s="28" t="n">
        <f aca="false">D79+E79</f>
        <v>48928.4711302546</v>
      </c>
      <c r="G79" s="26" t="n">
        <f aca="false">C79*$D$4</f>
        <v>7524.13846153846</v>
      </c>
      <c r="H79" s="27" t="n">
        <f aca="false">I78*(1-$D$4)</f>
        <v>41508.501677588</v>
      </c>
      <c r="I79" s="35" t="n">
        <f aca="false">G79+H79</f>
        <v>49032.6401391264</v>
      </c>
      <c r="J79" s="36" t="n">
        <f aca="false">I79-F79</f>
        <v>104.169008871824</v>
      </c>
      <c r="K79" s="37" t="n">
        <f aca="false">J79*$D$5</f>
        <v>20.8338017743648</v>
      </c>
      <c r="L79" s="38" t="n">
        <f aca="false">M78*(1-$D$5)</f>
        <v>130.588122550836</v>
      </c>
      <c r="M79" s="39" t="n">
        <f aca="false">K79+L79</f>
        <v>151.421924325201</v>
      </c>
      <c r="N79" s="0" t="n">
        <f aca="false">J79-M79</f>
        <v>-47.2529154533771</v>
      </c>
    </row>
    <row r="80" customFormat="false" ht="12.8" hidden="false" customHeight="false" outlineLevel="0" collapsed="false">
      <c r="B80" s="16"/>
      <c r="C80" s="0" t="n">
        <v>49123.99</v>
      </c>
      <c r="D80" s="26" t="n">
        <f aca="false">C80*$D$3</f>
        <v>3638.81407407407</v>
      </c>
      <c r="E80" s="27" t="n">
        <f aca="false">F79*(1-$D$3)</f>
        <v>45304.1399354209</v>
      </c>
      <c r="F80" s="28" t="n">
        <f aca="false">D80+E80</f>
        <v>48942.954009495</v>
      </c>
      <c r="G80" s="26" t="n">
        <f aca="false">C80*$D$4</f>
        <v>7557.53692307692</v>
      </c>
      <c r="H80" s="27" t="n">
        <f aca="false">I79*(1-$D$4)</f>
        <v>41489.1570407993</v>
      </c>
      <c r="I80" s="35" t="n">
        <f aca="false">G80+H80</f>
        <v>49046.6939638762</v>
      </c>
      <c r="J80" s="36" t="n">
        <f aca="false">I80-F80</f>
        <v>103.739954381199</v>
      </c>
      <c r="K80" s="37" t="n">
        <f aca="false">J80*$D$5</f>
        <v>20.7479908762398</v>
      </c>
      <c r="L80" s="38" t="n">
        <f aca="false">M79*(1-$D$5)</f>
        <v>121.137539460161</v>
      </c>
      <c r="M80" s="39" t="n">
        <f aca="false">K80+L80</f>
        <v>141.885530336401</v>
      </c>
      <c r="N80" s="0" t="n">
        <f aca="false">J80-M80</f>
        <v>-38.1455759552019</v>
      </c>
    </row>
    <row r="81" customFormat="false" ht="12.8" hidden="false" customHeight="false" outlineLevel="0" collapsed="false">
      <c r="B81" s="16"/>
      <c r="C81" s="0" t="n">
        <v>49347.24</v>
      </c>
      <c r="D81" s="26" t="n">
        <f aca="false">C81*$D$3</f>
        <v>3655.35111111111</v>
      </c>
      <c r="E81" s="27" t="n">
        <f aca="false">F80*(1-$D$3)</f>
        <v>45317.5500087917</v>
      </c>
      <c r="F81" s="28" t="n">
        <f aca="false">D81+E81</f>
        <v>48972.9011199028</v>
      </c>
      <c r="G81" s="26" t="n">
        <f aca="false">C81*$D$4</f>
        <v>7591.88307692308</v>
      </c>
      <c r="H81" s="27" t="n">
        <f aca="false">I80*(1-$D$4)</f>
        <v>41501.0487386645</v>
      </c>
      <c r="I81" s="35" t="n">
        <f aca="false">G81+H81</f>
        <v>49092.9318155876</v>
      </c>
      <c r="J81" s="36" t="n">
        <f aca="false">I81-F81</f>
        <v>120.030695684778</v>
      </c>
      <c r="K81" s="37" t="n">
        <f aca="false">J81*$D$5</f>
        <v>24.0061391369556</v>
      </c>
      <c r="L81" s="38" t="n">
        <f aca="false">M80*(1-$D$5)</f>
        <v>113.508424269121</v>
      </c>
      <c r="M81" s="39" t="n">
        <f aca="false">K81+L81</f>
        <v>137.514563406076</v>
      </c>
      <c r="N81" s="0" t="n">
        <f aca="false">J81-M81</f>
        <v>-17.4838677212982</v>
      </c>
    </row>
    <row r="82" customFormat="false" ht="12.8" hidden="false" customHeight="false" outlineLevel="0" collapsed="false">
      <c r="B82" s="16"/>
      <c r="C82" s="0" t="n">
        <v>50059.22</v>
      </c>
      <c r="D82" s="26" t="n">
        <f aca="false">C82*$D$3</f>
        <v>3708.09037037037</v>
      </c>
      <c r="E82" s="27" t="n">
        <f aca="false">F81*(1-$D$3)</f>
        <v>45345.2788147248</v>
      </c>
      <c r="F82" s="28" t="n">
        <f aca="false">D82+E82</f>
        <v>49053.3691850952</v>
      </c>
      <c r="G82" s="26" t="n">
        <f aca="false">C82*$D$4</f>
        <v>7701.41846153846</v>
      </c>
      <c r="H82" s="27" t="n">
        <f aca="false">I81*(1-$D$4)</f>
        <v>41540.1730747279</v>
      </c>
      <c r="I82" s="35" t="n">
        <f aca="false">G82+H82</f>
        <v>49241.5915362664</v>
      </c>
      <c r="J82" s="36" t="n">
        <f aca="false">I82-F82</f>
        <v>188.222351171229</v>
      </c>
      <c r="K82" s="37" t="n">
        <f aca="false">J82*$D$5</f>
        <v>37.6444702342458</v>
      </c>
      <c r="L82" s="38" t="n">
        <f aca="false">M81*(1-$D$5)</f>
        <v>110.011650724861</v>
      </c>
      <c r="M82" s="39" t="n">
        <f aca="false">K82+L82</f>
        <v>147.656120959107</v>
      </c>
      <c r="N82" s="0" t="n">
        <f aca="false">J82-M82</f>
        <v>40.5662302121223</v>
      </c>
    </row>
    <row r="83" customFormat="false" ht="12.8" hidden="false" customHeight="false" outlineLevel="0" collapsed="false">
      <c r="B83" s="16"/>
      <c r="C83" s="0" t="n">
        <v>50524.84</v>
      </c>
      <c r="D83" s="26" t="n">
        <f aca="false">C83*$D$3</f>
        <v>3742.58074074074</v>
      </c>
      <c r="E83" s="27" t="n">
        <f aca="false">F82*(1-$D$3)</f>
        <v>45419.7862824955</v>
      </c>
      <c r="F83" s="28" t="n">
        <f aca="false">D83+E83</f>
        <v>49162.3670232363</v>
      </c>
      <c r="G83" s="26" t="n">
        <f aca="false">C83*$D$4</f>
        <v>7773.05230769231</v>
      </c>
      <c r="H83" s="27" t="n">
        <f aca="false">I82*(1-$D$4)</f>
        <v>41665.9620691485</v>
      </c>
      <c r="I83" s="35" t="n">
        <f aca="false">G83+H83</f>
        <v>49439.0143768408</v>
      </c>
      <c r="J83" s="36" t="n">
        <f aca="false">I83-F83</f>
        <v>276.64735360453</v>
      </c>
      <c r="K83" s="37" t="n">
        <f aca="false">J83*$D$5</f>
        <v>55.3294707209061</v>
      </c>
      <c r="L83" s="38" t="n">
        <f aca="false">M82*(1-$D$5)</f>
        <v>118.124896767285</v>
      </c>
      <c r="M83" s="39" t="n">
        <f aca="false">K83+L83</f>
        <v>173.454367488192</v>
      </c>
      <c r="N83" s="0" t="n">
        <f aca="false">J83-M83</f>
        <v>103.192986116339</v>
      </c>
    </row>
    <row r="84" customFormat="false" ht="12.8" hidden="false" customHeight="false" outlineLevel="0" collapsed="false">
      <c r="B84" s="16"/>
      <c r="C84" s="0" t="n">
        <v>50464.92</v>
      </c>
      <c r="D84" s="26" t="n">
        <f aca="false">C84*$D$3</f>
        <v>3738.14222222222</v>
      </c>
      <c r="E84" s="27" t="n">
        <f aca="false">F83*(1-$D$3)</f>
        <v>45520.7102067002</v>
      </c>
      <c r="F84" s="28" t="n">
        <f aca="false">D84+E84</f>
        <v>49258.8524289225</v>
      </c>
      <c r="G84" s="26" t="n">
        <f aca="false">C84*$D$4</f>
        <v>7763.83384615385</v>
      </c>
      <c r="H84" s="27" t="n">
        <f aca="false">I83*(1-$D$4)</f>
        <v>41833.0121650191</v>
      </c>
      <c r="I84" s="35" t="n">
        <f aca="false">G84+H84</f>
        <v>49596.846011173</v>
      </c>
      <c r="J84" s="36" t="n">
        <f aca="false">I84-F84</f>
        <v>337.993582250514</v>
      </c>
      <c r="K84" s="37" t="n">
        <f aca="false">J84*$D$5</f>
        <v>67.5987164501028</v>
      </c>
      <c r="L84" s="38" t="n">
        <f aca="false">M83*(1-$D$5)</f>
        <v>138.763493990553</v>
      </c>
      <c r="M84" s="39" t="n">
        <f aca="false">K84+L84</f>
        <v>206.362210440656</v>
      </c>
      <c r="N84" s="0" t="n">
        <f aca="false">J84-M84</f>
        <v>131.631371809858</v>
      </c>
    </row>
    <row r="85" customFormat="false" ht="12.8" hidden="false" customHeight="false" outlineLevel="0" collapsed="false">
      <c r="B85" s="16"/>
      <c r="C85" s="0" t="n">
        <v>50750</v>
      </c>
      <c r="D85" s="26" t="n">
        <f aca="false">C85*$D$3</f>
        <v>3759.25925925926</v>
      </c>
      <c r="E85" s="27" t="n">
        <f aca="false">F84*(1-$D$3)</f>
        <v>45610.0485452986</v>
      </c>
      <c r="F85" s="28" t="n">
        <f aca="false">D85+E85</f>
        <v>49369.3078045579</v>
      </c>
      <c r="G85" s="26" t="n">
        <f aca="false">C85*$D$4</f>
        <v>7807.69230769231</v>
      </c>
      <c r="H85" s="27" t="n">
        <f aca="false">I84*(1-$D$4)</f>
        <v>41966.5620094541</v>
      </c>
      <c r="I85" s="35" t="n">
        <f aca="false">G85+H85</f>
        <v>49774.2543171464</v>
      </c>
      <c r="J85" s="36" t="n">
        <f aca="false">I85-F85</f>
        <v>404.946512588518</v>
      </c>
      <c r="K85" s="37" t="n">
        <f aca="false">J85*$D$5</f>
        <v>80.9893025177036</v>
      </c>
      <c r="L85" s="38" t="n">
        <f aca="false">M84*(1-$D$5)</f>
        <v>165.089768352525</v>
      </c>
      <c r="M85" s="39" t="n">
        <f aca="false">K85+L85</f>
        <v>246.079070870228</v>
      </c>
      <c r="N85" s="0" t="n">
        <f aca="false">J85-M85</f>
        <v>158.86744171829</v>
      </c>
    </row>
    <row r="86" customFormat="false" ht="12.8" hidden="false" customHeight="false" outlineLevel="0" collapsed="false">
      <c r="B86" s="16"/>
      <c r="C86" s="0" t="n">
        <v>50739.91</v>
      </c>
      <c r="D86" s="26" t="n">
        <f aca="false">C86*$D$3</f>
        <v>3758.51185185185</v>
      </c>
      <c r="E86" s="27" t="n">
        <f aca="false">F85*(1-$D$3)</f>
        <v>45712.3220412573</v>
      </c>
      <c r="F86" s="28" t="n">
        <f aca="false">D86+E86</f>
        <v>49470.8338931091</v>
      </c>
      <c r="G86" s="26" t="n">
        <f aca="false">C86*$D$4</f>
        <v>7806.14</v>
      </c>
      <c r="H86" s="27" t="n">
        <f aca="false">I85*(1-$D$4)</f>
        <v>42116.6767298931</v>
      </c>
      <c r="I86" s="35" t="n">
        <f aca="false">G86+H86</f>
        <v>49922.8167298931</v>
      </c>
      <c r="J86" s="36" t="n">
        <f aca="false">I86-F86</f>
        <v>451.982836783958</v>
      </c>
      <c r="K86" s="37" t="n">
        <f aca="false">J86*$D$5</f>
        <v>90.3965673567916</v>
      </c>
      <c r="L86" s="38" t="n">
        <f aca="false">M85*(1-$D$5)</f>
        <v>196.863256696183</v>
      </c>
      <c r="M86" s="39" t="n">
        <f aca="false">K86+L86</f>
        <v>287.259824052974</v>
      </c>
      <c r="N86" s="0" t="n">
        <f aca="false">J86-M86</f>
        <v>164.723012730984</v>
      </c>
    </row>
    <row r="87" customFormat="false" ht="12.8" hidden="false" customHeight="false" outlineLevel="0" collapsed="false">
      <c r="B87" s="16"/>
      <c r="C87" s="0" t="n">
        <v>50636.21</v>
      </c>
      <c r="D87" s="26" t="n">
        <f aca="false">C87*$D$3</f>
        <v>3750.83037037037</v>
      </c>
      <c r="E87" s="27" t="n">
        <f aca="false">F86*(1-$D$3)</f>
        <v>45806.3276788047</v>
      </c>
      <c r="F87" s="28" t="n">
        <f aca="false">D87+E87</f>
        <v>49557.1580491751</v>
      </c>
      <c r="G87" s="26" t="n">
        <f aca="false">C87*$D$4</f>
        <v>7790.18615384616</v>
      </c>
      <c r="H87" s="27" t="n">
        <f aca="false">I86*(1-$D$4)</f>
        <v>42242.3833868326</v>
      </c>
      <c r="I87" s="35" t="n">
        <f aca="false">G87+H87</f>
        <v>50032.5695406788</v>
      </c>
      <c r="J87" s="36" t="n">
        <f aca="false">I87-F87</f>
        <v>475.411491503641</v>
      </c>
      <c r="K87" s="37" t="n">
        <f aca="false">J87*$D$5</f>
        <v>95.0822983007282</v>
      </c>
      <c r="L87" s="38" t="n">
        <f aca="false">M86*(1-$D$5)</f>
        <v>229.80785924238</v>
      </c>
      <c r="M87" s="39" t="n">
        <f aca="false">K87+L87</f>
        <v>324.890157543108</v>
      </c>
      <c r="N87" s="0" t="n">
        <f aca="false">J87-M87</f>
        <v>150.521333960533</v>
      </c>
    </row>
    <row r="88" customFormat="false" ht="12.8" hidden="false" customHeight="false" outlineLevel="0" collapsed="false">
      <c r="B88" s="16"/>
      <c r="C88" s="0" t="n">
        <v>50389.69</v>
      </c>
      <c r="D88" s="26" t="n">
        <f aca="false">C88*$D$3</f>
        <v>3732.56962962963</v>
      </c>
      <c r="E88" s="27" t="n">
        <f aca="false">F87*(1-$D$3)</f>
        <v>45886.2574529399</v>
      </c>
      <c r="F88" s="28" t="n">
        <f aca="false">D88+E88</f>
        <v>49618.8270825695</v>
      </c>
      <c r="G88" s="26" t="n">
        <f aca="false">C88*$D$4</f>
        <v>7752.26</v>
      </c>
      <c r="H88" s="27" t="n">
        <f aca="false">I87*(1-$D$4)</f>
        <v>42335.2511498051</v>
      </c>
      <c r="I88" s="35" t="n">
        <f aca="false">G88+H88</f>
        <v>50087.5111498051</v>
      </c>
      <c r="J88" s="36" t="n">
        <f aca="false">I88-F88</f>
        <v>468.684067235554</v>
      </c>
      <c r="K88" s="37" t="n">
        <f aca="false">J88*$D$5</f>
        <v>93.7368134471108</v>
      </c>
      <c r="L88" s="38" t="n">
        <f aca="false">M87*(1-$D$5)</f>
        <v>259.912126034486</v>
      </c>
      <c r="M88" s="39" t="n">
        <f aca="false">K88+L88</f>
        <v>353.648939481597</v>
      </c>
      <c r="N88" s="0" t="n">
        <f aca="false">J88-M88</f>
        <v>115.035127753957</v>
      </c>
    </row>
    <row r="89" customFormat="false" ht="12.8" hidden="false" customHeight="false" outlineLevel="0" collapsed="false">
      <c r="B89" s="16"/>
      <c r="C89" s="0" t="n">
        <v>50396.11</v>
      </c>
      <c r="D89" s="26" t="n">
        <f aca="false">C89*$D$3</f>
        <v>3733.04518518518</v>
      </c>
      <c r="E89" s="27" t="n">
        <f aca="false">F88*(1-$D$3)</f>
        <v>45943.3584097866</v>
      </c>
      <c r="F89" s="28" t="n">
        <f aca="false">D89+E89</f>
        <v>49676.4035949718</v>
      </c>
      <c r="G89" s="26" t="n">
        <f aca="false">C89*$D$4</f>
        <v>7753.24769230769</v>
      </c>
      <c r="H89" s="27" t="n">
        <f aca="false">I88*(1-$D$4)</f>
        <v>42381.7402036812</v>
      </c>
      <c r="I89" s="35" t="n">
        <f aca="false">G89+H89</f>
        <v>50134.9878959889</v>
      </c>
      <c r="J89" s="36" t="n">
        <f aca="false">I89-F89</f>
        <v>458.58430101713</v>
      </c>
      <c r="K89" s="37" t="n">
        <f aca="false">J89*$D$5</f>
        <v>91.7168602034261</v>
      </c>
      <c r="L89" s="38" t="n">
        <f aca="false">M88*(1-$D$5)</f>
        <v>282.919151585278</v>
      </c>
      <c r="M89" s="39" t="n">
        <f aca="false">K89+L89</f>
        <v>374.636011788704</v>
      </c>
      <c r="N89" s="0" t="n">
        <f aca="false">J89-M89</f>
        <v>83.9482892284266</v>
      </c>
    </row>
    <row r="90" customFormat="false" ht="12.8" hidden="false" customHeight="false" outlineLevel="0" collapsed="false">
      <c r="B90" s="16"/>
      <c r="C90" s="0" t="n">
        <v>50441.92</v>
      </c>
      <c r="D90" s="26" t="n">
        <f aca="false">C90*$D$3</f>
        <v>3736.43851851852</v>
      </c>
      <c r="E90" s="27" t="n">
        <f aca="false">F89*(1-$D$3)</f>
        <v>45996.6699953443</v>
      </c>
      <c r="F90" s="28" t="n">
        <f aca="false">D90+E90</f>
        <v>49733.1085138628</v>
      </c>
      <c r="G90" s="26" t="n">
        <f aca="false">C90*$D$4</f>
        <v>7760.29538461539</v>
      </c>
      <c r="H90" s="27" t="n">
        <f aca="false">I89*(1-$D$4)</f>
        <v>42421.9128350676</v>
      </c>
      <c r="I90" s="35" t="n">
        <f aca="false">G90+H90</f>
        <v>50182.2082196829</v>
      </c>
      <c r="J90" s="36" t="n">
        <f aca="false">I90-F90</f>
        <v>449.099705820168</v>
      </c>
      <c r="K90" s="37" t="n">
        <f aca="false">J90*$D$5</f>
        <v>89.8199411640337</v>
      </c>
      <c r="L90" s="38" t="n">
        <f aca="false">M89*(1-$D$5)</f>
        <v>299.708809430963</v>
      </c>
      <c r="M90" s="39" t="n">
        <f aca="false">K90+L90</f>
        <v>389.528750594997</v>
      </c>
      <c r="N90" s="0" t="n">
        <f aca="false">J90-M90</f>
        <v>59.5709552251718</v>
      </c>
    </row>
    <row r="91" customFormat="false" ht="12.8" hidden="false" customHeight="false" outlineLevel="0" collapsed="false">
      <c r="B91" s="16"/>
      <c r="C91" s="0" t="n">
        <v>50639.84</v>
      </c>
      <c r="D91" s="26" t="n">
        <f aca="false">C91*$D$3</f>
        <v>3751.09925925926</v>
      </c>
      <c r="E91" s="27" t="n">
        <f aca="false">F90*(1-$D$3)</f>
        <v>46049.1745498729</v>
      </c>
      <c r="F91" s="28" t="n">
        <f aca="false">D91+E91</f>
        <v>49800.2738091322</v>
      </c>
      <c r="G91" s="26" t="n">
        <f aca="false">C91*$D$4</f>
        <v>7790.74461538461</v>
      </c>
      <c r="H91" s="27" t="n">
        <f aca="false">I90*(1-$D$4)</f>
        <v>42461.8684935779</v>
      </c>
      <c r="I91" s="35" t="n">
        <f aca="false">G91+H91</f>
        <v>50252.6131089625</v>
      </c>
      <c r="J91" s="36" t="n">
        <f aca="false">I91-F91</f>
        <v>452.339299830288</v>
      </c>
      <c r="K91" s="37" t="n">
        <f aca="false">J91*$D$5</f>
        <v>90.4678599660576</v>
      </c>
      <c r="L91" s="38" t="n">
        <f aca="false">M90*(1-$D$5)</f>
        <v>311.623000475997</v>
      </c>
      <c r="M91" s="39" t="n">
        <f aca="false">K91+L91</f>
        <v>402.090860442055</v>
      </c>
      <c r="N91" s="0" t="n">
        <f aca="false">J91-M91</f>
        <v>50.2484393882331</v>
      </c>
    </row>
    <row r="92" customFormat="false" ht="12.8" hidden="false" customHeight="false" outlineLevel="0" collapsed="false">
      <c r="B92" s="16"/>
      <c r="C92" s="0" t="n">
        <v>50604.96</v>
      </c>
      <c r="D92" s="26" t="n">
        <f aca="false">C92*$D$3</f>
        <v>3748.51555555556</v>
      </c>
      <c r="E92" s="27" t="n">
        <f aca="false">F91*(1-$D$3)</f>
        <v>46111.3646380854</v>
      </c>
      <c r="F92" s="28" t="n">
        <f aca="false">D92+E92</f>
        <v>49859.8801936409</v>
      </c>
      <c r="G92" s="26" t="n">
        <f aca="false">C92*$D$4</f>
        <v>7785.37846153846</v>
      </c>
      <c r="H92" s="27" t="n">
        <f aca="false">I91*(1-$D$4)</f>
        <v>42521.4418614298</v>
      </c>
      <c r="I92" s="35" t="n">
        <f aca="false">G92+H92</f>
        <v>50306.8203229683</v>
      </c>
      <c r="J92" s="36" t="n">
        <f aca="false">I92-F92</f>
        <v>446.940129327333</v>
      </c>
      <c r="K92" s="37" t="n">
        <f aca="false">J92*$D$5</f>
        <v>89.3880258654666</v>
      </c>
      <c r="L92" s="38" t="n">
        <f aca="false">M91*(1-$D$5)</f>
        <v>321.672688353644</v>
      </c>
      <c r="M92" s="39" t="n">
        <f aca="false">K92+L92</f>
        <v>411.060714219111</v>
      </c>
      <c r="N92" s="0" t="n">
        <f aca="false">J92-M92</f>
        <v>35.8794151082226</v>
      </c>
    </row>
    <row r="93" customFormat="false" ht="12.8" hidden="false" customHeight="false" outlineLevel="0" collapsed="false">
      <c r="B93" s="16"/>
      <c r="C93" s="0" t="n">
        <v>50648.07</v>
      </c>
      <c r="D93" s="26" t="n">
        <f aca="false">C93*$D$3</f>
        <v>3751.70888888889</v>
      </c>
      <c r="E93" s="27" t="n">
        <f aca="false">F92*(1-$D$3)</f>
        <v>46166.5557348527</v>
      </c>
      <c r="F93" s="28" t="n">
        <f aca="false">D93+E93</f>
        <v>49918.2646237416</v>
      </c>
      <c r="G93" s="26" t="n">
        <f aca="false">C93*$D$4</f>
        <v>7792.01076923077</v>
      </c>
      <c r="H93" s="27" t="n">
        <f aca="false">I92*(1-$D$4)</f>
        <v>42567.3095040501</v>
      </c>
      <c r="I93" s="35" t="n">
        <f aca="false">G93+H93</f>
        <v>50359.3202732808</v>
      </c>
      <c r="J93" s="36" t="n">
        <f aca="false">I93-F93</f>
        <v>441.055649539238</v>
      </c>
      <c r="K93" s="37" t="n">
        <f aca="false">J93*$D$5</f>
        <v>88.2111299078475</v>
      </c>
      <c r="L93" s="38" t="n">
        <f aca="false">M92*(1-$D$5)</f>
        <v>328.848571375288</v>
      </c>
      <c r="M93" s="39" t="n">
        <f aca="false">K93+L93</f>
        <v>417.059701283136</v>
      </c>
      <c r="N93" s="0" t="n">
        <f aca="false">J93-M93</f>
        <v>23.9959482561015</v>
      </c>
    </row>
    <row r="94" customFormat="false" ht="12.8" hidden="false" customHeight="false" outlineLevel="0" collapsed="false">
      <c r="B94" s="16"/>
      <c r="C94" s="0" t="n">
        <v>50634.58</v>
      </c>
      <c r="D94" s="26" t="n">
        <f aca="false">C94*$D$3</f>
        <v>3750.70962962963</v>
      </c>
      <c r="E94" s="27" t="n">
        <f aca="false">F93*(1-$D$3)</f>
        <v>46220.6153923533</v>
      </c>
      <c r="F94" s="28" t="n">
        <f aca="false">D94+E94</f>
        <v>49971.325021983</v>
      </c>
      <c r="G94" s="26" t="n">
        <f aca="false">C94*$D$4</f>
        <v>7789.93538461539</v>
      </c>
      <c r="H94" s="27" t="n">
        <f aca="false">I93*(1-$D$4)</f>
        <v>42611.7325389299</v>
      </c>
      <c r="I94" s="35" t="n">
        <f aca="false">G94+H94</f>
        <v>50401.6679235453</v>
      </c>
      <c r="J94" s="36" t="n">
        <f aca="false">I94-F94</f>
        <v>430.342901562355</v>
      </c>
      <c r="K94" s="37" t="n">
        <f aca="false">J94*$D$5</f>
        <v>86.068580312471</v>
      </c>
      <c r="L94" s="38" t="n">
        <f aca="false">M93*(1-$D$5)</f>
        <v>333.647761026509</v>
      </c>
      <c r="M94" s="39" t="n">
        <f aca="false">K94+L94</f>
        <v>419.71634133898</v>
      </c>
      <c r="N94" s="0" t="n">
        <f aca="false">J94-M94</f>
        <v>10.6265602233754</v>
      </c>
    </row>
    <row r="95" customFormat="false" ht="12.8" hidden="false" customHeight="false" outlineLevel="0" collapsed="false">
      <c r="B95" s="16"/>
      <c r="C95" s="0" t="n">
        <v>50765.07</v>
      </c>
      <c r="D95" s="26" t="n">
        <f aca="false">C95*$D$3</f>
        <v>3760.37555555556</v>
      </c>
      <c r="E95" s="27" t="n">
        <f aca="false">F94*(1-$D$3)</f>
        <v>46269.745390725</v>
      </c>
      <c r="F95" s="28" t="n">
        <f aca="false">D95+E95</f>
        <v>50030.1209462805</v>
      </c>
      <c r="G95" s="26" t="n">
        <f aca="false">C95*$D$4</f>
        <v>7810.01076923077</v>
      </c>
      <c r="H95" s="27" t="n">
        <f aca="false">I94*(1-$D$4)</f>
        <v>42647.5651660768</v>
      </c>
      <c r="I95" s="35" t="n">
        <f aca="false">G95+H95</f>
        <v>50457.5759353076</v>
      </c>
      <c r="J95" s="36" t="n">
        <f aca="false">I95-F95</f>
        <v>427.454989027057</v>
      </c>
      <c r="K95" s="37" t="n">
        <f aca="false">J95*$D$5</f>
        <v>85.4909978054115</v>
      </c>
      <c r="L95" s="38" t="n">
        <f aca="false">M94*(1-$D$5)</f>
        <v>335.773073071184</v>
      </c>
      <c r="M95" s="39" t="n">
        <f aca="false">K95+L95</f>
        <v>421.264070876595</v>
      </c>
      <c r="N95" s="0" t="n">
        <f aca="false">J95-M95</f>
        <v>6.19091815046204</v>
      </c>
    </row>
    <row r="96" customFormat="false" ht="12.8" hidden="false" customHeight="false" outlineLevel="0" collapsed="false">
      <c r="B96" s="16"/>
      <c r="C96" s="0" t="n">
        <v>50734.46</v>
      </c>
      <c r="D96" s="26" t="n">
        <f aca="false">C96*$D$3</f>
        <v>3758.10814814815</v>
      </c>
      <c r="E96" s="27" t="n">
        <f aca="false">F95*(1-$D$3)</f>
        <v>46324.1860613709</v>
      </c>
      <c r="F96" s="28" t="n">
        <f aca="false">D96+E96</f>
        <v>50082.294209519</v>
      </c>
      <c r="G96" s="26" t="n">
        <f aca="false">C96*$D$4</f>
        <v>7805.30153846154</v>
      </c>
      <c r="H96" s="27" t="n">
        <f aca="false">I95*(1-$D$4)</f>
        <v>42694.8719452603</v>
      </c>
      <c r="I96" s="35" t="n">
        <f aca="false">G96+H96</f>
        <v>50500.1734837218</v>
      </c>
      <c r="J96" s="36" t="n">
        <f aca="false">I96-F96</f>
        <v>417.879274202802</v>
      </c>
      <c r="K96" s="37" t="n">
        <f aca="false">J96*$D$5</f>
        <v>83.5758548405603</v>
      </c>
      <c r="L96" s="38" t="n">
        <f aca="false">M95*(1-$D$5)</f>
        <v>337.011256701276</v>
      </c>
      <c r="M96" s="39" t="n">
        <f aca="false">K96+L96</f>
        <v>420.587111541837</v>
      </c>
      <c r="N96" s="0" t="n">
        <f aca="false">J96-M96</f>
        <v>-2.70783733903482</v>
      </c>
    </row>
    <row r="97" customFormat="false" ht="12.8" hidden="false" customHeight="false" outlineLevel="0" collapsed="false">
      <c r="B97" s="16"/>
      <c r="C97" s="0" t="n">
        <v>50497.44</v>
      </c>
      <c r="D97" s="26" t="n">
        <f aca="false">C97*$D$3</f>
        <v>3740.55111111111</v>
      </c>
      <c r="E97" s="27" t="n">
        <f aca="false">F96*(1-$D$3)</f>
        <v>46372.4946384435</v>
      </c>
      <c r="F97" s="28" t="n">
        <f aca="false">D97+E97</f>
        <v>50113.0457495546</v>
      </c>
      <c r="G97" s="26" t="n">
        <f aca="false">C97*$D$4</f>
        <v>7768.83692307692</v>
      </c>
      <c r="H97" s="27" t="n">
        <f aca="false">I96*(1-$D$4)</f>
        <v>42730.9160246877</v>
      </c>
      <c r="I97" s="35" t="n">
        <f aca="false">G97+H97</f>
        <v>50499.7529477646</v>
      </c>
      <c r="J97" s="36" t="n">
        <f aca="false">I97-F97</f>
        <v>386.707198209973</v>
      </c>
      <c r="K97" s="37" t="n">
        <f aca="false">J97*$D$5</f>
        <v>77.3414396419947</v>
      </c>
      <c r="L97" s="38" t="n">
        <f aca="false">M96*(1-$D$5)</f>
        <v>336.469689233469</v>
      </c>
      <c r="M97" s="39" t="n">
        <f aca="false">K97+L97</f>
        <v>413.811128875464</v>
      </c>
      <c r="N97" s="0" t="n">
        <f aca="false">J97-M97</f>
        <v>-27.1039306654907</v>
      </c>
    </row>
    <row r="98" customFormat="false" ht="12.8" hidden="false" customHeight="false" outlineLevel="0" collapsed="false">
      <c r="B98" s="16"/>
      <c r="C98" s="0" t="n">
        <v>50615.67</v>
      </c>
      <c r="D98" s="26" t="n">
        <f aca="false">C98*$D$3</f>
        <v>3749.30888888889</v>
      </c>
      <c r="E98" s="27" t="n">
        <f aca="false">F97*(1-$D$3)</f>
        <v>46400.9682866247</v>
      </c>
      <c r="F98" s="28" t="n">
        <f aca="false">D98+E98</f>
        <v>50150.2771755135</v>
      </c>
      <c r="G98" s="26" t="n">
        <f aca="false">C98*$D$4</f>
        <v>7787.02615384615</v>
      </c>
      <c r="H98" s="27" t="n">
        <f aca="false">I97*(1-$D$4)</f>
        <v>42730.56018657</v>
      </c>
      <c r="I98" s="35" t="n">
        <f aca="false">G98+H98</f>
        <v>50517.5863404162</v>
      </c>
      <c r="J98" s="36" t="n">
        <f aca="false">I98-F98</f>
        <v>367.309164902661</v>
      </c>
      <c r="K98" s="37" t="n">
        <f aca="false">J98*$D$5</f>
        <v>73.4618329805322</v>
      </c>
      <c r="L98" s="38" t="n">
        <f aca="false">M97*(1-$D$5)</f>
        <v>331.048903100371</v>
      </c>
      <c r="M98" s="39" t="n">
        <f aca="false">K98+L98</f>
        <v>404.510736080903</v>
      </c>
      <c r="N98" s="0" t="n">
        <f aca="false">J98-M98</f>
        <v>-37.2015711782424</v>
      </c>
    </row>
    <row r="99" customFormat="false" ht="12.8" hidden="false" customHeight="false" outlineLevel="0" collapsed="false">
      <c r="B99" s="16"/>
      <c r="C99" s="0" t="n">
        <v>50590.46</v>
      </c>
      <c r="D99" s="26" t="n">
        <f aca="false">C99*$D$3</f>
        <v>3747.44148148148</v>
      </c>
      <c r="E99" s="27" t="n">
        <f aca="false">F98*(1-$D$3)</f>
        <v>46435.4418291792</v>
      </c>
      <c r="F99" s="28" t="n">
        <f aca="false">D99+E99</f>
        <v>50182.8833106607</v>
      </c>
      <c r="G99" s="26" t="n">
        <f aca="false">C99*$D$4</f>
        <v>7783.14769230769</v>
      </c>
      <c r="H99" s="27" t="n">
        <f aca="false">I98*(1-$D$4)</f>
        <v>42745.6499803522</v>
      </c>
      <c r="I99" s="35" t="n">
        <f aca="false">G99+H99</f>
        <v>50528.7976726599</v>
      </c>
      <c r="J99" s="36" t="n">
        <f aca="false">I99-F99</f>
        <v>345.914361999181</v>
      </c>
      <c r="K99" s="37" t="n">
        <f aca="false">J99*$D$5</f>
        <v>69.1828723998362</v>
      </c>
      <c r="L99" s="38" t="n">
        <f aca="false">M98*(1-$D$5)</f>
        <v>323.608588864723</v>
      </c>
      <c r="M99" s="39" t="n">
        <f aca="false">K99+L99</f>
        <v>392.791461264559</v>
      </c>
      <c r="N99" s="0" t="n">
        <f aca="false">J99-M99</f>
        <v>-46.877099265378</v>
      </c>
    </row>
    <row r="100" customFormat="false" ht="12.8" hidden="false" customHeight="false" outlineLevel="0" collapsed="false">
      <c r="B100" s="16"/>
      <c r="C100" s="0" t="n">
        <v>50819.84</v>
      </c>
      <c r="D100" s="26" t="n">
        <f aca="false">C100*$D$3</f>
        <v>3764.43259259259</v>
      </c>
      <c r="E100" s="27" t="n">
        <f aca="false">F99*(1-$D$3)</f>
        <v>46465.6326950562</v>
      </c>
      <c r="F100" s="28" t="n">
        <f aca="false">D100+E100</f>
        <v>50230.0652876488</v>
      </c>
      <c r="G100" s="26" t="n">
        <f aca="false">C100*$D$4</f>
        <v>7818.43692307692</v>
      </c>
      <c r="H100" s="27" t="n">
        <f aca="false">I99*(1-$D$4)</f>
        <v>42755.1364922507</v>
      </c>
      <c r="I100" s="35" t="n">
        <f aca="false">G100+H100</f>
        <v>50573.5734153276</v>
      </c>
      <c r="J100" s="36" t="n">
        <f aca="false">I100-F100</f>
        <v>343.508127678797</v>
      </c>
      <c r="K100" s="37" t="n">
        <f aca="false">J100*$D$5</f>
        <v>68.7016255357594</v>
      </c>
      <c r="L100" s="38" t="n">
        <f aca="false">M99*(1-$D$5)</f>
        <v>314.233169011647</v>
      </c>
      <c r="M100" s="39" t="n">
        <f aca="false">K100+L100</f>
        <v>382.934794547407</v>
      </c>
      <c r="N100" s="40" t="n">
        <f aca="false">J100-M100</f>
        <v>-39.4266668686097</v>
      </c>
    </row>
    <row r="101" customFormat="false" ht="12.8" hidden="false" customHeight="false" outlineLevel="0" collapsed="false">
      <c r="B101" s="16"/>
      <c r="C101" s="0" t="n">
        <v>50623.19</v>
      </c>
      <c r="D101" s="26" t="n">
        <f aca="false">C101*$D$3</f>
        <v>3749.86592592593</v>
      </c>
      <c r="E101" s="27" t="n">
        <f aca="false">F100*(1-$D$3)</f>
        <v>46509.3197107859</v>
      </c>
      <c r="F101" s="28" t="n">
        <f aca="false">D101+E101</f>
        <v>50259.1856367118</v>
      </c>
      <c r="G101" s="26" t="n">
        <f aca="false">C101*$D$4</f>
        <v>7788.18307692308</v>
      </c>
      <c r="H101" s="27" t="n">
        <f aca="false">I100*(1-$D$4)</f>
        <v>42793.0236591233</v>
      </c>
      <c r="I101" s="35" t="n">
        <f aca="false">G101+H101</f>
        <v>50581.2067360464</v>
      </c>
      <c r="J101" s="36" t="n">
        <f aca="false">I101-F101</f>
        <v>322.021099334583</v>
      </c>
      <c r="K101" s="37" t="n">
        <f aca="false">J101*$D$5</f>
        <v>64.4042198669165</v>
      </c>
      <c r="L101" s="38" t="n">
        <f aca="false">M100*(1-$D$5)</f>
        <v>306.347835637925</v>
      </c>
      <c r="M101" s="39" t="n">
        <f aca="false">K101+L101</f>
        <v>370.752055504842</v>
      </c>
      <c r="N101" s="40" t="n">
        <f aca="false">J101-M101</f>
        <v>-48.7309561702591</v>
      </c>
    </row>
    <row r="102" customFormat="false" ht="12.8" hidden="false" customHeight="false" outlineLevel="0" collapsed="false">
      <c r="B102" s="16"/>
      <c r="C102" s="0" t="n">
        <v>50635.25</v>
      </c>
      <c r="D102" s="26" t="n">
        <f aca="false">C102*$D$3</f>
        <v>3750.75925925926</v>
      </c>
      <c r="E102" s="27" t="n">
        <f aca="false">F101*(1-$D$3)</f>
        <v>46536.2829969554</v>
      </c>
      <c r="F102" s="28" t="n">
        <f aca="false">D102+E102</f>
        <v>50287.0422562147</v>
      </c>
      <c r="G102" s="26" t="n">
        <f aca="false">C102*$D$4</f>
        <v>7790.03846153846</v>
      </c>
      <c r="H102" s="27" t="n">
        <f aca="false">I101*(1-$D$4)</f>
        <v>42799.4826228085</v>
      </c>
      <c r="I102" s="35" t="n">
        <f aca="false">G102+H102</f>
        <v>50589.521084347</v>
      </c>
      <c r="J102" s="36" t="n">
        <f aca="false">I102-F102</f>
        <v>302.478828132305</v>
      </c>
      <c r="K102" s="37" t="n">
        <f aca="false">J102*$D$5</f>
        <v>60.4957656264611</v>
      </c>
      <c r="L102" s="38" t="n">
        <f aca="false">M101*(1-$D$5)</f>
        <v>296.601644403873</v>
      </c>
      <c r="M102" s="39" t="n">
        <f aca="false">K102+L102</f>
        <v>357.097410030335</v>
      </c>
      <c r="N102" s="0" t="n">
        <f aca="false">J102-M102</f>
        <v>-54.6185818980292</v>
      </c>
    </row>
    <row r="103" customFormat="false" ht="12.8" hidden="false" customHeight="false" outlineLevel="0" collapsed="false">
      <c r="B103" s="16"/>
      <c r="C103" s="0" t="n">
        <v>50718.17</v>
      </c>
      <c r="D103" s="26" t="n">
        <f aca="false">C103*$D$3</f>
        <v>3756.90148148148</v>
      </c>
      <c r="E103" s="27" t="n">
        <f aca="false">F102*(1-$D$3)</f>
        <v>46562.0761631617</v>
      </c>
      <c r="F103" s="28" t="n">
        <f aca="false">D103+E103</f>
        <v>50318.9776446432</v>
      </c>
      <c r="G103" s="26" t="n">
        <f aca="false">C103*$D$4</f>
        <v>7802.79538461539</v>
      </c>
      <c r="H103" s="27" t="n">
        <f aca="false">I102*(1-$D$4)</f>
        <v>42806.5178406013</v>
      </c>
      <c r="I103" s="35" t="n">
        <f aca="false">G103+H103</f>
        <v>50609.3132252167</v>
      </c>
      <c r="J103" s="36" t="n">
        <f aca="false">I103-F103</f>
        <v>290.335580573454</v>
      </c>
      <c r="K103" s="37" t="n">
        <f aca="false">J103*$D$5</f>
        <v>58.0671161146907</v>
      </c>
      <c r="L103" s="38" t="n">
        <f aca="false">M102*(1-$D$5)</f>
        <v>285.677928024268</v>
      </c>
      <c r="M103" s="39" t="n">
        <f aca="false">K103+L103</f>
        <v>343.745044138958</v>
      </c>
      <c r="N103" s="0" t="n">
        <f aca="false">J103-M103</f>
        <v>-53.4094635655047</v>
      </c>
    </row>
    <row r="104" customFormat="false" ht="12.8" hidden="false" customHeight="false" outlineLevel="0" collapsed="false">
      <c r="B104" s="16"/>
      <c r="C104" s="0" t="n">
        <v>50804.57</v>
      </c>
      <c r="D104" s="26" t="n">
        <f aca="false">C104*$D$3</f>
        <v>3763.30148148148</v>
      </c>
      <c r="E104" s="27" t="n">
        <f aca="false">F103*(1-$D$3)</f>
        <v>46591.6459672622</v>
      </c>
      <c r="F104" s="28" t="n">
        <f aca="false">D104+E104</f>
        <v>50354.9474487437</v>
      </c>
      <c r="G104" s="26" t="n">
        <f aca="false">C104*$D$4</f>
        <v>7816.08769230769</v>
      </c>
      <c r="H104" s="27" t="n">
        <f aca="false">I103*(1-$D$4)</f>
        <v>42823.2650367218</v>
      </c>
      <c r="I104" s="35" t="n">
        <f aca="false">G104+H104</f>
        <v>50639.3527290295</v>
      </c>
      <c r="J104" s="36" t="n">
        <f aca="false">I104-F104</f>
        <v>284.405280285777</v>
      </c>
      <c r="K104" s="37" t="n">
        <f aca="false">J104*$D$5</f>
        <v>56.8810560571554</v>
      </c>
      <c r="L104" s="38" t="n">
        <f aca="false">M103*(1-$D$5)</f>
        <v>274.996035311167</v>
      </c>
      <c r="M104" s="39" t="n">
        <f aca="false">K104+L104</f>
        <v>331.877091368322</v>
      </c>
      <c r="N104" s="0" t="n">
        <f aca="false">J104-M104</f>
        <v>-47.4718110825452</v>
      </c>
    </row>
    <row r="105" customFormat="false" ht="12.8" hidden="false" customHeight="false" outlineLevel="0" collapsed="false">
      <c r="B105" s="16"/>
      <c r="C105" s="0" t="n">
        <v>50816.47</v>
      </c>
      <c r="D105" s="26" t="n">
        <f aca="false">C105*$D$3</f>
        <v>3764.18296296296</v>
      </c>
      <c r="E105" s="27" t="n">
        <f aca="false">F104*(1-$D$3)</f>
        <v>46624.9513414294</v>
      </c>
      <c r="F105" s="28" t="n">
        <f aca="false">D105+E105</f>
        <v>50389.1343043923</v>
      </c>
      <c r="G105" s="26" t="n">
        <f aca="false">C105*$D$4</f>
        <v>7817.91846153846</v>
      </c>
      <c r="H105" s="27" t="n">
        <f aca="false">I104*(1-$D$4)</f>
        <v>42848.6830784096</v>
      </c>
      <c r="I105" s="35" t="n">
        <f aca="false">G105+H105</f>
        <v>50666.601539948</v>
      </c>
      <c r="J105" s="36" t="n">
        <f aca="false">I105-F105</f>
        <v>277.467235555705</v>
      </c>
      <c r="K105" s="37" t="n">
        <f aca="false">J105*$D$5</f>
        <v>55.493447111141</v>
      </c>
      <c r="L105" s="38" t="n">
        <f aca="false">M104*(1-$D$5)</f>
        <v>265.501673094658</v>
      </c>
      <c r="M105" s="39" t="n">
        <f aca="false">K105+L105</f>
        <v>320.995120205799</v>
      </c>
      <c r="N105" s="0" t="n">
        <f aca="false">J105-M105</f>
        <v>-43.5278846500937</v>
      </c>
    </row>
    <row r="106" customFormat="false" ht="12.8" hidden="false" customHeight="false" outlineLevel="0" collapsed="false">
      <c r="B106" s="16"/>
      <c r="C106" s="0" t="n">
        <v>50945.03</v>
      </c>
      <c r="D106" s="26" t="n">
        <f aca="false">C106*$D$3</f>
        <v>3773.70592592593</v>
      </c>
      <c r="E106" s="27" t="n">
        <f aca="false">F105*(1-$D$3)</f>
        <v>46656.6058374003</v>
      </c>
      <c r="F106" s="28" t="n">
        <f aca="false">D106+E106</f>
        <v>50430.3117633262</v>
      </c>
      <c r="G106" s="26" t="n">
        <f aca="false">C106*$D$4</f>
        <v>7837.69692307692</v>
      </c>
      <c r="H106" s="27" t="n">
        <f aca="false">I105*(1-$D$4)</f>
        <v>42871.7397645714</v>
      </c>
      <c r="I106" s="35" t="n">
        <f aca="false">G106+H106</f>
        <v>50709.4366876483</v>
      </c>
      <c r="J106" s="36" t="n">
        <f aca="false">I106-F106</f>
        <v>279.124924322103</v>
      </c>
      <c r="K106" s="37" t="n">
        <f aca="false">J106*$D$5</f>
        <v>55.8249848644206</v>
      </c>
      <c r="L106" s="38" t="n">
        <f aca="false">M105*(1-$D$5)</f>
        <v>256.796096164639</v>
      </c>
      <c r="M106" s="39" t="n">
        <f aca="false">K106+L106</f>
        <v>312.621081029059</v>
      </c>
      <c r="N106" s="0" t="n">
        <f aca="false">J106-M106</f>
        <v>-33.4961567069568</v>
      </c>
    </row>
    <row r="107" customFormat="false" ht="12.8" hidden="false" customHeight="false" outlineLevel="0" collapsed="false">
      <c r="B107" s="16"/>
      <c r="C107" s="0" t="n">
        <v>51154.01</v>
      </c>
      <c r="D107" s="26" t="n">
        <f aca="false">C107*$D$3</f>
        <v>3789.18592592593</v>
      </c>
      <c r="E107" s="27" t="n">
        <f aca="false">F106*(1-$D$3)</f>
        <v>46694.733114191</v>
      </c>
      <c r="F107" s="28" t="n">
        <f aca="false">D107+E107</f>
        <v>50483.9190401169</v>
      </c>
      <c r="G107" s="26" t="n">
        <f aca="false">C107*$D$4</f>
        <v>7869.84769230769</v>
      </c>
      <c r="H107" s="27" t="n">
        <f aca="false">I106*(1-$D$4)</f>
        <v>42907.9848895486</v>
      </c>
      <c r="I107" s="35" t="n">
        <f aca="false">G107+H107</f>
        <v>50777.8325818563</v>
      </c>
      <c r="J107" s="36" t="n">
        <f aca="false">I107-F107</f>
        <v>293.913541739406</v>
      </c>
      <c r="K107" s="37" t="n">
        <f aca="false">J107*$D$5</f>
        <v>58.7827083478813</v>
      </c>
      <c r="L107" s="38" t="n">
        <f aca="false">M106*(1-$D$5)</f>
        <v>250.096864823248</v>
      </c>
      <c r="M107" s="39" t="n">
        <f aca="false">K107+L107</f>
        <v>308.879573171129</v>
      </c>
      <c r="N107" s="0" t="n">
        <f aca="false">J107-M107</f>
        <v>-14.9660314317225</v>
      </c>
    </row>
    <row r="108" customFormat="false" ht="12.8" hidden="false" customHeight="false" outlineLevel="0" collapsed="false">
      <c r="B108" s="16"/>
      <c r="C108" s="0" t="n">
        <v>51169.96</v>
      </c>
      <c r="D108" s="26" t="n">
        <f aca="false">C108*$D$3</f>
        <v>3790.36740740741</v>
      </c>
      <c r="E108" s="27" t="n">
        <f aca="false">F107*(1-$D$3)</f>
        <v>46744.3694815897</v>
      </c>
      <c r="F108" s="28" t="n">
        <f aca="false">D108+E108</f>
        <v>50534.7368889971</v>
      </c>
      <c r="G108" s="26" t="n">
        <f aca="false">C108*$D$4</f>
        <v>7872.30153846154</v>
      </c>
      <c r="H108" s="27" t="n">
        <f aca="false">I107*(1-$D$4)</f>
        <v>42965.8583384938</v>
      </c>
      <c r="I108" s="35" t="n">
        <f aca="false">G108+H108</f>
        <v>50838.1598769553</v>
      </c>
      <c r="J108" s="36" t="n">
        <f aca="false">I108-F108</f>
        <v>303.422987958205</v>
      </c>
      <c r="K108" s="37" t="n">
        <f aca="false">J108*$D$5</f>
        <v>60.6845975916411</v>
      </c>
      <c r="L108" s="38" t="n">
        <f aca="false">M107*(1-$D$5)</f>
        <v>247.103658536903</v>
      </c>
      <c r="M108" s="39" t="n">
        <f aca="false">K108+L108</f>
        <v>307.788256128544</v>
      </c>
      <c r="N108" s="0" t="n">
        <f aca="false">J108-M108</f>
        <v>-4.36526817033882</v>
      </c>
    </row>
    <row r="109" customFormat="false" ht="12.8" hidden="false" customHeight="false" outlineLevel="0" collapsed="false">
      <c r="B109" s="16"/>
      <c r="C109" s="0" t="n">
        <v>50914.87</v>
      </c>
      <c r="D109" s="26" t="n">
        <f aca="false">C109*$D$3</f>
        <v>3771.47185185185</v>
      </c>
      <c r="E109" s="27" t="n">
        <f aca="false">F108*(1-$D$3)</f>
        <v>46791.4230453677</v>
      </c>
      <c r="F109" s="28" t="n">
        <f aca="false">D109+E109</f>
        <v>50562.8948972195</v>
      </c>
      <c r="G109" s="26" t="n">
        <f aca="false">C109*$D$4</f>
        <v>7833.05692307692</v>
      </c>
      <c r="H109" s="27" t="n">
        <f aca="false">I108*(1-$D$4)</f>
        <v>43016.9045112699</v>
      </c>
      <c r="I109" s="35" t="n">
        <f aca="false">G109+H109</f>
        <v>50849.9614343468</v>
      </c>
      <c r="J109" s="36" t="n">
        <f aca="false">I109-F109</f>
        <v>287.066537127263</v>
      </c>
      <c r="K109" s="37" t="n">
        <f aca="false">J109*$D$5</f>
        <v>57.4133074254525</v>
      </c>
      <c r="L109" s="38" t="n">
        <f aca="false">M108*(1-$D$5)</f>
        <v>246.230604902835</v>
      </c>
      <c r="M109" s="39" t="n">
        <f aca="false">K109+L109</f>
        <v>303.643912328288</v>
      </c>
      <c r="N109" s="0" t="n">
        <f aca="false">J109-M109</f>
        <v>-16.5773752010253</v>
      </c>
    </row>
    <row r="110" customFormat="false" ht="12.8" hidden="false" customHeight="false" outlineLevel="0" collapsed="false">
      <c r="B110" s="16"/>
      <c r="C110" s="0" t="n">
        <v>50914.61</v>
      </c>
      <c r="D110" s="26" t="n">
        <f aca="false">C110*$D$3</f>
        <v>3771.45259259259</v>
      </c>
      <c r="E110" s="27" t="n">
        <f aca="false">F109*(1-$D$3)</f>
        <v>46817.4952752033</v>
      </c>
      <c r="F110" s="28" t="n">
        <f aca="false">D110+E110</f>
        <v>50588.9478677959</v>
      </c>
      <c r="G110" s="26" t="n">
        <f aca="false">C110*$D$4</f>
        <v>7833.01692307692</v>
      </c>
      <c r="H110" s="27" t="n">
        <f aca="false">I109*(1-$D$4)</f>
        <v>43026.8904444473</v>
      </c>
      <c r="I110" s="35" t="n">
        <f aca="false">G110+H110</f>
        <v>50859.9073675242</v>
      </c>
      <c r="J110" s="36" t="n">
        <f aca="false">I110-F110</f>
        <v>270.959499728349</v>
      </c>
      <c r="K110" s="37" t="n">
        <f aca="false">J110*$D$5</f>
        <v>54.1918999456699</v>
      </c>
      <c r="L110" s="38" t="n">
        <f aca="false">M109*(1-$D$5)</f>
        <v>242.91512986263</v>
      </c>
      <c r="M110" s="39" t="n">
        <f aca="false">K110+L110</f>
        <v>297.1070298083</v>
      </c>
      <c r="N110" s="0" t="n">
        <f aca="false">J110-M110</f>
        <v>-26.1475300799509</v>
      </c>
    </row>
    <row r="111" customFormat="false" ht="12.8" hidden="false" customHeight="false" outlineLevel="0" collapsed="false">
      <c r="B111" s="16"/>
      <c r="C111" s="0" t="n">
        <v>51100</v>
      </c>
      <c r="D111" s="26" t="n">
        <f aca="false">C111*$D$3</f>
        <v>3785.18518518518</v>
      </c>
      <c r="E111" s="27" t="n">
        <f aca="false">F110*(1-$D$3)</f>
        <v>46841.6183961073</v>
      </c>
      <c r="F111" s="28" t="n">
        <f aca="false">D111+E111</f>
        <v>50626.8035812925</v>
      </c>
      <c r="G111" s="26" t="n">
        <f aca="false">C111*$D$4</f>
        <v>7861.53846153846</v>
      </c>
      <c r="H111" s="27" t="n">
        <f aca="false">I110*(1-$D$4)</f>
        <v>43035.306234059</v>
      </c>
      <c r="I111" s="35" t="n">
        <f aca="false">G111+H111</f>
        <v>50896.8446955974</v>
      </c>
      <c r="J111" s="36" t="n">
        <f aca="false">I111-F111</f>
        <v>270.041114304942</v>
      </c>
      <c r="K111" s="37" t="n">
        <f aca="false">J111*$D$5</f>
        <v>54.0082228609885</v>
      </c>
      <c r="L111" s="38" t="n">
        <f aca="false">M110*(1-$D$5)</f>
        <v>237.68562384664</v>
      </c>
      <c r="M111" s="39" t="n">
        <f aca="false">K111+L111</f>
        <v>291.693846707629</v>
      </c>
      <c r="N111" s="0" t="n">
        <f aca="false">J111-M111</f>
        <v>-21.6527324026863</v>
      </c>
    </row>
    <row r="112" customFormat="false" ht="12.8" hidden="false" customHeight="false" outlineLevel="0" collapsed="false">
      <c r="B112" s="16"/>
      <c r="C112" s="0" t="n">
        <v>51014.99</v>
      </c>
      <c r="D112" s="26" t="n">
        <f aca="false">C112*$D$3</f>
        <v>3778.88814814815</v>
      </c>
      <c r="E112" s="27" t="n">
        <f aca="false">F111*(1-$D$3)</f>
        <v>46876.6699826782</v>
      </c>
      <c r="F112" s="28" t="n">
        <f aca="false">D112+E112</f>
        <v>50655.5581308264</v>
      </c>
      <c r="G112" s="26" t="n">
        <f aca="false">C112*$D$4</f>
        <v>7848.46</v>
      </c>
      <c r="H112" s="27" t="n">
        <f aca="false">I111*(1-$D$4)</f>
        <v>43066.5608962747</v>
      </c>
      <c r="I112" s="35" t="n">
        <f aca="false">G112+H112</f>
        <v>50915.0208962747</v>
      </c>
      <c r="J112" s="36" t="n">
        <f aca="false">I112-F112</f>
        <v>259.46276544837</v>
      </c>
      <c r="K112" s="37" t="n">
        <f aca="false">J112*$D$5</f>
        <v>51.892553089674</v>
      </c>
      <c r="L112" s="38" t="n">
        <f aca="false">M111*(1-$D$5)</f>
        <v>233.355077366103</v>
      </c>
      <c r="M112" s="39" t="n">
        <f aca="false">K112+L112</f>
        <v>285.247630455777</v>
      </c>
      <c r="N112" s="0" t="n">
        <f aca="false">J112-M112</f>
        <v>-25.7848650074068</v>
      </c>
    </row>
    <row r="113" customFormat="false" ht="12.8" hidden="false" customHeight="false" outlineLevel="0" collapsed="false">
      <c r="B113" s="16"/>
      <c r="C113" s="0" t="n">
        <v>50955.86</v>
      </c>
      <c r="D113" s="26" t="n">
        <f aca="false">C113*$D$3</f>
        <v>3774.50814814815</v>
      </c>
      <c r="E113" s="27" t="n">
        <f aca="false">F112*(1-$D$3)</f>
        <v>46903.29456558</v>
      </c>
      <c r="F113" s="28" t="n">
        <f aca="false">D113+E113</f>
        <v>50677.8027137281</v>
      </c>
      <c r="G113" s="26" t="n">
        <f aca="false">C113*$D$4</f>
        <v>7839.36307692308</v>
      </c>
      <c r="H113" s="27" t="n">
        <f aca="false">I112*(1-$D$4)</f>
        <v>43081.9407583863</v>
      </c>
      <c r="I113" s="35" t="n">
        <f aca="false">G113+H113</f>
        <v>50921.3038353094</v>
      </c>
      <c r="J113" s="36" t="n">
        <f aca="false">I113-F113</f>
        <v>243.501121581277</v>
      </c>
      <c r="K113" s="37" t="n">
        <f aca="false">J113*$D$5</f>
        <v>48.7002243162555</v>
      </c>
      <c r="L113" s="38" t="n">
        <f aca="false">M112*(1-$D$5)</f>
        <v>228.198104364622</v>
      </c>
      <c r="M113" s="39" t="n">
        <f aca="false">K113+L113</f>
        <v>276.898328680877</v>
      </c>
      <c r="N113" s="0" t="n">
        <f aca="false">J113-M113</f>
        <v>-33.3972070995997</v>
      </c>
    </row>
    <row r="114" customFormat="false" ht="12.8" hidden="false" customHeight="false" outlineLevel="0" collapsed="false">
      <c r="B114" s="16"/>
      <c r="C114" s="0" t="n">
        <v>50872.92</v>
      </c>
      <c r="D114" s="26" t="n">
        <f aca="false">C114*$D$3</f>
        <v>3768.36444444444</v>
      </c>
      <c r="E114" s="27" t="n">
        <f aca="false">F113*(1-$D$3)</f>
        <v>46923.8914016001</v>
      </c>
      <c r="F114" s="28" t="n">
        <f aca="false">D114+E114</f>
        <v>50692.2558460446</v>
      </c>
      <c r="G114" s="26" t="n">
        <f aca="false">C114*$D$4</f>
        <v>7826.60307692308</v>
      </c>
      <c r="H114" s="27" t="n">
        <f aca="false">I113*(1-$D$4)</f>
        <v>43087.2570914156</v>
      </c>
      <c r="I114" s="35" t="n">
        <f aca="false">G114+H114</f>
        <v>50913.8601683387</v>
      </c>
      <c r="J114" s="36" t="n">
        <f aca="false">I114-F114</f>
        <v>221.604322294166</v>
      </c>
      <c r="K114" s="37" t="n">
        <f aca="false">J114*$D$5</f>
        <v>44.3208644588332</v>
      </c>
      <c r="L114" s="38" t="n">
        <f aca="false">M113*(1-$D$5)</f>
        <v>221.518662944702</v>
      </c>
      <c r="M114" s="39" t="n">
        <f aca="false">K114+L114</f>
        <v>265.839527403535</v>
      </c>
      <c r="N114" s="0" t="n">
        <f aca="false">J114-M114</f>
        <v>-44.2352051093687</v>
      </c>
    </row>
    <row r="115" customFormat="false" ht="12.8" hidden="false" customHeight="false" outlineLevel="0" collapsed="false">
      <c r="B115" s="16"/>
      <c r="C115" s="0" t="n">
        <v>50946.39</v>
      </c>
      <c r="D115" s="26" t="n">
        <f aca="false">C115*$D$3</f>
        <v>3773.80666666667</v>
      </c>
      <c r="E115" s="27" t="n">
        <f aca="false">F114*(1-$D$3)</f>
        <v>46937.2739315227</v>
      </c>
      <c r="F115" s="28" t="n">
        <f aca="false">D115+E115</f>
        <v>50711.0805981894</v>
      </c>
      <c r="G115" s="26" t="n">
        <f aca="false">C115*$D$4</f>
        <v>7837.90615384615</v>
      </c>
      <c r="H115" s="27" t="n">
        <f aca="false">I114*(1-$D$4)</f>
        <v>43080.9586039789</v>
      </c>
      <c r="I115" s="35" t="n">
        <f aca="false">G115+H115</f>
        <v>50918.8647578251</v>
      </c>
      <c r="J115" s="36" t="n">
        <f aca="false">I115-F115</f>
        <v>207.784159635674</v>
      </c>
      <c r="K115" s="37" t="n">
        <f aca="false">J115*$D$5</f>
        <v>41.5568319271348</v>
      </c>
      <c r="L115" s="38" t="n">
        <f aca="false">M114*(1-$D$5)</f>
        <v>212.671621922828</v>
      </c>
      <c r="M115" s="39" t="n">
        <f aca="false">K115+L115</f>
        <v>254.228453849963</v>
      </c>
      <c r="N115" s="0" t="n">
        <f aca="false">J115-M115</f>
        <v>-46.4442942142888</v>
      </c>
    </row>
    <row r="116" customFormat="false" ht="12.8" hidden="false" customHeight="false" outlineLevel="0" collapsed="false">
      <c r="B116" s="16"/>
      <c r="C116" s="0" t="n">
        <v>51134.22</v>
      </c>
      <c r="D116" s="26" t="n">
        <f aca="false">C116*$D$3</f>
        <v>3787.72</v>
      </c>
      <c r="E116" s="27" t="n">
        <f aca="false">F115*(1-$D$3)</f>
        <v>46954.7042575828</v>
      </c>
      <c r="F116" s="28" t="n">
        <f aca="false">D116+E116</f>
        <v>50742.4242575828</v>
      </c>
      <c r="G116" s="26" t="n">
        <f aca="false">C116*$D$4</f>
        <v>7866.80307692308</v>
      </c>
      <c r="H116" s="27" t="n">
        <f aca="false">I115*(1-$D$4)</f>
        <v>43085.1932566212</v>
      </c>
      <c r="I116" s="35" t="n">
        <f aca="false">G116+H116</f>
        <v>50951.9963335443</v>
      </c>
      <c r="J116" s="36" t="n">
        <f aca="false">I116-F116</f>
        <v>209.572075961514</v>
      </c>
      <c r="K116" s="37" t="n">
        <f aca="false">J116*$D$5</f>
        <v>41.9144151923028</v>
      </c>
      <c r="L116" s="38" t="n">
        <f aca="false">M115*(1-$D$5)</f>
        <v>203.38276307997</v>
      </c>
      <c r="M116" s="39" t="n">
        <f aca="false">K116+L116</f>
        <v>245.297178272273</v>
      </c>
      <c r="N116" s="0" t="n">
        <f aca="false">J116-M116</f>
        <v>-35.7251023107588</v>
      </c>
    </row>
    <row r="117" customFormat="false" ht="12.8" hidden="false" customHeight="false" outlineLevel="0" collapsed="false">
      <c r="B117" s="16"/>
      <c r="C117" s="0" t="n">
        <v>51093.72</v>
      </c>
      <c r="D117" s="26" t="n">
        <f aca="false">C117*$D$3</f>
        <v>3784.72</v>
      </c>
      <c r="E117" s="27" t="n">
        <f aca="false">F116*(1-$D$3)</f>
        <v>46983.7261644285</v>
      </c>
      <c r="F117" s="28" t="n">
        <f aca="false">D117+E117</f>
        <v>50768.4461644285</v>
      </c>
      <c r="G117" s="26" t="n">
        <f aca="false">C117*$D$4</f>
        <v>7860.57230769231</v>
      </c>
      <c r="H117" s="27" t="n">
        <f aca="false">I116*(1-$D$4)</f>
        <v>43113.2276668452</v>
      </c>
      <c r="I117" s="35" t="n">
        <f aca="false">G117+H117</f>
        <v>50973.7999745375</v>
      </c>
      <c r="J117" s="36" t="n">
        <f aca="false">I117-F117</f>
        <v>205.35381010898</v>
      </c>
      <c r="K117" s="37" t="n">
        <f aca="false">J117*$D$5</f>
        <v>41.070762021796</v>
      </c>
      <c r="L117" s="38" t="n">
        <f aca="false">M116*(1-$D$5)</f>
        <v>196.237742617818</v>
      </c>
      <c r="M117" s="39" t="n">
        <f aca="false">K117+L117</f>
        <v>237.308504639614</v>
      </c>
      <c r="N117" s="0" t="n">
        <f aca="false">J117-M117</f>
        <v>-31.9546945306346</v>
      </c>
    </row>
    <row r="118" customFormat="false" ht="12.8" hidden="false" customHeight="false" outlineLevel="0" collapsed="false">
      <c r="B118" s="16"/>
      <c r="C118" s="0" t="n">
        <v>51148.2</v>
      </c>
      <c r="D118" s="26" t="n">
        <f aca="false">C118*$D$3</f>
        <v>3788.75555555555</v>
      </c>
      <c r="E118" s="27" t="n">
        <f aca="false">F117*(1-$D$3)</f>
        <v>47007.820522619</v>
      </c>
      <c r="F118" s="28" t="n">
        <f aca="false">D118+E118</f>
        <v>50796.5760781745</v>
      </c>
      <c r="G118" s="26" t="n">
        <f aca="false">C118*$D$4</f>
        <v>7868.95384615385</v>
      </c>
      <c r="H118" s="27" t="n">
        <f aca="false">I117*(1-$D$4)</f>
        <v>43131.6769015317</v>
      </c>
      <c r="I118" s="35" t="n">
        <f aca="false">G118+H118</f>
        <v>51000.6307476856</v>
      </c>
      <c r="J118" s="36" t="n">
        <f aca="false">I118-F118</f>
        <v>204.054669511024</v>
      </c>
      <c r="K118" s="37" t="n">
        <f aca="false">J118*$D$5</f>
        <v>40.8109339022049</v>
      </c>
      <c r="L118" s="38" t="n">
        <f aca="false">M117*(1-$D$5)</f>
        <v>189.846803711692</v>
      </c>
      <c r="M118" s="39" t="n">
        <f aca="false">K118+L118</f>
        <v>230.657737613896</v>
      </c>
      <c r="N118" s="0" t="n">
        <f aca="false">J118-M118</f>
        <v>-26.6030681028721</v>
      </c>
    </row>
    <row r="119" customFormat="false" ht="12.8" hidden="false" customHeight="false" outlineLevel="0" collapsed="false">
      <c r="B119" s="16"/>
      <c r="C119" s="0" t="n">
        <v>51036.6</v>
      </c>
      <c r="D119" s="26" t="n">
        <f aca="false">C119*$D$3</f>
        <v>3780.48888888889</v>
      </c>
      <c r="E119" s="27" t="n">
        <f aca="false">F118*(1-$D$3)</f>
        <v>47033.8667390505</v>
      </c>
      <c r="F119" s="28" t="n">
        <f aca="false">D119+E119</f>
        <v>50814.3556279394</v>
      </c>
      <c r="G119" s="26" t="n">
        <f aca="false">C119*$D$4</f>
        <v>7851.78461538462</v>
      </c>
      <c r="H119" s="27" t="n">
        <f aca="false">I118*(1-$D$4)</f>
        <v>43154.3798634262</v>
      </c>
      <c r="I119" s="35" t="n">
        <f aca="false">G119+H119</f>
        <v>51006.1644788109</v>
      </c>
      <c r="J119" s="36" t="n">
        <f aca="false">I119-F119</f>
        <v>191.808850871479</v>
      </c>
      <c r="K119" s="37" t="n">
        <f aca="false">J119*$D$5</f>
        <v>38.3617701742958</v>
      </c>
      <c r="L119" s="38" t="n">
        <f aca="false">M118*(1-$D$5)</f>
        <v>184.526190091117</v>
      </c>
      <c r="M119" s="39" t="n">
        <f aca="false">K119+L119</f>
        <v>222.887960265413</v>
      </c>
      <c r="N119" s="0" t="n">
        <f aca="false">J119-M119</f>
        <v>-31.0791093939338</v>
      </c>
    </row>
    <row r="120" customFormat="false" ht="12.8" hidden="false" customHeight="false" outlineLevel="0" collapsed="false">
      <c r="B120" s="16"/>
      <c r="C120" s="0" t="n">
        <v>50980.43</v>
      </c>
      <c r="D120" s="26" t="n">
        <f aca="false">C120*$D$3</f>
        <v>3776.32814814815</v>
      </c>
      <c r="E120" s="27" t="n">
        <f aca="false">F119*(1-$D$3)</f>
        <v>47050.3292851291</v>
      </c>
      <c r="F120" s="28" t="n">
        <f aca="false">D120+E120</f>
        <v>50826.6574332772</v>
      </c>
      <c r="G120" s="26" t="n">
        <f aca="false">C120*$D$4</f>
        <v>7843.14307692308</v>
      </c>
      <c r="H120" s="27" t="n">
        <f aca="false">I119*(1-$D$4)</f>
        <v>43159.0622513015</v>
      </c>
      <c r="I120" s="35" t="n">
        <f aca="false">G120+H120</f>
        <v>51002.2053282246</v>
      </c>
      <c r="J120" s="36" t="n">
        <f aca="false">I120-F120</f>
        <v>175.547894947369</v>
      </c>
      <c r="K120" s="37" t="n">
        <f aca="false">J120*$D$5</f>
        <v>35.1095789894738</v>
      </c>
      <c r="L120" s="38" t="n">
        <f aca="false">M119*(1-$D$5)</f>
        <v>178.31036821233</v>
      </c>
      <c r="M120" s="39" t="n">
        <f aca="false">K120+L120</f>
        <v>213.419947201804</v>
      </c>
      <c r="N120" s="0" t="n">
        <f aca="false">J120-M120</f>
        <v>-37.8720522544351</v>
      </c>
    </row>
    <row r="121" customFormat="false" ht="12.8" hidden="false" customHeight="false" outlineLevel="0" collapsed="false">
      <c r="B121" s="16"/>
      <c r="C121" s="0" t="n">
        <v>50894.86</v>
      </c>
      <c r="D121" s="26" t="n">
        <f aca="false">C121*$D$3</f>
        <v>3769.98962962963</v>
      </c>
      <c r="E121" s="27" t="n">
        <f aca="false">F120*(1-$D$3)</f>
        <v>47061.719845627</v>
      </c>
      <c r="F121" s="28" t="n">
        <f aca="false">D121+E121</f>
        <v>50831.7094752567</v>
      </c>
      <c r="G121" s="26" t="n">
        <f aca="false">C121*$D$4</f>
        <v>7829.97846153846</v>
      </c>
      <c r="H121" s="27" t="n">
        <f aca="false">I120*(1-$D$4)</f>
        <v>43155.7122008054</v>
      </c>
      <c r="I121" s="35" t="n">
        <f aca="false">G121+H121</f>
        <v>50985.6906623439</v>
      </c>
      <c r="J121" s="36" t="n">
        <f aca="false">I121-F121</f>
        <v>153.9811870872</v>
      </c>
      <c r="K121" s="37" t="n">
        <f aca="false">J121*$D$5</f>
        <v>30.79623741744</v>
      </c>
      <c r="L121" s="38" t="n">
        <f aca="false">M120*(1-$D$5)</f>
        <v>170.735957761443</v>
      </c>
      <c r="M121" s="39" t="n">
        <f aca="false">K121+L121</f>
        <v>201.532195178883</v>
      </c>
      <c r="N121" s="0" t="n">
        <f aca="false">J121-M121</f>
        <v>-47.5510080916834</v>
      </c>
    </row>
    <row r="122" customFormat="false" ht="12.8" hidden="false" customHeight="false" outlineLevel="0" collapsed="false">
      <c r="B122" s="16"/>
      <c r="C122" s="0" t="n">
        <v>50907.27</v>
      </c>
      <c r="D122" s="26" t="n">
        <f aca="false">C122*$D$3</f>
        <v>3770.90888888889</v>
      </c>
      <c r="E122" s="27" t="n">
        <f aca="false">F121*(1-$D$3)</f>
        <v>47066.3976622747</v>
      </c>
      <c r="F122" s="28" t="n">
        <f aca="false">D122+E122</f>
        <v>50837.3065511636</v>
      </c>
      <c r="G122" s="26" t="n">
        <f aca="false">C122*$D$4</f>
        <v>7831.88769230769</v>
      </c>
      <c r="H122" s="27" t="n">
        <f aca="false">I121*(1-$D$4)</f>
        <v>43141.7382527525</v>
      </c>
      <c r="I122" s="35" t="n">
        <f aca="false">G122+H122</f>
        <v>50973.6259450602</v>
      </c>
      <c r="J122" s="36" t="n">
        <f aca="false">I122-F122</f>
        <v>136.319393896614</v>
      </c>
      <c r="K122" s="37" t="n">
        <f aca="false">J122*$D$5</f>
        <v>27.2638787793228</v>
      </c>
      <c r="L122" s="38" t="n">
        <f aca="false">M121*(1-$D$5)</f>
        <v>161.225756143107</v>
      </c>
      <c r="M122" s="39" t="n">
        <f aca="false">K122+L122</f>
        <v>188.48963492243</v>
      </c>
      <c r="N122" s="0" t="n">
        <f aca="false">J122-M122</f>
        <v>-52.1702410258153</v>
      </c>
    </row>
    <row r="123" customFormat="false" ht="12.8" hidden="false" customHeight="false" outlineLevel="0" collapsed="false">
      <c r="B123" s="16"/>
      <c r="C123" s="0" t="n">
        <v>50996.99</v>
      </c>
      <c r="D123" s="26" t="n">
        <f aca="false">C123*$D$3</f>
        <v>3777.55481481481</v>
      </c>
      <c r="E123" s="27" t="n">
        <f aca="false">F122*(1-$D$3)</f>
        <v>47071.5801399663</v>
      </c>
      <c r="F123" s="28" t="n">
        <f aca="false">D123+E123</f>
        <v>50849.1349547811</v>
      </c>
      <c r="G123" s="26" t="n">
        <f aca="false">C123*$D$4</f>
        <v>7845.69076923077</v>
      </c>
      <c r="H123" s="27" t="n">
        <f aca="false">I122*(1-$D$4)</f>
        <v>43131.5296458202</v>
      </c>
      <c r="I123" s="35" t="n">
        <f aca="false">G123+H123</f>
        <v>50977.2204150509</v>
      </c>
      <c r="J123" s="36" t="n">
        <f aca="false">I123-F123</f>
        <v>128.085460269846</v>
      </c>
      <c r="K123" s="37" t="n">
        <f aca="false">J123*$D$5</f>
        <v>25.6170920539691</v>
      </c>
      <c r="L123" s="38" t="n">
        <f aca="false">M122*(1-$D$5)</f>
        <v>150.791707937944</v>
      </c>
      <c r="M123" s="39" t="n">
        <f aca="false">K123+L123</f>
        <v>176.408799991913</v>
      </c>
      <c r="N123" s="0" t="n">
        <f aca="false">J123-M123</f>
        <v>-48.3233397220672</v>
      </c>
    </row>
    <row r="124" customFormat="false" ht="12.8" hidden="false" customHeight="false" outlineLevel="0" collapsed="false">
      <c r="B124" s="16"/>
      <c r="C124" s="0" t="n">
        <v>51057.51</v>
      </c>
      <c r="D124" s="26" t="n">
        <f aca="false">C124*$D$3</f>
        <v>3782.03777777778</v>
      </c>
      <c r="E124" s="27" t="n">
        <f aca="false">F123*(1-$D$3)</f>
        <v>47082.5323655381</v>
      </c>
      <c r="F124" s="28" t="n">
        <f aca="false">D124+E124</f>
        <v>50864.5701433158</v>
      </c>
      <c r="G124" s="26" t="n">
        <f aca="false">C124*$D$4</f>
        <v>7855.00153846154</v>
      </c>
      <c r="H124" s="27" t="n">
        <f aca="false">I123*(1-$D$4)</f>
        <v>43134.5711204277</v>
      </c>
      <c r="I124" s="35" t="n">
        <f aca="false">G124+H124</f>
        <v>50989.5726588892</v>
      </c>
      <c r="J124" s="36" t="n">
        <f aca="false">I124-F124</f>
        <v>125.002515573426</v>
      </c>
      <c r="K124" s="37" t="n">
        <f aca="false">J124*$D$5</f>
        <v>25.0005031146851</v>
      </c>
      <c r="L124" s="38" t="n">
        <f aca="false">M123*(1-$D$5)</f>
        <v>141.12703999353</v>
      </c>
      <c r="M124" s="39" t="n">
        <f aca="false">K124+L124</f>
        <v>166.127543108215</v>
      </c>
      <c r="N124" s="0" t="n">
        <f aca="false">J124-M124</f>
        <v>-41.1250275347897</v>
      </c>
    </row>
    <row r="125" customFormat="false" ht="12.8" hidden="false" customHeight="false" outlineLevel="0" collapsed="false">
      <c r="B125" s="16"/>
      <c r="C125" s="0" t="n">
        <v>51164.62</v>
      </c>
      <c r="D125" s="26" t="n">
        <f aca="false">C125*$D$3</f>
        <v>3789.97185185185</v>
      </c>
      <c r="E125" s="27" t="n">
        <f aca="false">F124*(1-$D$3)</f>
        <v>47096.8242067739</v>
      </c>
      <c r="F125" s="28" t="n">
        <f aca="false">D125+E125</f>
        <v>50886.7960586258</v>
      </c>
      <c r="G125" s="26" t="n">
        <f aca="false">C125*$D$4</f>
        <v>7871.48</v>
      </c>
      <c r="H125" s="27" t="n">
        <f aca="false">I124*(1-$D$4)</f>
        <v>43145.0230190601</v>
      </c>
      <c r="I125" s="35" t="n">
        <f aca="false">G125+H125</f>
        <v>51016.5030190601</v>
      </c>
      <c r="J125" s="36" t="n">
        <f aca="false">I125-F125</f>
        <v>129.706960434378</v>
      </c>
      <c r="K125" s="37" t="n">
        <f aca="false">J125*$D$5</f>
        <v>25.9413920868756</v>
      </c>
      <c r="L125" s="38" t="n">
        <f aca="false">M124*(1-$D$5)</f>
        <v>132.902034486572</v>
      </c>
      <c r="M125" s="39" t="n">
        <f aca="false">K125+L125</f>
        <v>158.843426573448</v>
      </c>
      <c r="N125" s="0" t="n">
        <f aca="false">J125-M125</f>
        <v>-29.13646613907</v>
      </c>
    </row>
    <row r="126" customFormat="false" ht="12.8" hidden="false" customHeight="false" outlineLevel="0" collapsed="false">
      <c r="B126" s="16"/>
      <c r="C126" s="0" t="n">
        <v>51203.11</v>
      </c>
      <c r="D126" s="26" t="n">
        <f aca="false">C126*$D$3</f>
        <v>3792.82296296296</v>
      </c>
      <c r="E126" s="27" t="n">
        <f aca="false">F125*(1-$D$3)</f>
        <v>47117.4037579868</v>
      </c>
      <c r="F126" s="28" t="n">
        <f aca="false">D126+E126</f>
        <v>50910.2267209498</v>
      </c>
      <c r="G126" s="26" t="n">
        <f aca="false">C126*$D$4</f>
        <v>7877.40153846154</v>
      </c>
      <c r="H126" s="27" t="n">
        <f aca="false">I125*(1-$D$4)</f>
        <v>43167.810246897</v>
      </c>
      <c r="I126" s="35" t="n">
        <f aca="false">G126+H126</f>
        <v>51045.2117853586</v>
      </c>
      <c r="J126" s="36" t="n">
        <f aca="false">I126-F126</f>
        <v>134.9850644088</v>
      </c>
      <c r="K126" s="37" t="n">
        <f aca="false">J126*$D$5</f>
        <v>26.99701288176</v>
      </c>
      <c r="L126" s="38" t="n">
        <f aca="false">M125*(1-$D$5)</f>
        <v>127.074741258758</v>
      </c>
      <c r="M126" s="39" t="n">
        <f aca="false">K126+L126</f>
        <v>154.071754140518</v>
      </c>
      <c r="N126" s="0" t="n">
        <f aca="false">J126-M126</f>
        <v>-19.0866897317182</v>
      </c>
    </row>
    <row r="127" customFormat="false" ht="12.8" hidden="false" customHeight="false" outlineLevel="0" collapsed="false">
      <c r="B127" s="16"/>
      <c r="C127" s="0" t="n">
        <v>51215.63</v>
      </c>
      <c r="D127" s="26" t="n">
        <f aca="false">C127*$D$3</f>
        <v>3793.75037037037</v>
      </c>
      <c r="E127" s="27" t="n">
        <f aca="false">F126*(1-$D$3)</f>
        <v>47139.0988156942</v>
      </c>
      <c r="F127" s="28" t="n">
        <f aca="false">D127+E127</f>
        <v>50932.8491860646</v>
      </c>
      <c r="G127" s="26" t="n">
        <f aca="false">C127*$D$4</f>
        <v>7879.32769230769</v>
      </c>
      <c r="H127" s="27" t="n">
        <f aca="false">I126*(1-$D$4)</f>
        <v>43192.1022799188</v>
      </c>
      <c r="I127" s="35" t="n">
        <f aca="false">G127+H127</f>
        <v>51071.4299722265</v>
      </c>
      <c r="J127" s="36" t="n">
        <f aca="false">I127-F127</f>
        <v>138.580786161881</v>
      </c>
      <c r="K127" s="37" t="n">
        <f aca="false">J127*$D$5</f>
        <v>27.7161572323763</v>
      </c>
      <c r="L127" s="38" t="n">
        <f aca="false">M126*(1-$D$5)</f>
        <v>123.257403312415</v>
      </c>
      <c r="M127" s="39" t="n">
        <f aca="false">K127+L127</f>
        <v>150.973560544791</v>
      </c>
      <c r="N127" s="0" t="n">
        <f aca="false">J127-M127</f>
        <v>-12.3927743829095</v>
      </c>
    </row>
    <row r="128" customFormat="false" ht="12.8" hidden="false" customHeight="false" outlineLevel="0" collapsed="false">
      <c r="B128" s="16"/>
      <c r="C128" s="0" t="n">
        <v>51329.03</v>
      </c>
      <c r="D128" s="26" t="n">
        <f aca="false">C128*$D$3</f>
        <v>3802.15037037037</v>
      </c>
      <c r="E128" s="27" t="n">
        <f aca="false">F127*(1-$D$3)</f>
        <v>47160.0455426524</v>
      </c>
      <c r="F128" s="28" t="n">
        <f aca="false">D128+E128</f>
        <v>50962.1959130228</v>
      </c>
      <c r="G128" s="26" t="n">
        <f aca="false">C128*$D$4</f>
        <v>7896.77384615385</v>
      </c>
      <c r="H128" s="27" t="n">
        <f aca="false">I127*(1-$D$4)</f>
        <v>43214.2868995763</v>
      </c>
      <c r="I128" s="35" t="n">
        <f aca="false">G128+H128</f>
        <v>51111.0607457301</v>
      </c>
      <c r="J128" s="36" t="n">
        <f aca="false">I128-F128</f>
        <v>148.864832707317</v>
      </c>
      <c r="K128" s="37" t="n">
        <f aca="false">J128*$D$5</f>
        <v>29.7729665414634</v>
      </c>
      <c r="L128" s="38" t="n">
        <f aca="false">M127*(1-$D$5)</f>
        <v>120.778848435833</v>
      </c>
      <c r="M128" s="39" t="n">
        <f aca="false">K128+L128</f>
        <v>150.551814977296</v>
      </c>
      <c r="N128" s="0" t="n">
        <f aca="false">J128-M128</f>
        <v>-1.68698226997915</v>
      </c>
    </row>
    <row r="129" customFormat="false" ht="12.8" hidden="false" customHeight="false" outlineLevel="0" collapsed="false">
      <c r="B129" s="16"/>
      <c r="C129" s="0" t="n">
        <v>51284.09</v>
      </c>
      <c r="D129" s="26" t="n">
        <f aca="false">C129*$D$3</f>
        <v>3798.82148148148</v>
      </c>
      <c r="E129" s="27" t="n">
        <f aca="false">F128*(1-$D$3)</f>
        <v>47187.2184379841</v>
      </c>
      <c r="F129" s="28" t="n">
        <f aca="false">D129+E129</f>
        <v>50986.0399194656</v>
      </c>
      <c r="G129" s="26" t="n">
        <f aca="false">C129*$D$4</f>
        <v>7889.86</v>
      </c>
      <c r="H129" s="27" t="n">
        <f aca="false">I128*(1-$D$4)</f>
        <v>43247.8206310024</v>
      </c>
      <c r="I129" s="35" t="n">
        <f aca="false">G129+H129</f>
        <v>51137.6806310024</v>
      </c>
      <c r="J129" s="36" t="n">
        <f aca="false">I129-F129</f>
        <v>151.640711536849</v>
      </c>
      <c r="K129" s="37" t="n">
        <f aca="false">J129*$D$5</f>
        <v>30.3281423073699</v>
      </c>
      <c r="L129" s="38" t="n">
        <f aca="false">M128*(1-$D$5)</f>
        <v>120.441451981837</v>
      </c>
      <c r="M129" s="39" t="n">
        <f aca="false">K129+L129</f>
        <v>150.769594289207</v>
      </c>
      <c r="N129" s="0" t="n">
        <f aca="false">J129-M129</f>
        <v>0.871117247642502</v>
      </c>
    </row>
    <row r="130" customFormat="false" ht="12.8" hidden="false" customHeight="false" outlineLevel="0" collapsed="false">
      <c r="B130" s="16"/>
      <c r="C130" s="0" t="n">
        <v>51260.17</v>
      </c>
      <c r="D130" s="26" t="n">
        <f aca="false">C130*$D$3</f>
        <v>3797.04962962963</v>
      </c>
      <c r="E130" s="27" t="n">
        <f aca="false">F129*(1-$D$3)</f>
        <v>47209.2962217274</v>
      </c>
      <c r="F130" s="28" t="n">
        <f aca="false">D130+E130</f>
        <v>51006.345851357</v>
      </c>
      <c r="G130" s="26" t="n">
        <f aca="false">C130*$D$4</f>
        <v>7886.18</v>
      </c>
      <c r="H130" s="27" t="n">
        <f aca="false">I129*(1-$D$4)</f>
        <v>43270.3451493097</v>
      </c>
      <c r="I130" s="35" t="n">
        <f aca="false">G130+H130</f>
        <v>51156.5251493097</v>
      </c>
      <c r="J130" s="36" t="n">
        <f aca="false">I130-F130</f>
        <v>150.179297952731</v>
      </c>
      <c r="K130" s="37" t="n">
        <f aca="false">J130*$D$5</f>
        <v>30.0358595905462</v>
      </c>
      <c r="L130" s="38" t="n">
        <f aca="false">M129*(1-$D$5)</f>
        <v>120.615675431365</v>
      </c>
      <c r="M130" s="39" t="n">
        <f aca="false">K130+L130</f>
        <v>150.651535021912</v>
      </c>
      <c r="N130" s="0" t="n">
        <f aca="false">J130-M130</f>
        <v>-0.47223706918075</v>
      </c>
    </row>
    <row r="131" customFormat="false" ht="12.8" hidden="false" customHeight="false" outlineLevel="0" collapsed="false">
      <c r="B131" s="16"/>
      <c r="C131" s="0" t="n">
        <v>51130.14</v>
      </c>
      <c r="D131" s="26" t="n">
        <f aca="false">C131*$D$3</f>
        <v>3787.41777777778</v>
      </c>
      <c r="E131" s="27" t="n">
        <f aca="false">F130*(1-$D$3)</f>
        <v>47228.0980105157</v>
      </c>
      <c r="F131" s="28" t="n">
        <f aca="false">D131+E131</f>
        <v>51015.5157882935</v>
      </c>
      <c r="G131" s="26" t="n">
        <f aca="false">C131*$D$4</f>
        <v>7866.17538461539</v>
      </c>
      <c r="H131" s="27" t="n">
        <f aca="false">I130*(1-$D$4)</f>
        <v>43286.2905109544</v>
      </c>
      <c r="I131" s="35" t="n">
        <f aca="false">G131+H131</f>
        <v>51152.4658955698</v>
      </c>
      <c r="J131" s="36" t="n">
        <f aca="false">I131-F131</f>
        <v>136.950107276251</v>
      </c>
      <c r="K131" s="37" t="n">
        <f aca="false">J131*$D$5</f>
        <v>27.3900214552501</v>
      </c>
      <c r="L131" s="38" t="n">
        <f aca="false">M130*(1-$D$5)</f>
        <v>120.521228017529</v>
      </c>
      <c r="M131" s="39" t="n">
        <f aca="false">K131+L131</f>
        <v>147.911249472779</v>
      </c>
      <c r="N131" s="0" t="n">
        <f aca="false">J131-M131</f>
        <v>-10.9611421965289</v>
      </c>
    </row>
    <row r="132" customFormat="false" ht="12.8" hidden="false" customHeight="false" outlineLevel="0" collapsed="false">
      <c r="B132" s="16"/>
      <c r="C132" s="0" t="n">
        <v>51162.71</v>
      </c>
      <c r="D132" s="26" t="n">
        <f aca="false">C132*$D$3</f>
        <v>3789.83037037037</v>
      </c>
      <c r="E132" s="27" t="n">
        <f aca="false">F131*(1-$D$3)</f>
        <v>47236.5886928644</v>
      </c>
      <c r="F132" s="28" t="n">
        <f aca="false">D132+E132</f>
        <v>51026.4190632347</v>
      </c>
      <c r="G132" s="26" t="n">
        <f aca="false">C132*$D$4</f>
        <v>7871.18615384615</v>
      </c>
      <c r="H132" s="27" t="n">
        <f aca="false">I131*(1-$D$4)</f>
        <v>43282.8557577898</v>
      </c>
      <c r="I132" s="35" t="n">
        <f aca="false">G132+H132</f>
        <v>51154.041911636</v>
      </c>
      <c r="J132" s="36" t="n">
        <f aca="false">I132-F132</f>
        <v>127.622848401217</v>
      </c>
      <c r="K132" s="37" t="n">
        <f aca="false">J132*$D$5</f>
        <v>25.5245696802434</v>
      </c>
      <c r="L132" s="38" t="n">
        <f aca="false">M131*(1-$D$5)</f>
        <v>118.328999578224</v>
      </c>
      <c r="M132" s="39" t="n">
        <f aca="false">K132+L132</f>
        <v>143.853569258467</v>
      </c>
      <c r="N132" s="0" t="n">
        <f aca="false">J132-M132</f>
        <v>-16.2307208572498</v>
      </c>
    </row>
    <row r="133" customFormat="false" ht="12.8" hidden="false" customHeight="false" outlineLevel="0" collapsed="false">
      <c r="B133" s="16"/>
      <c r="C133" s="0" t="n">
        <v>51297.26</v>
      </c>
      <c r="D133" s="26" t="n">
        <f aca="false">C133*$D$3</f>
        <v>3799.79703703704</v>
      </c>
      <c r="E133" s="27" t="n">
        <f aca="false">F132*(1-$D$3)</f>
        <v>47246.6843178099</v>
      </c>
      <c r="F133" s="28" t="n">
        <f aca="false">D133+E133</f>
        <v>51046.481354847</v>
      </c>
      <c r="G133" s="26" t="n">
        <f aca="false">C133*$D$4</f>
        <v>7891.88615384615</v>
      </c>
      <c r="H133" s="27" t="n">
        <f aca="false">I132*(1-$D$4)</f>
        <v>43284.1893098458</v>
      </c>
      <c r="I133" s="35" t="n">
        <f aca="false">G133+H133</f>
        <v>51176.075463692</v>
      </c>
      <c r="J133" s="36" t="n">
        <f aca="false">I133-F133</f>
        <v>129.594108844984</v>
      </c>
      <c r="K133" s="37" t="n">
        <f aca="false">J133*$D$5</f>
        <v>25.9188217689967</v>
      </c>
      <c r="L133" s="38" t="n">
        <f aca="false">M132*(1-$D$5)</f>
        <v>115.082855406774</v>
      </c>
      <c r="M133" s="39" t="n">
        <f aca="false">K133+L133</f>
        <v>141.00167717577</v>
      </c>
      <c r="N133" s="0" t="n">
        <f aca="false">J133-M133</f>
        <v>-11.4075683307867</v>
      </c>
    </row>
    <row r="134" customFormat="false" ht="12.8" hidden="false" customHeight="false" outlineLevel="0" collapsed="false">
      <c r="B134" s="16"/>
      <c r="C134" s="0" t="n">
        <v>51309.09</v>
      </c>
      <c r="D134" s="26" t="n">
        <f aca="false">C134*$D$3</f>
        <v>3800.67333333333</v>
      </c>
      <c r="E134" s="27" t="n">
        <f aca="false">F133*(1-$D$3)</f>
        <v>47265.2605137472</v>
      </c>
      <c r="F134" s="28" t="n">
        <f aca="false">D134+E134</f>
        <v>51065.9338470805</v>
      </c>
      <c r="G134" s="26" t="n">
        <f aca="false">C134*$D$4</f>
        <v>7893.70615384615</v>
      </c>
      <c r="H134" s="27" t="n">
        <f aca="false">I133*(1-$D$4)</f>
        <v>43302.8330846624</v>
      </c>
      <c r="I134" s="35" t="n">
        <f aca="false">G134+H134</f>
        <v>51196.5392385086</v>
      </c>
      <c r="J134" s="36" t="n">
        <f aca="false">I134-F134</f>
        <v>130.605391428049</v>
      </c>
      <c r="K134" s="37" t="n">
        <f aca="false">J134*$D$5</f>
        <v>26.1210782856098</v>
      </c>
      <c r="L134" s="38" t="n">
        <f aca="false">M133*(1-$D$5)</f>
        <v>112.801341740616</v>
      </c>
      <c r="M134" s="39" t="n">
        <f aca="false">K134+L134</f>
        <v>138.922420026226</v>
      </c>
      <c r="N134" s="0" t="n">
        <f aca="false">J134-M134</f>
        <v>-8.31702859817688</v>
      </c>
    </row>
    <row r="135" customFormat="false" ht="12.8" hidden="false" customHeight="false" outlineLevel="0" collapsed="false">
      <c r="B135" s="16"/>
      <c r="C135" s="0" t="n">
        <v>51363.87</v>
      </c>
      <c r="D135" s="26" t="n">
        <f aca="false">C135*$D$3</f>
        <v>3804.73111111111</v>
      </c>
      <c r="E135" s="27" t="n">
        <f aca="false">F134*(1-$D$3)</f>
        <v>47283.2720806301</v>
      </c>
      <c r="F135" s="28" t="n">
        <f aca="false">D135+E135</f>
        <v>51088.0031917412</v>
      </c>
      <c r="G135" s="26" t="n">
        <f aca="false">C135*$D$4</f>
        <v>7902.13384615385</v>
      </c>
      <c r="H135" s="27" t="n">
        <f aca="false">I134*(1-$D$4)</f>
        <v>43320.1485864303</v>
      </c>
      <c r="I135" s="35" t="n">
        <f aca="false">G135+H135</f>
        <v>51222.2824325842</v>
      </c>
      <c r="J135" s="36" t="n">
        <f aca="false">I135-F135</f>
        <v>134.279240842952</v>
      </c>
      <c r="K135" s="37" t="n">
        <f aca="false">J135*$D$5</f>
        <v>26.8558481685905</v>
      </c>
      <c r="L135" s="38" t="n">
        <f aca="false">M134*(1-$D$5)</f>
        <v>111.137936020981</v>
      </c>
      <c r="M135" s="39" t="n">
        <f aca="false">K135+L135</f>
        <v>137.993784189571</v>
      </c>
      <c r="N135" s="0" t="n">
        <f aca="false">J135-M135</f>
        <v>-3.71454334661905</v>
      </c>
    </row>
    <row r="136" customFormat="false" ht="12.8" hidden="false" customHeight="false" outlineLevel="0" collapsed="false">
      <c r="B136" s="16"/>
      <c r="C136" s="0" t="n">
        <v>51379.49</v>
      </c>
      <c r="D136" s="26" t="n">
        <f aca="false">C136*$D$3</f>
        <v>3805.88814814815</v>
      </c>
      <c r="E136" s="27" t="n">
        <f aca="false">F135*(1-$D$3)</f>
        <v>47303.7066590197</v>
      </c>
      <c r="F136" s="28" t="n">
        <f aca="false">D136+E136</f>
        <v>51109.5948071678</v>
      </c>
      <c r="G136" s="26" t="n">
        <f aca="false">C136*$D$4</f>
        <v>7904.53692307692</v>
      </c>
      <c r="H136" s="27" t="n">
        <f aca="false">I135*(1-$D$4)</f>
        <v>43341.9312891097</v>
      </c>
      <c r="I136" s="35" t="n">
        <f aca="false">G136+H136</f>
        <v>51246.4682121866</v>
      </c>
      <c r="J136" s="36" t="n">
        <f aca="false">I136-F136</f>
        <v>136.8734050188</v>
      </c>
      <c r="K136" s="37" t="n">
        <f aca="false">J136*$D$5</f>
        <v>27.3746810037599</v>
      </c>
      <c r="L136" s="38" t="n">
        <f aca="false">M135*(1-$D$5)</f>
        <v>110.395027351657</v>
      </c>
      <c r="M136" s="39" t="n">
        <f aca="false">K136+L136</f>
        <v>137.769708355417</v>
      </c>
      <c r="N136" s="0" t="n">
        <f aca="false">J136-M136</f>
        <v>-0.89630333661745</v>
      </c>
    </row>
    <row r="137" customFormat="false" ht="12.8" hidden="false" customHeight="false" outlineLevel="0" collapsed="false">
      <c r="B137" s="16"/>
      <c r="C137" s="0" t="n">
        <v>51313.91</v>
      </c>
      <c r="D137" s="26" t="n">
        <f aca="false">C137*$D$3</f>
        <v>3801.03037037037</v>
      </c>
      <c r="E137" s="27" t="n">
        <f aca="false">F136*(1-$D$3)</f>
        <v>47323.6988955258</v>
      </c>
      <c r="F137" s="28" t="n">
        <f aca="false">D137+E137</f>
        <v>51124.7292658961</v>
      </c>
      <c r="G137" s="26" t="n">
        <f aca="false">C137*$D$4</f>
        <v>7894.44769230769</v>
      </c>
      <c r="H137" s="27" t="n">
        <f aca="false">I136*(1-$D$4)</f>
        <v>43362.3961795425</v>
      </c>
      <c r="I137" s="35" t="n">
        <f aca="false">G137+H137</f>
        <v>51256.8438718502</v>
      </c>
      <c r="J137" s="36" t="n">
        <f aca="false">I137-F137</f>
        <v>132.114605954092</v>
      </c>
      <c r="K137" s="37" t="n">
        <f aca="false">J137*$D$5</f>
        <v>26.4229211908183</v>
      </c>
      <c r="L137" s="38" t="n">
        <f aca="false">M136*(1-$D$5)</f>
        <v>110.215766684334</v>
      </c>
      <c r="M137" s="39" t="n">
        <f aca="false">K137+L137</f>
        <v>136.638687875152</v>
      </c>
      <c r="N137" s="0" t="n">
        <f aca="false">J137-M137</f>
        <v>-4.52408192106037</v>
      </c>
    </row>
    <row r="138" customFormat="false" ht="12.8" hidden="false" customHeight="false" outlineLevel="0" collapsed="false">
      <c r="B138" s="16"/>
      <c r="C138" s="0" t="n">
        <v>51456.2</v>
      </c>
      <c r="D138" s="26" t="n">
        <f aca="false">C138*$D$3</f>
        <v>3811.57037037037</v>
      </c>
      <c r="E138" s="27" t="n">
        <f aca="false">F137*(1-$D$3)</f>
        <v>47337.7122832372</v>
      </c>
      <c r="F138" s="28" t="n">
        <f aca="false">D138+E138</f>
        <v>51149.2826536075</v>
      </c>
      <c r="G138" s="26" t="n">
        <f aca="false">C138*$D$4</f>
        <v>7916.33846153846</v>
      </c>
      <c r="H138" s="27" t="n">
        <f aca="false">I137*(1-$D$4)</f>
        <v>43371.1755838733</v>
      </c>
      <c r="I138" s="35" t="n">
        <f aca="false">G138+H138</f>
        <v>51287.5140454117</v>
      </c>
      <c r="J138" s="36" t="n">
        <f aca="false">I138-F138</f>
        <v>138.231391804198</v>
      </c>
      <c r="K138" s="37" t="n">
        <f aca="false">J138*$D$5</f>
        <v>27.6462783608396</v>
      </c>
      <c r="L138" s="38" t="n">
        <f aca="false">M137*(1-$D$5)</f>
        <v>109.310950300122</v>
      </c>
      <c r="M138" s="39" t="n">
        <f aca="false">K138+L138</f>
        <v>136.957228660961</v>
      </c>
      <c r="N138" s="0" t="n">
        <f aca="false">J138-M138</f>
        <v>1.27416314323705</v>
      </c>
    </row>
    <row r="139" customFormat="false" ht="12.8" hidden="false" customHeight="false" outlineLevel="0" collapsed="false">
      <c r="B139" s="16"/>
      <c r="C139" s="0" t="n">
        <v>51327.69</v>
      </c>
      <c r="D139" s="26" t="n">
        <f aca="false">C139*$D$3</f>
        <v>3802.05111111111</v>
      </c>
      <c r="E139" s="27" t="n">
        <f aca="false">F138*(1-$D$3)</f>
        <v>47360.4469014884</v>
      </c>
      <c r="F139" s="28" t="n">
        <f aca="false">D139+E139</f>
        <v>51162.4980125996</v>
      </c>
      <c r="G139" s="26" t="n">
        <f aca="false">C139*$D$4</f>
        <v>7896.56769230769</v>
      </c>
      <c r="H139" s="27" t="n">
        <f aca="false">I138*(1-$D$4)</f>
        <v>43397.1272691945</v>
      </c>
      <c r="I139" s="35" t="n">
        <f aca="false">G139+H139</f>
        <v>51293.6949615022</v>
      </c>
      <c r="J139" s="36" t="n">
        <f aca="false">I139-F139</f>
        <v>131.196948902674</v>
      </c>
      <c r="K139" s="37" t="n">
        <f aca="false">J139*$D$5</f>
        <v>26.2393897805348</v>
      </c>
      <c r="L139" s="38" t="n">
        <f aca="false">M138*(1-$D$5)</f>
        <v>109.565782928769</v>
      </c>
      <c r="M139" s="39" t="n">
        <f aca="false">K139+L139</f>
        <v>135.805172709304</v>
      </c>
      <c r="N139" s="0" t="n">
        <f aca="false">J139-M139</f>
        <v>-4.60822380662958</v>
      </c>
    </row>
    <row r="140" customFormat="false" ht="12.8" hidden="false" customHeight="false" outlineLevel="0" collapsed="false">
      <c r="B140" s="16"/>
      <c r="C140" s="0" t="n">
        <v>50967.41</v>
      </c>
      <c r="D140" s="26" t="n">
        <f aca="false">C140*$D$3</f>
        <v>3775.3637037037</v>
      </c>
      <c r="E140" s="27" t="n">
        <f aca="false">F139*(1-$D$3)</f>
        <v>47372.6833449996</v>
      </c>
      <c r="F140" s="28" t="n">
        <f aca="false">D140+E140</f>
        <v>51148.0470487033</v>
      </c>
      <c r="G140" s="26" t="n">
        <f aca="false">C140*$D$4</f>
        <v>7841.14</v>
      </c>
      <c r="H140" s="27" t="n">
        <f aca="false">I139*(1-$D$4)</f>
        <v>43402.3572751173</v>
      </c>
      <c r="I140" s="35" t="n">
        <f aca="false">G140+H140</f>
        <v>51243.4972751173</v>
      </c>
      <c r="J140" s="36" t="n">
        <f aca="false">I140-F140</f>
        <v>95.4502264139737</v>
      </c>
      <c r="K140" s="37" t="n">
        <f aca="false">J140*$D$5</f>
        <v>19.0900452827947</v>
      </c>
      <c r="L140" s="38" t="n">
        <f aca="false">M139*(1-$D$5)</f>
        <v>108.644138167443</v>
      </c>
      <c r="M140" s="39" t="n">
        <f aca="false">K140+L140</f>
        <v>127.734183450238</v>
      </c>
      <c r="N140" s="0" t="n">
        <f aca="false">J140-M140</f>
        <v>-32.2839570362641</v>
      </c>
    </row>
    <row r="141" customFormat="false" ht="12.8" hidden="false" customHeight="false" outlineLevel="0" collapsed="false">
      <c r="B141" s="16"/>
      <c r="C141" s="0" t="n">
        <v>50877.21</v>
      </c>
      <c r="D141" s="26" t="n">
        <f aca="false">C141*$D$3</f>
        <v>3768.68222222222</v>
      </c>
      <c r="E141" s="27" t="n">
        <f aca="false">F140*(1-$D$3)</f>
        <v>47359.3028228734</v>
      </c>
      <c r="F141" s="28" t="n">
        <f aca="false">D141+E141</f>
        <v>51127.9850450956</v>
      </c>
      <c r="G141" s="26" t="n">
        <f aca="false">C141*$D$4</f>
        <v>7827.26307692308</v>
      </c>
      <c r="H141" s="27" t="n">
        <f aca="false">I140*(1-$D$4)</f>
        <v>43359.8823097146</v>
      </c>
      <c r="I141" s="35" t="n">
        <f aca="false">G141+H141</f>
        <v>51187.1453866377</v>
      </c>
      <c r="J141" s="36" t="n">
        <f aca="false">I141-F141</f>
        <v>59.1603415420395</v>
      </c>
      <c r="K141" s="37" t="n">
        <f aca="false">J141*$D$5</f>
        <v>11.8320683084079</v>
      </c>
      <c r="L141" s="38" t="n">
        <f aca="false">M140*(1-$D$5)</f>
        <v>102.18734676019</v>
      </c>
      <c r="M141" s="39" t="n">
        <f aca="false">K141+L141</f>
        <v>114.019415068598</v>
      </c>
      <c r="N141" s="0" t="n">
        <f aca="false">J141-M141</f>
        <v>-54.8590735265586</v>
      </c>
    </row>
    <row r="142" customFormat="false" ht="12.8" hidden="false" customHeight="false" outlineLevel="0" collapsed="false">
      <c r="B142" s="16"/>
      <c r="C142" s="0" t="n">
        <v>50912.07</v>
      </c>
      <c r="D142" s="26" t="n">
        <f aca="false">C142*$D$3</f>
        <v>3771.26444444444</v>
      </c>
      <c r="E142" s="27" t="n">
        <f aca="false">F141*(1-$D$3)</f>
        <v>47340.7268936071</v>
      </c>
      <c r="F142" s="28" t="n">
        <f aca="false">D142+E142</f>
        <v>51111.9913380515</v>
      </c>
      <c r="G142" s="26" t="n">
        <f aca="false">C142*$D$4</f>
        <v>7832.62615384615</v>
      </c>
      <c r="H142" s="27" t="n">
        <f aca="false">I141*(1-$D$4)</f>
        <v>43312.1999425396</v>
      </c>
      <c r="I142" s="35" t="n">
        <f aca="false">G142+H142</f>
        <v>51144.8260963857</v>
      </c>
      <c r="J142" s="36" t="n">
        <f aca="false">I142-F142</f>
        <v>32.8347583342111</v>
      </c>
      <c r="K142" s="37" t="n">
        <f aca="false">J142*$D$5</f>
        <v>6.56695166684222</v>
      </c>
      <c r="L142" s="38" t="n">
        <f aca="false">M141*(1-$D$5)</f>
        <v>91.2155320548785</v>
      </c>
      <c r="M142" s="39" t="n">
        <f aca="false">K142+L142</f>
        <v>97.7824837217207</v>
      </c>
      <c r="N142" s="0" t="n">
        <f aca="false">J142-M142</f>
        <v>-64.9477253875097</v>
      </c>
    </row>
    <row r="143" customFormat="false" ht="12.8" hidden="false" customHeight="false" outlineLevel="0" collapsed="false">
      <c r="B143" s="16"/>
      <c r="C143" s="0" t="n">
        <v>51018.37</v>
      </c>
      <c r="D143" s="26" t="n">
        <f aca="false">C143*$D$3</f>
        <v>3779.13851851852</v>
      </c>
      <c r="E143" s="27" t="n">
        <f aca="false">F142*(1-$D$3)</f>
        <v>47325.9179056033</v>
      </c>
      <c r="F143" s="28" t="n">
        <f aca="false">D143+E143</f>
        <v>51105.0564241218</v>
      </c>
      <c r="G143" s="26" t="n">
        <f aca="false">C143*$D$4</f>
        <v>7848.98</v>
      </c>
      <c r="H143" s="27" t="n">
        <f aca="false">I142*(1-$D$4)</f>
        <v>43276.3913123264</v>
      </c>
      <c r="I143" s="35" t="n">
        <f aca="false">G143+H143</f>
        <v>51125.3713123264</v>
      </c>
      <c r="J143" s="36" t="n">
        <f aca="false">I143-F143</f>
        <v>20.314888204608</v>
      </c>
      <c r="K143" s="37" t="n">
        <f aca="false">J143*$D$5</f>
        <v>4.0629776409216</v>
      </c>
      <c r="L143" s="38" t="n">
        <f aca="false">M142*(1-$D$5)</f>
        <v>78.2259869773766</v>
      </c>
      <c r="M143" s="39" t="n">
        <f aca="false">K143+L143</f>
        <v>82.2889646182982</v>
      </c>
      <c r="N143" s="0" t="n">
        <f aca="false">J143-M143</f>
        <v>-61.9740764136902</v>
      </c>
    </row>
    <row r="144" customFormat="false" ht="12.8" hidden="false" customHeight="false" outlineLevel="0" collapsed="false">
      <c r="B144" s="16"/>
      <c r="C144" s="0" t="n">
        <v>50858.01</v>
      </c>
      <c r="D144" s="26" t="n">
        <f aca="false">C144*$D$3</f>
        <v>3767.26</v>
      </c>
      <c r="E144" s="27" t="n">
        <f aca="false">F143*(1-$D$3)</f>
        <v>47319.4966890017</v>
      </c>
      <c r="F144" s="28" t="n">
        <f aca="false">D144+E144</f>
        <v>51086.7566890017</v>
      </c>
      <c r="G144" s="26" t="n">
        <f aca="false">C144*$D$4</f>
        <v>7824.30923076923</v>
      </c>
      <c r="H144" s="27" t="n">
        <f aca="false">I143*(1-$D$4)</f>
        <v>43259.9295719685</v>
      </c>
      <c r="I144" s="35" t="n">
        <f aca="false">G144+H144</f>
        <v>51084.2388027377</v>
      </c>
      <c r="J144" s="36" t="n">
        <f aca="false">I144-F144</f>
        <v>-2.51788626393682</v>
      </c>
      <c r="K144" s="37" t="n">
        <f aca="false">J144*$D$5</f>
        <v>-0.503577252787363</v>
      </c>
      <c r="L144" s="38" t="n">
        <f aca="false">M143*(1-$D$5)</f>
        <v>65.8311716946385</v>
      </c>
      <c r="M144" s="39" t="n">
        <f aca="false">K144+L144</f>
        <v>65.3275944418512</v>
      </c>
      <c r="N144" s="0" t="n">
        <f aca="false">J144-M144</f>
        <v>-67.845480705788</v>
      </c>
    </row>
    <row r="145" customFormat="false" ht="12.8" hidden="false" customHeight="false" outlineLevel="0" collapsed="false">
      <c r="B145" s="16"/>
      <c r="C145" s="0" t="n">
        <v>50982.34</v>
      </c>
      <c r="D145" s="26" t="n">
        <f aca="false">C145*$D$3</f>
        <v>3776.46962962963</v>
      </c>
      <c r="E145" s="27" t="n">
        <f aca="false">F144*(1-$D$3)</f>
        <v>47302.5524898164</v>
      </c>
      <c r="F145" s="28" t="n">
        <f aca="false">D145+E145</f>
        <v>51079.022119446</v>
      </c>
      <c r="G145" s="26" t="n">
        <f aca="false">C145*$D$4</f>
        <v>7843.43692307692</v>
      </c>
      <c r="H145" s="27" t="n">
        <f aca="false">I144*(1-$D$4)</f>
        <v>43225.1251407781</v>
      </c>
      <c r="I145" s="35" t="n">
        <f aca="false">G145+H145</f>
        <v>51068.562063855</v>
      </c>
      <c r="J145" s="36" t="n">
        <f aca="false">I145-F145</f>
        <v>-10.4600555909929</v>
      </c>
      <c r="K145" s="37" t="n">
        <f aca="false">J145*$D$5</f>
        <v>-2.09201111819857</v>
      </c>
      <c r="L145" s="38" t="n">
        <f aca="false">M144*(1-$D$5)</f>
        <v>52.2620755534809</v>
      </c>
      <c r="M145" s="39" t="n">
        <f aca="false">K145+L145</f>
        <v>50.1700644352824</v>
      </c>
      <c r="N145" s="0" t="n">
        <f aca="false">J145-M145</f>
        <v>-60.6301200262752</v>
      </c>
    </row>
    <row r="146" customFormat="false" ht="12.8" hidden="false" customHeight="false" outlineLevel="0" collapsed="false">
      <c r="B146" s="16"/>
      <c r="C146" s="0" t="n">
        <v>50912.54</v>
      </c>
      <c r="D146" s="26" t="n">
        <f aca="false">C146*$D$3</f>
        <v>3771.29925925926</v>
      </c>
      <c r="E146" s="27" t="n">
        <f aca="false">F145*(1-$D$3)</f>
        <v>47295.3908513389</v>
      </c>
      <c r="F146" s="28" t="n">
        <f aca="false">D146+E146</f>
        <v>51066.6901105981</v>
      </c>
      <c r="G146" s="26" t="n">
        <f aca="false">C146*$D$4</f>
        <v>7832.69846153846</v>
      </c>
      <c r="H146" s="27" t="n">
        <f aca="false">I145*(1-$D$4)</f>
        <v>43211.8602078773</v>
      </c>
      <c r="I146" s="35" t="n">
        <f aca="false">G146+H146</f>
        <v>51044.5586694158</v>
      </c>
      <c r="J146" s="36" t="n">
        <f aca="false">I146-F146</f>
        <v>-22.1314411823696</v>
      </c>
      <c r="K146" s="37" t="n">
        <f aca="false">J146*$D$5</f>
        <v>-4.42628823647392</v>
      </c>
      <c r="L146" s="38" t="n">
        <f aca="false">M145*(1-$D$5)</f>
        <v>40.1360515482259</v>
      </c>
      <c r="M146" s="39" t="n">
        <f aca="false">K146+L146</f>
        <v>35.709763311752</v>
      </c>
      <c r="N146" s="0" t="n">
        <f aca="false">J146-M146</f>
        <v>-57.8412044941216</v>
      </c>
    </row>
    <row r="147" customFormat="false" ht="12.8" hidden="false" customHeight="false" outlineLevel="0" collapsed="false">
      <c r="B147" s="16"/>
      <c r="C147" s="0" t="n">
        <v>50950.65</v>
      </c>
      <c r="D147" s="26" t="n">
        <f aca="false">C147*$D$3</f>
        <v>3774.12222222222</v>
      </c>
      <c r="E147" s="27" t="n">
        <f aca="false">F146*(1-$D$3)</f>
        <v>47283.9723246279</v>
      </c>
      <c r="F147" s="28" t="n">
        <f aca="false">D147+E147</f>
        <v>51058.0945468501</v>
      </c>
      <c r="G147" s="26" t="n">
        <f aca="false">C147*$D$4</f>
        <v>7838.56153846154</v>
      </c>
      <c r="H147" s="27" t="n">
        <f aca="false">I146*(1-$D$4)</f>
        <v>43191.5496433518</v>
      </c>
      <c r="I147" s="35" t="n">
        <f aca="false">G147+H147</f>
        <v>51030.1111818133</v>
      </c>
      <c r="J147" s="36" t="n">
        <f aca="false">I147-F147</f>
        <v>-27.98336503678</v>
      </c>
      <c r="K147" s="37" t="n">
        <f aca="false">J147*$D$5</f>
        <v>-5.596673007356</v>
      </c>
      <c r="L147" s="38" t="n">
        <f aca="false">M146*(1-$D$5)</f>
        <v>28.5678106494016</v>
      </c>
      <c r="M147" s="39" t="n">
        <f aca="false">K147+L147</f>
        <v>22.9711376420456</v>
      </c>
      <c r="N147" s="0" t="n">
        <f aca="false">J147-M147</f>
        <v>-50.9545026788256</v>
      </c>
    </row>
    <row r="148" customFormat="false" ht="12.8" hidden="false" customHeight="false" outlineLevel="0" collapsed="false">
      <c r="B148" s="16"/>
      <c r="C148" s="0" t="n">
        <v>50930.31</v>
      </c>
      <c r="D148" s="26" t="n">
        <f aca="false">C148*$D$3</f>
        <v>3772.61555555555</v>
      </c>
      <c r="E148" s="27" t="n">
        <f aca="false">F147*(1-$D$3)</f>
        <v>47276.0134693057</v>
      </c>
      <c r="F148" s="28" t="n">
        <f aca="false">D148+E148</f>
        <v>51048.6290248612</v>
      </c>
      <c r="G148" s="26" t="n">
        <f aca="false">C148*$D$4</f>
        <v>7835.43230769231</v>
      </c>
      <c r="H148" s="27" t="n">
        <f aca="false">I147*(1-$D$4)</f>
        <v>43179.3248461497</v>
      </c>
      <c r="I148" s="35" t="n">
        <f aca="false">G148+H148</f>
        <v>51014.7571538421</v>
      </c>
      <c r="J148" s="36" t="n">
        <f aca="false">I148-F148</f>
        <v>-33.8718710191606</v>
      </c>
      <c r="K148" s="37" t="n">
        <f aca="false">J148*$D$5</f>
        <v>-6.77437420383212</v>
      </c>
      <c r="L148" s="38" t="n">
        <f aca="false">M147*(1-$D$5)</f>
        <v>18.3769101136365</v>
      </c>
      <c r="M148" s="39" t="n">
        <f aca="false">K148+L148</f>
        <v>11.6025359098043</v>
      </c>
      <c r="N148" s="0" t="n">
        <f aca="false">J148-M148</f>
        <v>-45.474406928965</v>
      </c>
    </row>
    <row r="149" customFormat="false" ht="12.8" hidden="false" customHeight="false" outlineLevel="0" collapsed="false">
      <c r="B149" s="16"/>
      <c r="C149" s="0" t="n">
        <v>51374.07</v>
      </c>
      <c r="D149" s="26" t="n">
        <f aca="false">C149*$D$3</f>
        <v>3805.48666666667</v>
      </c>
      <c r="E149" s="27" t="n">
        <f aca="false">F148*(1-$D$3)</f>
        <v>47267.2490970937</v>
      </c>
      <c r="F149" s="28" t="n">
        <f aca="false">D149+E149</f>
        <v>51072.7357637604</v>
      </c>
      <c r="G149" s="26" t="n">
        <f aca="false">C149*$D$4</f>
        <v>7903.70307692308</v>
      </c>
      <c r="H149" s="27" t="n">
        <f aca="false">I148*(1-$D$4)</f>
        <v>43166.3329763279</v>
      </c>
      <c r="I149" s="35" t="n">
        <f aca="false">G149+H149</f>
        <v>51070.036053251</v>
      </c>
      <c r="J149" s="36" t="n">
        <f aca="false">I149-F149</f>
        <v>-2.6997105094124</v>
      </c>
      <c r="K149" s="37" t="n">
        <f aca="false">J149*$D$5</f>
        <v>-0.53994210188248</v>
      </c>
      <c r="L149" s="38" t="n">
        <f aca="false">M148*(1-$D$5)</f>
        <v>9.28202872784348</v>
      </c>
      <c r="M149" s="39" t="n">
        <f aca="false">K149+L149</f>
        <v>8.742086625961</v>
      </c>
      <c r="N149" s="0" t="n">
        <f aca="false">J149-M149</f>
        <v>-11.4417971353734</v>
      </c>
    </row>
    <row r="150" customFormat="false" ht="12.8" hidden="false" customHeight="false" outlineLevel="0" collapsed="false">
      <c r="B150" s="16"/>
      <c r="C150" s="0" t="n">
        <v>51463.66</v>
      </c>
      <c r="D150" s="26" t="n">
        <f aca="false">C150*$D$3</f>
        <v>3812.12296296296</v>
      </c>
      <c r="E150" s="27" t="n">
        <f aca="false">F149*(1-$D$3)</f>
        <v>47289.57015163</v>
      </c>
      <c r="F150" s="28" t="n">
        <f aca="false">D150+E150</f>
        <v>51101.6931145929</v>
      </c>
      <c r="G150" s="26" t="n">
        <f aca="false">C150*$D$4</f>
        <v>7917.48615384616</v>
      </c>
      <c r="H150" s="27" t="n">
        <f aca="false">I149*(1-$D$4)</f>
        <v>43213.1074296739</v>
      </c>
      <c r="I150" s="35" t="n">
        <f aca="false">G150+H150</f>
        <v>51130.5935835201</v>
      </c>
      <c r="J150" s="36" t="n">
        <f aca="false">I150-F150</f>
        <v>28.9004689271096</v>
      </c>
      <c r="K150" s="37" t="n">
        <f aca="false">J150*$D$5</f>
        <v>5.78009378542192</v>
      </c>
      <c r="L150" s="38" t="n">
        <f aca="false">M149*(1-$D$5)</f>
        <v>6.9936693007688</v>
      </c>
      <c r="M150" s="39" t="n">
        <f aca="false">K150+L150</f>
        <v>12.7737630861907</v>
      </c>
      <c r="N150" s="0" t="n">
        <f aca="false">J150-M150</f>
        <v>16.1267058409189</v>
      </c>
    </row>
    <row r="151" customFormat="false" ht="12.8" hidden="false" customHeight="false" outlineLevel="0" collapsed="false">
      <c r="B151" s="16"/>
      <c r="C151" s="0" t="n">
        <v>51568.85</v>
      </c>
      <c r="D151" s="26" t="n">
        <f aca="false">C151*$D$3</f>
        <v>3819.91481481481</v>
      </c>
      <c r="E151" s="27" t="n">
        <f aca="false">F150*(1-$D$3)</f>
        <v>47316.382513512</v>
      </c>
      <c r="F151" s="28" t="n">
        <f aca="false">D151+E151</f>
        <v>51136.2973283268</v>
      </c>
      <c r="G151" s="26" t="n">
        <f aca="false">C151*$D$4</f>
        <v>7933.66923076923</v>
      </c>
      <c r="H151" s="27" t="n">
        <f aca="false">I150*(1-$D$4)</f>
        <v>43264.3484168247</v>
      </c>
      <c r="I151" s="35" t="n">
        <f aca="false">G151+H151</f>
        <v>51198.0176475939</v>
      </c>
      <c r="J151" s="36" t="n">
        <f aca="false">I151-F151</f>
        <v>61.7203192670859</v>
      </c>
      <c r="K151" s="37" t="n">
        <f aca="false">J151*$D$5</f>
        <v>12.3440638534172</v>
      </c>
      <c r="L151" s="38" t="n">
        <f aca="false">M150*(1-$D$5)</f>
        <v>10.2190104689526</v>
      </c>
      <c r="M151" s="39" t="n">
        <f aca="false">K151+L151</f>
        <v>22.5630743223698</v>
      </c>
      <c r="N151" s="0" t="n">
        <f aca="false">J151-M151</f>
        <v>39.1572449447161</v>
      </c>
    </row>
    <row r="152" customFormat="false" ht="12.8" hidden="false" customHeight="false" outlineLevel="0" collapsed="false">
      <c r="B152" s="16"/>
      <c r="C152" s="0" t="n">
        <v>51419.68</v>
      </c>
      <c r="D152" s="26" t="n">
        <f aca="false">C152*$D$3</f>
        <v>3808.86518518518</v>
      </c>
      <c r="E152" s="27" t="n">
        <f aca="false">F151*(1-$D$3)</f>
        <v>47348.4234521544</v>
      </c>
      <c r="F152" s="28" t="n">
        <f aca="false">D152+E152</f>
        <v>51157.2886373396</v>
      </c>
      <c r="G152" s="26" t="n">
        <f aca="false">C152*$D$4</f>
        <v>7910.72</v>
      </c>
      <c r="H152" s="27" t="n">
        <f aca="false">I151*(1-$D$4)</f>
        <v>43321.3995479641</v>
      </c>
      <c r="I152" s="35" t="n">
        <f aca="false">G152+H152</f>
        <v>51232.1195479641</v>
      </c>
      <c r="J152" s="36" t="n">
        <f aca="false">I152-F152</f>
        <v>74.8309106244342</v>
      </c>
      <c r="K152" s="37" t="n">
        <f aca="false">J152*$D$5</f>
        <v>14.9661821248868</v>
      </c>
      <c r="L152" s="38" t="n">
        <f aca="false">M151*(1-$D$5)</f>
        <v>18.0504594578958</v>
      </c>
      <c r="M152" s="39" t="n">
        <f aca="false">K152+L152</f>
        <v>33.0166415827826</v>
      </c>
      <c r="N152" s="0" t="n">
        <f aca="false">J152-M152</f>
        <v>41.8142690416515</v>
      </c>
    </row>
    <row r="153" customFormat="false" ht="12.8" hidden="false" customHeight="false" outlineLevel="0" collapsed="false">
      <c r="B153" s="16"/>
      <c r="C153" s="0" t="n">
        <v>51874.3</v>
      </c>
      <c r="D153" s="26" t="n">
        <f aca="false">C153*$D$3</f>
        <v>3842.54074074074</v>
      </c>
      <c r="E153" s="27" t="n">
        <f aca="false">F152*(1-$D$3)</f>
        <v>47367.8598493885</v>
      </c>
      <c r="F153" s="28" t="n">
        <f aca="false">D153+E153</f>
        <v>51210.4005901293</v>
      </c>
      <c r="G153" s="26" t="n">
        <f aca="false">C153*$D$4</f>
        <v>7980.66153846154</v>
      </c>
      <c r="H153" s="27" t="n">
        <f aca="false">I152*(1-$D$4)</f>
        <v>43350.2550021234</v>
      </c>
      <c r="I153" s="35" t="n">
        <f aca="false">G153+H153</f>
        <v>51330.916540585</v>
      </c>
      <c r="J153" s="36" t="n">
        <f aca="false">I153-F153</f>
        <v>120.515950455694</v>
      </c>
      <c r="K153" s="37" t="n">
        <f aca="false">J153*$D$5</f>
        <v>24.1031900911388</v>
      </c>
      <c r="L153" s="38" t="n">
        <f aca="false">M152*(1-$D$5)</f>
        <v>26.4133132662261</v>
      </c>
      <c r="M153" s="39" t="n">
        <f aca="false">K153+L153</f>
        <v>50.5165033573649</v>
      </c>
      <c r="N153" s="0" t="n">
        <f aca="false">J153-M153</f>
        <v>69.9994470983292</v>
      </c>
    </row>
    <row r="154" customFormat="false" ht="12.8" hidden="false" customHeight="false" outlineLevel="0" collapsed="false">
      <c r="B154" s="16"/>
      <c r="C154" s="0" t="n">
        <v>51734.15</v>
      </c>
      <c r="D154" s="26" t="n">
        <f aca="false">C154*$D$3</f>
        <v>3832.15925925926</v>
      </c>
      <c r="E154" s="27" t="n">
        <f aca="false">F153*(1-$D$3)</f>
        <v>47417.037583453</v>
      </c>
      <c r="F154" s="28" t="n">
        <f aca="false">D154+E154</f>
        <v>51249.1968427123</v>
      </c>
      <c r="G154" s="26" t="n">
        <f aca="false">C154*$D$4</f>
        <v>7959.1</v>
      </c>
      <c r="H154" s="27" t="n">
        <f aca="false">I153*(1-$D$4)</f>
        <v>43433.8524574181</v>
      </c>
      <c r="I154" s="35" t="n">
        <f aca="false">G154+H154</f>
        <v>51392.9524574181</v>
      </c>
      <c r="J154" s="36" t="n">
        <f aca="false">I154-F154</f>
        <v>143.755614705755</v>
      </c>
      <c r="K154" s="37" t="n">
        <f aca="false">J154*$D$5</f>
        <v>28.751122941151</v>
      </c>
      <c r="L154" s="38" t="n">
        <f aca="false">M153*(1-$D$5)</f>
        <v>40.413202685892</v>
      </c>
      <c r="M154" s="39" t="n">
        <f aca="false">K154+L154</f>
        <v>69.1643256270429</v>
      </c>
      <c r="N154" s="0" t="n">
        <f aca="false">J154-M154</f>
        <v>74.5912890787119</v>
      </c>
    </row>
    <row r="155" customFormat="false" ht="12.8" hidden="false" customHeight="false" outlineLevel="0" collapsed="false">
      <c r="B155" s="16"/>
      <c r="C155" s="0" t="n">
        <v>51643.83</v>
      </c>
      <c r="D155" s="26" t="n">
        <f aca="false">C155*$D$3</f>
        <v>3825.46888888889</v>
      </c>
      <c r="E155" s="27" t="n">
        <f aca="false">F154*(1-$D$3)</f>
        <v>47452.9600395484</v>
      </c>
      <c r="F155" s="28" t="n">
        <f aca="false">D155+E155</f>
        <v>51278.4289284373</v>
      </c>
      <c r="G155" s="26" t="n">
        <f aca="false">C155*$D$4</f>
        <v>7945.20461538462</v>
      </c>
      <c r="H155" s="27" t="n">
        <f aca="false">I154*(1-$D$4)</f>
        <v>43486.3443870461</v>
      </c>
      <c r="I155" s="35" t="n">
        <f aca="false">G155+H155</f>
        <v>51431.5490024307</v>
      </c>
      <c r="J155" s="36" t="n">
        <f aca="false">I155-F155</f>
        <v>153.120073993356</v>
      </c>
      <c r="K155" s="37" t="n">
        <f aca="false">J155*$D$5</f>
        <v>30.6240147986711</v>
      </c>
      <c r="L155" s="38" t="n">
        <f aca="false">M154*(1-$D$5)</f>
        <v>55.3314605016343</v>
      </c>
      <c r="M155" s="39" t="n">
        <f aca="false">K155+L155</f>
        <v>85.9554753003055</v>
      </c>
      <c r="N155" s="0" t="n">
        <f aca="false">J155-M155</f>
        <v>67.1645986930502</v>
      </c>
    </row>
    <row r="156" customFormat="false" ht="12.8" hidden="false" customHeight="false" outlineLevel="0" collapsed="false">
      <c r="B156" s="16"/>
      <c r="C156" s="0" t="n">
        <v>51580.75</v>
      </c>
      <c r="D156" s="26" t="n">
        <f aca="false">C156*$D$3</f>
        <v>3820.7962962963</v>
      </c>
      <c r="E156" s="27" t="n">
        <f aca="false">F155*(1-$D$3)</f>
        <v>47480.0267855901</v>
      </c>
      <c r="F156" s="28" t="n">
        <f aca="false">D156+E156</f>
        <v>51300.8230818864</v>
      </c>
      <c r="G156" s="26" t="n">
        <f aca="false">C156*$D$4</f>
        <v>7935.5</v>
      </c>
      <c r="H156" s="27" t="n">
        <f aca="false">I155*(1-$D$4)</f>
        <v>43519.0030020567</v>
      </c>
      <c r="I156" s="35" t="n">
        <f aca="false">G156+H156</f>
        <v>51454.5030020567</v>
      </c>
      <c r="J156" s="36" t="n">
        <f aca="false">I156-F156</f>
        <v>153.679920170311</v>
      </c>
      <c r="K156" s="37" t="n">
        <f aca="false">J156*$D$5</f>
        <v>30.7359840340621</v>
      </c>
      <c r="L156" s="38" t="n">
        <f aca="false">M155*(1-$D$5)</f>
        <v>68.7643802402444</v>
      </c>
      <c r="M156" s="39" t="n">
        <f aca="false">K156+L156</f>
        <v>99.5003642743065</v>
      </c>
      <c r="N156" s="0" t="n">
        <f aca="false">J156-M156</f>
        <v>54.1795558960042</v>
      </c>
    </row>
    <row r="157" customFormat="false" ht="12.8" hidden="false" customHeight="false" outlineLevel="0" collapsed="false">
      <c r="B157" s="16"/>
      <c r="C157" s="0" t="n">
        <v>51281.48</v>
      </c>
      <c r="D157" s="26" t="n">
        <f aca="false">C157*$D$3</f>
        <v>3798.62814814815</v>
      </c>
      <c r="E157" s="27" t="n">
        <f aca="false">F156*(1-$D$3)</f>
        <v>47500.7621128578</v>
      </c>
      <c r="F157" s="28" t="n">
        <f aca="false">D157+E157</f>
        <v>51299.3902610059</v>
      </c>
      <c r="G157" s="26" t="n">
        <f aca="false">C157*$D$4</f>
        <v>7889.45846153846</v>
      </c>
      <c r="H157" s="27" t="n">
        <f aca="false">I156*(1-$D$4)</f>
        <v>43538.4256171249</v>
      </c>
      <c r="I157" s="35" t="n">
        <f aca="false">G157+H157</f>
        <v>51427.8840786634</v>
      </c>
      <c r="J157" s="36" t="n">
        <f aca="false">I157-F157</f>
        <v>128.493817657451</v>
      </c>
      <c r="K157" s="37" t="n">
        <f aca="false">J157*$D$5</f>
        <v>25.6987635314901</v>
      </c>
      <c r="L157" s="38" t="n">
        <f aca="false">M156*(1-$D$5)</f>
        <v>79.6002914194452</v>
      </c>
      <c r="M157" s="39" t="n">
        <f aca="false">K157+L157</f>
        <v>105.299054950935</v>
      </c>
      <c r="N157" s="0" t="n">
        <f aca="false">J157-M157</f>
        <v>23.1947627065152</v>
      </c>
    </row>
    <row r="158" customFormat="false" ht="12.8" hidden="false" customHeight="false" outlineLevel="0" collapsed="false">
      <c r="B158" s="16"/>
      <c r="C158" s="0" t="n">
        <v>51358.51</v>
      </c>
      <c r="D158" s="26" t="n">
        <f aca="false">C158*$D$3</f>
        <v>3804.33407407407</v>
      </c>
      <c r="E158" s="27" t="n">
        <f aca="false">F157*(1-$D$3)</f>
        <v>47499.4354268573</v>
      </c>
      <c r="F158" s="28" t="n">
        <f aca="false">D158+E158</f>
        <v>51303.7695009314</v>
      </c>
      <c r="G158" s="26" t="n">
        <f aca="false">C158*$D$4</f>
        <v>7901.30923076923</v>
      </c>
      <c r="H158" s="27" t="n">
        <f aca="false">I157*(1-$D$4)</f>
        <v>43515.9019127152</v>
      </c>
      <c r="I158" s="35" t="n">
        <f aca="false">G158+H158</f>
        <v>51417.2111434844</v>
      </c>
      <c r="J158" s="36" t="n">
        <f aca="false">I158-F158</f>
        <v>113.441642552978</v>
      </c>
      <c r="K158" s="37" t="n">
        <f aca="false">J158*$D$5</f>
        <v>22.6883285105956</v>
      </c>
      <c r="L158" s="38" t="n">
        <f aca="false">M157*(1-$D$5)</f>
        <v>84.2392439607483</v>
      </c>
      <c r="M158" s="39" t="n">
        <f aca="false">K158+L158</f>
        <v>106.927572471344</v>
      </c>
      <c r="N158" s="0" t="n">
        <f aca="false">J158-M158</f>
        <v>6.51407008163415</v>
      </c>
    </row>
    <row r="159" customFormat="false" ht="12.8" hidden="false" customHeight="false" outlineLevel="0" collapsed="false">
      <c r="B159" s="16"/>
      <c r="C159" s="0" t="n">
        <v>51267.94</v>
      </c>
      <c r="D159" s="26" t="n">
        <f aca="false">C159*$D$3</f>
        <v>3797.62518518519</v>
      </c>
      <c r="E159" s="27" t="n">
        <f aca="false">F158*(1-$D$3)</f>
        <v>47503.4902786402</v>
      </c>
      <c r="F159" s="28" t="n">
        <f aca="false">D159+E159</f>
        <v>51301.1154638254</v>
      </c>
      <c r="G159" s="26" t="n">
        <f aca="false">C159*$D$4</f>
        <v>7887.37538461539</v>
      </c>
      <c r="H159" s="27" t="n">
        <f aca="false">I158*(1-$D$4)</f>
        <v>43506.8709675637</v>
      </c>
      <c r="I159" s="35" t="n">
        <f aca="false">G159+H159</f>
        <v>51394.2463521791</v>
      </c>
      <c r="J159" s="36" t="n">
        <f aca="false">I159-F159</f>
        <v>93.1308883537204</v>
      </c>
      <c r="K159" s="37" t="n">
        <f aca="false">J159*$D$5</f>
        <v>18.6261776707441</v>
      </c>
      <c r="L159" s="38" t="n">
        <f aca="false">M158*(1-$D$5)</f>
        <v>85.5420579770751</v>
      </c>
      <c r="M159" s="39" t="n">
        <f aca="false">K159+L159</f>
        <v>104.168235647819</v>
      </c>
      <c r="N159" s="0" t="n">
        <f aca="false">J159-M159</f>
        <v>-11.0373472940988</v>
      </c>
    </row>
    <row r="160" customFormat="false" ht="12.8" hidden="false" customHeight="false" outlineLevel="0" collapsed="false">
      <c r="B160" s="16"/>
      <c r="C160" s="0" t="n">
        <v>51032.29</v>
      </c>
      <c r="D160" s="26" t="n">
        <f aca="false">C160*$D$3</f>
        <v>3780.16962962963</v>
      </c>
      <c r="E160" s="27" t="n">
        <f aca="false">F159*(1-$D$3)</f>
        <v>47501.0328368754</v>
      </c>
      <c r="F160" s="28" t="n">
        <f aca="false">D160+E160</f>
        <v>51281.202466505</v>
      </c>
      <c r="G160" s="26" t="n">
        <f aca="false">C160*$D$4</f>
        <v>7851.12153846154</v>
      </c>
      <c r="H160" s="27" t="n">
        <f aca="false">I159*(1-$D$4)</f>
        <v>43487.4392210746</v>
      </c>
      <c r="I160" s="35" t="n">
        <f aca="false">G160+H160</f>
        <v>51338.5607595362</v>
      </c>
      <c r="J160" s="36" t="n">
        <f aca="false">I160-F160</f>
        <v>57.358293031175</v>
      </c>
      <c r="K160" s="37" t="n">
        <f aca="false">J160*$D$5</f>
        <v>11.471658606235</v>
      </c>
      <c r="L160" s="38" t="n">
        <f aca="false">M159*(1-$D$5)</f>
        <v>83.3345885182554</v>
      </c>
      <c r="M160" s="39" t="n">
        <f aca="false">K160+L160</f>
        <v>94.8062471244903</v>
      </c>
      <c r="N160" s="0" t="n">
        <f aca="false">J160-M160</f>
        <v>-37.4479540933154</v>
      </c>
    </row>
    <row r="161" customFormat="false" ht="12.8" hidden="false" customHeight="false" outlineLevel="0" collapsed="false">
      <c r="B161" s="16"/>
      <c r="C161" s="0" t="n">
        <v>50923.4</v>
      </c>
      <c r="D161" s="26" t="n">
        <f aca="false">C161*$D$3</f>
        <v>3772.1037037037</v>
      </c>
      <c r="E161" s="27" t="n">
        <f aca="false">F160*(1-$D$3)</f>
        <v>47482.5948763935</v>
      </c>
      <c r="F161" s="28" t="n">
        <f aca="false">D161+E161</f>
        <v>51254.6985800972</v>
      </c>
      <c r="G161" s="26" t="n">
        <f aca="false">C161*$D$4</f>
        <v>7834.36923076923</v>
      </c>
      <c r="H161" s="27" t="n">
        <f aca="false">I160*(1-$D$4)</f>
        <v>43440.3206426845</v>
      </c>
      <c r="I161" s="35" t="n">
        <f aca="false">G161+H161</f>
        <v>51274.6898734537</v>
      </c>
      <c r="J161" s="36" t="n">
        <f aca="false">I161-F161</f>
        <v>19.9912933564701</v>
      </c>
      <c r="K161" s="37" t="n">
        <f aca="false">J161*$D$5</f>
        <v>3.99825867129402</v>
      </c>
      <c r="L161" s="38" t="n">
        <f aca="false">M160*(1-$D$5)</f>
        <v>75.8449976995923</v>
      </c>
      <c r="M161" s="39" t="n">
        <f aca="false">K161+L161</f>
        <v>79.8432563708863</v>
      </c>
      <c r="N161" s="0" t="n">
        <f aca="false">J161-M161</f>
        <v>-59.8519630144162</v>
      </c>
    </row>
    <row r="162" customFormat="false" ht="12.8" hidden="false" customHeight="false" outlineLevel="0" collapsed="false">
      <c r="B162" s="16"/>
      <c r="C162" s="0" t="n">
        <v>50999.97</v>
      </c>
      <c r="D162" s="26" t="n">
        <f aca="false">C162*$D$3</f>
        <v>3777.77555555556</v>
      </c>
      <c r="E162" s="27" t="n">
        <f aca="false">F161*(1-$D$3)</f>
        <v>47458.0542408308</v>
      </c>
      <c r="F162" s="28" t="n">
        <f aca="false">D162+E162</f>
        <v>51235.8297963863</v>
      </c>
      <c r="G162" s="26" t="n">
        <f aca="false">C162*$D$4</f>
        <v>7846.14923076923</v>
      </c>
      <c r="H162" s="27" t="n">
        <f aca="false">I161*(1-$D$4)</f>
        <v>43386.2760467685</v>
      </c>
      <c r="I162" s="35" t="n">
        <f aca="false">G162+H162</f>
        <v>51232.4252775377</v>
      </c>
      <c r="J162" s="36" t="n">
        <f aca="false">I162-F162</f>
        <v>-3.40451884857612</v>
      </c>
      <c r="K162" s="37" t="n">
        <f aca="false">J162*$D$5</f>
        <v>-0.680903769715223</v>
      </c>
      <c r="L162" s="38" t="n">
        <f aca="false">M161*(1-$D$5)</f>
        <v>63.874605096709</v>
      </c>
      <c r="M162" s="39" t="n">
        <f aca="false">K162+L162</f>
        <v>63.1937013269938</v>
      </c>
      <c r="N162" s="0" t="n">
        <f aca="false">J162-M162</f>
        <v>-66.5982201755699</v>
      </c>
    </row>
    <row r="163" customFormat="false" ht="12.8" hidden="false" customHeight="false" outlineLevel="0" collapsed="false">
      <c r="B163" s="16"/>
      <c r="C163" s="0" t="n">
        <v>50993.46</v>
      </c>
      <c r="D163" s="26" t="n">
        <f aca="false">C163*$D$3</f>
        <v>3777.29333333333</v>
      </c>
      <c r="E163" s="27" t="n">
        <f aca="false">F162*(1-$D$3)</f>
        <v>47440.5831448021</v>
      </c>
      <c r="F163" s="28" t="n">
        <f aca="false">D163+E163</f>
        <v>51217.8764781355</v>
      </c>
      <c r="G163" s="26" t="n">
        <f aca="false">C163*$D$4</f>
        <v>7845.14769230769</v>
      </c>
      <c r="H163" s="27" t="n">
        <f aca="false">I162*(1-$D$4)</f>
        <v>43350.5136963781</v>
      </c>
      <c r="I163" s="35" t="n">
        <f aca="false">G163+H163</f>
        <v>51195.6613886858</v>
      </c>
      <c r="J163" s="36" t="n">
        <f aca="false">I163-F163</f>
        <v>-22.2150894496954</v>
      </c>
      <c r="K163" s="37" t="n">
        <f aca="false">J163*$D$5</f>
        <v>-4.44301788993907</v>
      </c>
      <c r="L163" s="38" t="n">
        <f aca="false">M162*(1-$D$5)</f>
        <v>50.5549610615951</v>
      </c>
      <c r="M163" s="39" t="n">
        <f aca="false">K163+L163</f>
        <v>46.111943171656</v>
      </c>
      <c r="N163" s="0" t="n">
        <f aca="false">J163-M163</f>
        <v>-68.3270326213514</v>
      </c>
    </row>
    <row r="164" customFormat="false" ht="12.8" hidden="false" customHeight="false" outlineLevel="0" collapsed="false">
      <c r="B164" s="16"/>
      <c r="C164" s="0" t="n">
        <v>51079.36</v>
      </c>
      <c r="D164" s="26" t="n">
        <f aca="false">C164*$D$3</f>
        <v>3783.6562962963</v>
      </c>
      <c r="E164" s="27" t="n">
        <f aca="false">F163*(1-$D$3)</f>
        <v>47423.9597019773</v>
      </c>
      <c r="F164" s="28" t="n">
        <f aca="false">D164+E164</f>
        <v>51207.6159982736</v>
      </c>
      <c r="G164" s="26" t="n">
        <f aca="false">C164*$D$4</f>
        <v>7858.36307692308</v>
      </c>
      <c r="H164" s="27" t="n">
        <f aca="false">I163*(1-$D$4)</f>
        <v>43319.4057904264</v>
      </c>
      <c r="I164" s="35" t="n">
        <f aca="false">G164+H164</f>
        <v>51177.7688673495</v>
      </c>
      <c r="J164" s="36" t="n">
        <f aca="false">I164-F164</f>
        <v>-29.8471309240776</v>
      </c>
      <c r="K164" s="37" t="n">
        <f aca="false">J164*$D$5</f>
        <v>-5.96942618481553</v>
      </c>
      <c r="L164" s="38" t="n">
        <f aca="false">M163*(1-$D$5)</f>
        <v>36.8895545373248</v>
      </c>
      <c r="M164" s="39" t="n">
        <f aca="false">K164+L164</f>
        <v>30.9201283525093</v>
      </c>
      <c r="N164" s="0" t="n">
        <f aca="false">J164-M164</f>
        <v>-60.7672592765869</v>
      </c>
    </row>
    <row r="165" customFormat="false" ht="12.8" hidden="false" customHeight="false" outlineLevel="0" collapsed="false">
      <c r="B165" s="16"/>
      <c r="C165" s="0" t="n">
        <v>50971.68</v>
      </c>
      <c r="D165" s="26" t="n">
        <f aca="false">C165*$D$3</f>
        <v>3775.68</v>
      </c>
      <c r="E165" s="27" t="n">
        <f aca="false">F164*(1-$D$3)</f>
        <v>47414.4592576607</v>
      </c>
      <c r="F165" s="28" t="n">
        <f aca="false">D165+E165</f>
        <v>51190.1392576607</v>
      </c>
      <c r="G165" s="26" t="n">
        <f aca="false">C165*$D$4</f>
        <v>7841.79692307692</v>
      </c>
      <c r="H165" s="27" t="n">
        <f aca="false">I164*(1-$D$4)</f>
        <v>43304.2659646804</v>
      </c>
      <c r="I165" s="35" t="n">
        <f aca="false">G165+H165</f>
        <v>51146.0628877573</v>
      </c>
      <c r="J165" s="36" t="n">
        <f aca="false">I165-F165</f>
        <v>-44.0763699034505</v>
      </c>
      <c r="K165" s="37" t="n">
        <f aca="false">J165*$D$5</f>
        <v>-8.81527398069011</v>
      </c>
      <c r="L165" s="38" t="n">
        <f aca="false">M164*(1-$D$5)</f>
        <v>24.7361026820074</v>
      </c>
      <c r="M165" s="39" t="n">
        <f aca="false">K165+L165</f>
        <v>15.9208287013173</v>
      </c>
      <c r="N165" s="0" t="n">
        <f aca="false">J165-M165</f>
        <v>-59.9971986047679</v>
      </c>
    </row>
    <row r="166" customFormat="false" ht="12.8" hidden="false" customHeight="false" outlineLevel="0" collapsed="false">
      <c r="B166" s="16"/>
      <c r="C166" s="0" t="n">
        <v>50921.61</v>
      </c>
      <c r="D166" s="26" t="n">
        <f aca="false">C166*$D$3</f>
        <v>3771.97111111111</v>
      </c>
      <c r="E166" s="27" t="n">
        <f aca="false">F165*(1-$D$3)</f>
        <v>47398.2770904266</v>
      </c>
      <c r="F166" s="28" t="n">
        <f aca="false">D166+E166</f>
        <v>51170.2482015377</v>
      </c>
      <c r="G166" s="26" t="n">
        <f aca="false">C166*$D$4</f>
        <v>7834.09384615385</v>
      </c>
      <c r="H166" s="27" t="n">
        <f aca="false">I165*(1-$D$4)</f>
        <v>43277.4378281023</v>
      </c>
      <c r="I166" s="35" t="n">
        <f aca="false">G166+H166</f>
        <v>51111.5316742562</v>
      </c>
      <c r="J166" s="36" t="n">
        <f aca="false">I166-F166</f>
        <v>-58.7165272815546</v>
      </c>
      <c r="K166" s="37" t="n">
        <f aca="false">J166*$D$5</f>
        <v>-11.7433054563109</v>
      </c>
      <c r="L166" s="38" t="n">
        <f aca="false">M165*(1-$D$5)</f>
        <v>12.7366629610538</v>
      </c>
      <c r="M166" s="39" t="n">
        <f aca="false">K166+L166</f>
        <v>0.993357504742926</v>
      </c>
      <c r="N166" s="0" t="n">
        <f aca="false">J166-M166</f>
        <v>-59.7098847862975</v>
      </c>
    </row>
    <row r="167" customFormat="false" ht="12.8" hidden="false" customHeight="false" outlineLevel="0" collapsed="false">
      <c r="B167" s="16"/>
      <c r="C167" s="0" t="n">
        <v>50956.5</v>
      </c>
      <c r="D167" s="26" t="n">
        <f aca="false">C167*$D$3</f>
        <v>3774.55555555556</v>
      </c>
      <c r="E167" s="27" t="n">
        <f aca="false">F166*(1-$D$3)</f>
        <v>47379.8594458683</v>
      </c>
      <c r="F167" s="28" t="n">
        <f aca="false">D167+E167</f>
        <v>51154.4150014238</v>
      </c>
      <c r="G167" s="26" t="n">
        <f aca="false">C167*$D$4</f>
        <v>7839.46153846154</v>
      </c>
      <c r="H167" s="27" t="n">
        <f aca="false">I166*(1-$D$4)</f>
        <v>43248.219108986</v>
      </c>
      <c r="I167" s="35" t="n">
        <f aca="false">G167+H167</f>
        <v>51087.6806474475</v>
      </c>
      <c r="J167" s="36" t="n">
        <f aca="false">I167-F167</f>
        <v>-66.7343539762878</v>
      </c>
      <c r="K167" s="37" t="n">
        <f aca="false">J167*$D$5</f>
        <v>-13.3468707952576</v>
      </c>
      <c r="L167" s="38" t="n">
        <f aca="false">M166*(1-$D$5)</f>
        <v>0.794686003794341</v>
      </c>
      <c r="M167" s="39" t="n">
        <f aca="false">K167+L167</f>
        <v>-12.5521847914632</v>
      </c>
      <c r="N167" s="0" t="n">
        <f aca="false">J167-M167</f>
        <v>-54.1821691848246</v>
      </c>
    </row>
    <row r="168" customFormat="false" ht="12.8" hidden="false" customHeight="false" outlineLevel="0" collapsed="false">
      <c r="B168" s="16"/>
      <c r="C168" s="0" t="n">
        <v>51063.29</v>
      </c>
      <c r="D168" s="26" t="n">
        <f aca="false">C168*$D$3</f>
        <v>3782.46592592593</v>
      </c>
      <c r="E168" s="27" t="n">
        <f aca="false">F167*(1-$D$3)</f>
        <v>47365.1990753924</v>
      </c>
      <c r="F168" s="28" t="n">
        <f aca="false">D168+E168</f>
        <v>51147.6650013183</v>
      </c>
      <c r="G168" s="26" t="n">
        <f aca="false">C168*$D$4</f>
        <v>7855.89076923077</v>
      </c>
      <c r="H168" s="27" t="n">
        <f aca="false">I167*(1-$D$4)</f>
        <v>43228.0374709171</v>
      </c>
      <c r="I168" s="35" t="n">
        <f aca="false">G168+H168</f>
        <v>51083.9282401479</v>
      </c>
      <c r="J168" s="36" t="n">
        <f aca="false">I168-F168</f>
        <v>-63.7367611704394</v>
      </c>
      <c r="K168" s="37" t="n">
        <f aca="false">J168*$D$5</f>
        <v>-12.7473522340879</v>
      </c>
      <c r="L168" s="38" t="n">
        <f aca="false">M167*(1-$D$5)</f>
        <v>-10.0417478331706</v>
      </c>
      <c r="M168" s="39" t="n">
        <f aca="false">K168+L168</f>
        <v>-22.7891000672585</v>
      </c>
      <c r="N168" s="0" t="n">
        <f aca="false">J168-M168</f>
        <v>-40.947661103181</v>
      </c>
    </row>
    <row r="169" customFormat="false" ht="12.8" hidden="false" customHeight="false" outlineLevel="0" collapsed="false">
      <c r="B169" s="16"/>
      <c r="C169" s="0" t="n">
        <v>50956.08</v>
      </c>
      <c r="D169" s="26" t="n">
        <f aca="false">C169*$D$3</f>
        <v>3774.52444444444</v>
      </c>
      <c r="E169" s="27" t="n">
        <f aca="false">F168*(1-$D$3)</f>
        <v>47358.9490752948</v>
      </c>
      <c r="F169" s="28" t="n">
        <f aca="false">D169+E169</f>
        <v>51133.4735197392</v>
      </c>
      <c r="G169" s="26" t="n">
        <f aca="false">C169*$D$4</f>
        <v>7839.39692307692</v>
      </c>
      <c r="H169" s="27" t="n">
        <f aca="false">I168*(1-$D$4)</f>
        <v>43224.8623570482</v>
      </c>
      <c r="I169" s="35" t="n">
        <f aca="false">G169+H169</f>
        <v>51064.2592801251</v>
      </c>
      <c r="J169" s="36" t="n">
        <f aca="false">I169-F169</f>
        <v>-69.2142396140625</v>
      </c>
      <c r="K169" s="37" t="n">
        <f aca="false">J169*$D$5</f>
        <v>-13.8428479228125</v>
      </c>
      <c r="L169" s="38" t="n">
        <f aca="false">M168*(1-$D$5)</f>
        <v>-18.2312800538068</v>
      </c>
      <c r="M169" s="39" t="n">
        <f aca="false">K169+L169</f>
        <v>-32.0741279766193</v>
      </c>
      <c r="N169" s="0" t="n">
        <f aca="false">J169-M169</f>
        <v>-37.1401116374433</v>
      </c>
    </row>
    <row r="170" customFormat="false" ht="12.8" hidden="false" customHeight="false" outlineLevel="0" collapsed="false">
      <c r="B170" s="16"/>
      <c r="C170" s="0" t="n">
        <v>50884.48</v>
      </c>
      <c r="D170" s="26" t="n">
        <f aca="false">C170*$D$3</f>
        <v>3769.22074074074</v>
      </c>
      <c r="E170" s="27" t="n">
        <f aca="false">F169*(1-$D$3)</f>
        <v>47345.8088145733</v>
      </c>
      <c r="F170" s="28" t="n">
        <f aca="false">D170+E170</f>
        <v>51115.0295553141</v>
      </c>
      <c r="G170" s="26" t="n">
        <f aca="false">C170*$D$4</f>
        <v>7828.38153846154</v>
      </c>
      <c r="H170" s="27" t="n">
        <f aca="false">I169*(1-$D$4)</f>
        <v>43208.2193908751</v>
      </c>
      <c r="I170" s="35" t="n">
        <f aca="false">G170+H170</f>
        <v>51036.6009293367</v>
      </c>
      <c r="J170" s="36" t="n">
        <f aca="false">I170-F170</f>
        <v>-78.4286259774235</v>
      </c>
      <c r="K170" s="37" t="n">
        <f aca="false">J170*$D$5</f>
        <v>-15.6857251954847</v>
      </c>
      <c r="L170" s="38" t="n">
        <f aca="false">M169*(1-$D$5)</f>
        <v>-25.6593023812954</v>
      </c>
      <c r="M170" s="39" t="n">
        <f aca="false">K170+L170</f>
        <v>-41.3450275767801</v>
      </c>
      <c r="N170" s="0" t="n">
        <f aca="false">J170-M170</f>
        <v>-37.0835984006434</v>
      </c>
    </row>
    <row r="171" customFormat="false" ht="12.8" hidden="false" customHeight="false" outlineLevel="0" collapsed="false">
      <c r="B171" s="16"/>
      <c r="C171" s="0" t="n">
        <v>50750.52</v>
      </c>
      <c r="D171" s="26" t="n">
        <f aca="false">C171*$D$3</f>
        <v>3759.29777777778</v>
      </c>
      <c r="E171" s="27" t="n">
        <f aca="false">F170*(1-$D$3)</f>
        <v>47328.7310697353</v>
      </c>
      <c r="F171" s="28" t="n">
        <f aca="false">D171+E171</f>
        <v>51088.028847513</v>
      </c>
      <c r="G171" s="26" t="n">
        <f aca="false">C171*$D$4</f>
        <v>7807.77230769231</v>
      </c>
      <c r="H171" s="27" t="n">
        <f aca="false">I170*(1-$D$4)</f>
        <v>43184.8161709772</v>
      </c>
      <c r="I171" s="35" t="n">
        <f aca="false">G171+H171</f>
        <v>50992.5884786695</v>
      </c>
      <c r="J171" s="36" t="n">
        <f aca="false">I171-F171</f>
        <v>-95.4403688435559</v>
      </c>
      <c r="K171" s="37" t="n">
        <f aca="false">J171*$D$5</f>
        <v>-19.0880737687112</v>
      </c>
      <c r="L171" s="38" t="n">
        <f aca="false">M170*(1-$D$5)</f>
        <v>-33.0760220614241</v>
      </c>
      <c r="M171" s="39" t="n">
        <f aca="false">K171+L171</f>
        <v>-52.1640958301353</v>
      </c>
      <c r="N171" s="0" t="n">
        <f aca="false">J171-M171</f>
        <v>-43.2762730134206</v>
      </c>
    </row>
    <row r="172" customFormat="false" ht="12.8" hidden="false" customHeight="false" outlineLevel="0" collapsed="false">
      <c r="B172" s="16"/>
      <c r="C172" s="0" t="n">
        <v>50491.94</v>
      </c>
      <c r="D172" s="26" t="n">
        <f aca="false">C172*$D$3</f>
        <v>3740.1437037037</v>
      </c>
      <c r="E172" s="27" t="n">
        <f aca="false">F171*(1-$D$3)</f>
        <v>47303.7304143639</v>
      </c>
      <c r="F172" s="28" t="n">
        <f aca="false">D172+E172</f>
        <v>51043.8741180676</v>
      </c>
      <c r="G172" s="26" t="n">
        <f aca="false">C172*$D$4</f>
        <v>7767.99076923077</v>
      </c>
      <c r="H172" s="27" t="n">
        <f aca="false">I171*(1-$D$4)</f>
        <v>43147.5748665665</v>
      </c>
      <c r="I172" s="35" t="n">
        <f aca="false">G172+H172</f>
        <v>50915.5656357973</v>
      </c>
      <c r="J172" s="36" t="n">
        <f aca="false">I172-F172</f>
        <v>-128.308482270375</v>
      </c>
      <c r="K172" s="37" t="n">
        <f aca="false">J172*$D$5</f>
        <v>-25.661696454075</v>
      </c>
      <c r="L172" s="38" t="n">
        <f aca="false">M171*(1-$D$5)</f>
        <v>-41.7312766641082</v>
      </c>
      <c r="M172" s="39" t="n">
        <f aca="false">K172+L172</f>
        <v>-67.3929731181832</v>
      </c>
      <c r="N172" s="0" t="n">
        <f aca="false">J172-M172</f>
        <v>-60.9155091521917</v>
      </c>
    </row>
    <row r="173" customFormat="false" ht="12.8" hidden="false" customHeight="false" outlineLevel="0" collapsed="false">
      <c r="B173" s="16"/>
      <c r="C173" s="0" t="n">
        <v>50386.13</v>
      </c>
      <c r="D173" s="26" t="n">
        <f aca="false">C173*$D$3</f>
        <v>3732.30592592593</v>
      </c>
      <c r="E173" s="27" t="n">
        <f aca="false">F172*(1-$D$3)</f>
        <v>47262.8464056182</v>
      </c>
      <c r="F173" s="28" t="n">
        <f aca="false">D173+E173</f>
        <v>50995.1523315441</v>
      </c>
      <c r="G173" s="26" t="n">
        <f aca="false">C173*$D$4</f>
        <v>7751.71230769231</v>
      </c>
      <c r="H173" s="27" t="n">
        <f aca="false">I172*(1-$D$4)</f>
        <v>43082.4016918284</v>
      </c>
      <c r="I173" s="35" t="n">
        <f aca="false">G173+H173</f>
        <v>50834.1139995208</v>
      </c>
      <c r="J173" s="36" t="n">
        <f aca="false">I173-F173</f>
        <v>-161.038332023345</v>
      </c>
      <c r="K173" s="37" t="n">
        <f aca="false">J173*$D$5</f>
        <v>-32.207666404669</v>
      </c>
      <c r="L173" s="38" t="n">
        <f aca="false">M172*(1-$D$5)</f>
        <v>-53.9143784945466</v>
      </c>
      <c r="M173" s="39" t="n">
        <f aca="false">K173+L173</f>
        <v>-86.1220448992156</v>
      </c>
      <c r="N173" s="0" t="n">
        <f aca="false">J173-M173</f>
        <v>-74.9162871241294</v>
      </c>
    </row>
    <row r="174" customFormat="false" ht="12.8" hidden="false" customHeight="false" outlineLevel="0" collapsed="false">
      <c r="B174" s="16"/>
      <c r="C174" s="0" t="n">
        <v>50441.59</v>
      </c>
      <c r="D174" s="26" t="n">
        <f aca="false">C174*$D$3</f>
        <v>3736.41407407407</v>
      </c>
      <c r="E174" s="27" t="n">
        <f aca="false">F173*(1-$D$3)</f>
        <v>47217.7336403186</v>
      </c>
      <c r="F174" s="28" t="n">
        <f aca="false">D174+E174</f>
        <v>50954.1477143927</v>
      </c>
      <c r="G174" s="26" t="n">
        <f aca="false">C174*$D$4</f>
        <v>7760.24461538461</v>
      </c>
      <c r="H174" s="27" t="n">
        <f aca="false">I173*(1-$D$4)</f>
        <v>43013.4810765176</v>
      </c>
      <c r="I174" s="35" t="n">
        <f aca="false">G174+H174</f>
        <v>50773.7256919022</v>
      </c>
      <c r="J174" s="36" t="n">
        <f aca="false">I174-F174</f>
        <v>-180.422022490508</v>
      </c>
      <c r="K174" s="37" t="n">
        <f aca="false">J174*$D$5</f>
        <v>-36.0844044981015</v>
      </c>
      <c r="L174" s="38" t="n">
        <f aca="false">M173*(1-$D$5)</f>
        <v>-68.8976359193725</v>
      </c>
      <c r="M174" s="39" t="n">
        <f aca="false">K174+L174</f>
        <v>-104.982040417474</v>
      </c>
      <c r="N174" s="0" t="n">
        <f aca="false">J174-M174</f>
        <v>-75.4399820730336</v>
      </c>
    </row>
    <row r="175" customFormat="false" ht="12.8" hidden="false" customHeight="false" outlineLevel="0" collapsed="false">
      <c r="B175" s="16"/>
      <c r="C175" s="0" t="n">
        <v>50686.63</v>
      </c>
      <c r="D175" s="26" t="n">
        <f aca="false">C175*$D$3</f>
        <v>3754.56518518518</v>
      </c>
      <c r="E175" s="27" t="n">
        <f aca="false">F174*(1-$D$3)</f>
        <v>47179.7664022155</v>
      </c>
      <c r="F175" s="28" t="n">
        <f aca="false">D175+E175</f>
        <v>50934.3315874006</v>
      </c>
      <c r="G175" s="26" t="n">
        <f aca="false">C175*$D$4</f>
        <v>7797.94307692308</v>
      </c>
      <c r="H175" s="27" t="n">
        <f aca="false">I174*(1-$D$4)</f>
        <v>42962.3832777634</v>
      </c>
      <c r="I175" s="35" t="n">
        <f aca="false">G175+H175</f>
        <v>50760.3263546865</v>
      </c>
      <c r="J175" s="36" t="n">
        <f aca="false">I175-F175</f>
        <v>-174.005232714182</v>
      </c>
      <c r="K175" s="37" t="n">
        <f aca="false">J175*$D$5</f>
        <v>-34.8010465428364</v>
      </c>
      <c r="L175" s="38" t="n">
        <f aca="false">M174*(1-$D$5)</f>
        <v>-83.9856323339792</v>
      </c>
      <c r="M175" s="39" t="n">
        <f aca="false">K175+L175</f>
        <v>-118.786678876816</v>
      </c>
      <c r="N175" s="0" t="n">
        <f aca="false">J175-M175</f>
        <v>-55.2185538373665</v>
      </c>
    </row>
    <row r="176" customFormat="false" ht="12.8" hidden="false" customHeight="false" outlineLevel="0" collapsed="false">
      <c r="B176" s="16"/>
      <c r="C176" s="0" t="n">
        <v>50700.01</v>
      </c>
      <c r="D176" s="26" t="n">
        <f aca="false">C176*$D$3</f>
        <v>3755.5562962963</v>
      </c>
      <c r="E176" s="27" t="n">
        <f aca="false">F175*(1-$D$3)</f>
        <v>47161.4181364821</v>
      </c>
      <c r="F176" s="28" t="n">
        <f aca="false">D176+E176</f>
        <v>50916.9744327784</v>
      </c>
      <c r="G176" s="26" t="n">
        <f aca="false">C176*$D$4</f>
        <v>7800.00153846154</v>
      </c>
      <c r="H176" s="27" t="n">
        <f aca="false">I175*(1-$D$4)</f>
        <v>42951.0453770424</v>
      </c>
      <c r="I176" s="35" t="n">
        <f aca="false">G176+H176</f>
        <v>50751.0469155039</v>
      </c>
      <c r="J176" s="36" t="n">
        <f aca="false">I176-F176</f>
        <v>-165.927517274438</v>
      </c>
      <c r="K176" s="37" t="n">
        <f aca="false">J176*$D$5</f>
        <v>-33.1855034548877</v>
      </c>
      <c r="L176" s="38" t="n">
        <f aca="false">M175*(1-$D$5)</f>
        <v>-95.0293431014525</v>
      </c>
      <c r="M176" s="39" t="n">
        <f aca="false">K176+L176</f>
        <v>-128.21484655634</v>
      </c>
      <c r="N176" s="0" t="n">
        <f aca="false">J176-M176</f>
        <v>-37.7126707180982</v>
      </c>
      <c r="O176" s="41"/>
    </row>
    <row r="177" customFormat="false" ht="12.8" hidden="false" customHeight="false" outlineLevel="0" collapsed="false">
      <c r="B177" s="16"/>
      <c r="C177" s="0" t="n">
        <v>50659.12</v>
      </c>
      <c r="D177" s="26" t="n">
        <f aca="false">C177*$D$3</f>
        <v>3752.52740740741</v>
      </c>
      <c r="E177" s="27" t="n">
        <f aca="false">F176*(1-$D$3)</f>
        <v>47145.346697017</v>
      </c>
      <c r="F177" s="28" t="n">
        <f aca="false">D177+E177</f>
        <v>50897.8741044244</v>
      </c>
      <c r="G177" s="26" t="n">
        <f aca="false">C177*$D$4</f>
        <v>7793.71076923077</v>
      </c>
      <c r="H177" s="27" t="n">
        <f aca="false">I176*(1-$D$4)</f>
        <v>42943.1935438879</v>
      </c>
      <c r="I177" s="35" t="n">
        <f aca="false">G177+H177</f>
        <v>50736.9043131187</v>
      </c>
      <c r="J177" s="36" t="n">
        <f aca="false">I177-F177</f>
        <v>-160.969791305703</v>
      </c>
      <c r="K177" s="37" t="n">
        <f aca="false">J177*$D$5</f>
        <v>-32.1939582611405</v>
      </c>
      <c r="L177" s="38" t="n">
        <f aca="false">M176*(1-$D$5)</f>
        <v>-102.571877245072</v>
      </c>
      <c r="M177" s="39" t="n">
        <f aca="false">K177+L177</f>
        <v>-134.765835506213</v>
      </c>
      <c r="N177" s="0" t="n">
        <f aca="false">J177-M177</f>
        <v>-26.2039557994899</v>
      </c>
    </row>
    <row r="178" customFormat="false" ht="12.8" hidden="false" customHeight="false" outlineLevel="0" collapsed="false">
      <c r="B178" s="16"/>
      <c r="C178" s="0" t="n">
        <v>50489.92</v>
      </c>
      <c r="D178" s="26" t="n">
        <f aca="false">C178*$D$3</f>
        <v>3739.99407407407</v>
      </c>
      <c r="E178" s="27" t="n">
        <f aca="false">F177*(1-$D$3)</f>
        <v>47127.6612078004</v>
      </c>
      <c r="F178" s="28" t="n">
        <f aca="false">D178+E178</f>
        <v>50867.6552818745</v>
      </c>
      <c r="G178" s="26" t="n">
        <f aca="false">C178*$D$4</f>
        <v>7767.68</v>
      </c>
      <c r="H178" s="27" t="n">
        <f aca="false">I177*(1-$D$4)</f>
        <v>42931.2267264851</v>
      </c>
      <c r="I178" s="35" t="n">
        <f aca="false">G178+H178</f>
        <v>50698.9067264851</v>
      </c>
      <c r="J178" s="36" t="n">
        <f aca="false">I178-F178</f>
        <v>-168.748555389393</v>
      </c>
      <c r="K178" s="37" t="n">
        <f aca="false">J178*$D$5</f>
        <v>-33.7497110778786</v>
      </c>
      <c r="L178" s="38" t="n">
        <f aca="false">M177*(1-$D$5)</f>
        <v>-107.81266840497</v>
      </c>
      <c r="M178" s="39" t="n">
        <f aca="false">K178+L178</f>
        <v>-141.562379482849</v>
      </c>
      <c r="N178" s="0" t="n">
        <f aca="false">J178-M178</f>
        <v>-27.1861759065443</v>
      </c>
    </row>
    <row r="179" customFormat="false" ht="12.8" hidden="false" customHeight="false" outlineLevel="0" collapsed="false">
      <c r="B179" s="16"/>
      <c r="C179" s="0" t="n">
        <v>50291.95</v>
      </c>
      <c r="D179" s="26" t="n">
        <f aca="false">C179*$D$3</f>
        <v>3725.32962962963</v>
      </c>
      <c r="E179" s="27" t="n">
        <f aca="false">F178*(1-$D$3)</f>
        <v>47099.6808165504</v>
      </c>
      <c r="F179" s="28" t="n">
        <f aca="false">D179+E179</f>
        <v>50825.0104461801</v>
      </c>
      <c r="G179" s="26" t="n">
        <f aca="false">C179*$D$4</f>
        <v>7737.22307692308</v>
      </c>
      <c r="H179" s="27" t="n">
        <f aca="false">I178*(1-$D$4)</f>
        <v>42899.0749224104</v>
      </c>
      <c r="I179" s="35" t="n">
        <f aca="false">G179+H179</f>
        <v>50636.2979993335</v>
      </c>
      <c r="J179" s="36" t="n">
        <f aca="false">I179-F179</f>
        <v>-188.712446846534</v>
      </c>
      <c r="K179" s="37" t="n">
        <f aca="false">J179*$D$5</f>
        <v>-37.7424893693067</v>
      </c>
      <c r="L179" s="38" t="n">
        <f aca="false">M178*(1-$D$5)</f>
        <v>-113.249903586279</v>
      </c>
      <c r="M179" s="39" t="n">
        <f aca="false">K179+L179</f>
        <v>-150.992392955586</v>
      </c>
      <c r="N179" s="0" t="n">
        <f aca="false">J179-M179</f>
        <v>-37.7200538909479</v>
      </c>
    </row>
    <row r="180" customFormat="false" ht="12.8" hidden="false" customHeight="false" outlineLevel="0" collapsed="false">
      <c r="B180" s="16"/>
      <c r="C180" s="0" t="n">
        <v>50316.67</v>
      </c>
      <c r="D180" s="26" t="n">
        <f aca="false">C180*$D$3</f>
        <v>3727.16074074074</v>
      </c>
      <c r="E180" s="27" t="n">
        <f aca="false">F179*(1-$D$3)</f>
        <v>47060.1948575741</v>
      </c>
      <c r="F180" s="28" t="n">
        <f aca="false">D180+E180</f>
        <v>50787.3555983149</v>
      </c>
      <c r="G180" s="26" t="n">
        <f aca="false">C180*$D$4</f>
        <v>7741.02615384615</v>
      </c>
      <c r="H180" s="27" t="n">
        <f aca="false">I179*(1-$D$4)</f>
        <v>42846.0983071284</v>
      </c>
      <c r="I180" s="35" t="n">
        <f aca="false">G180+H180</f>
        <v>50587.1244609745</v>
      </c>
      <c r="J180" s="36" t="n">
        <f aca="false">I180-F180</f>
        <v>-200.231137340343</v>
      </c>
      <c r="K180" s="37" t="n">
        <f aca="false">J180*$D$5</f>
        <v>-40.0462274680685</v>
      </c>
      <c r="L180" s="38" t="n">
        <f aca="false">M179*(1-$D$5)</f>
        <v>-120.793914364469</v>
      </c>
      <c r="M180" s="39" t="n">
        <f aca="false">K180+L180</f>
        <v>-160.840141832537</v>
      </c>
      <c r="N180" s="0" t="n">
        <f aca="false">J180-M180</f>
        <v>-39.3909955078056</v>
      </c>
    </row>
    <row r="181" customFormat="false" ht="12.8" hidden="false" customHeight="false" outlineLevel="0" collapsed="false">
      <c r="B181" s="16"/>
      <c r="C181" s="0" t="n">
        <v>50400.01</v>
      </c>
      <c r="D181" s="26" t="n">
        <f aca="false">C181*$D$3</f>
        <v>3733.33407407407</v>
      </c>
      <c r="E181" s="27" t="n">
        <f aca="false">F180*(1-$D$3)</f>
        <v>47025.329257699</v>
      </c>
      <c r="F181" s="28" t="n">
        <f aca="false">D181+E181</f>
        <v>50758.663331773</v>
      </c>
      <c r="G181" s="26" t="n">
        <f aca="false">C181*$D$4</f>
        <v>7753.84769230769</v>
      </c>
      <c r="H181" s="27" t="n">
        <f aca="false">I180*(1-$D$4)</f>
        <v>42804.4899285169</v>
      </c>
      <c r="I181" s="35" t="n">
        <f aca="false">G181+H181</f>
        <v>50558.3376208246</v>
      </c>
      <c r="J181" s="36" t="n">
        <f aca="false">I181-F181</f>
        <v>-200.325710948426</v>
      </c>
      <c r="K181" s="37" t="n">
        <f aca="false">J181*$D$5</f>
        <v>-40.0651421896851</v>
      </c>
      <c r="L181" s="38" t="n">
        <f aca="false">M180*(1-$D$5)</f>
        <v>-128.67211346603</v>
      </c>
      <c r="M181" s="39" t="n">
        <f aca="false">K181+L181</f>
        <v>-168.737255655715</v>
      </c>
      <c r="N181" s="0" t="n">
        <f aca="false">J181-M181</f>
        <v>-31.5884552927109</v>
      </c>
    </row>
    <row r="182" customFormat="false" ht="12.75" hidden="false" customHeight="false" outlineLevel="0" collapsed="false">
      <c r="C182" s="16"/>
      <c r="D182" s="42" t="s">
        <v>22</v>
      </c>
      <c r="E182" s="42" t="s">
        <v>23</v>
      </c>
      <c r="F182" s="42" t="s">
        <v>24</v>
      </c>
      <c r="G182" s="42" t="s">
        <v>25</v>
      </c>
      <c r="H182" s="42" t="s">
        <v>26</v>
      </c>
      <c r="I182" s="42" t="s">
        <v>27</v>
      </c>
      <c r="J182" s="42" t="s">
        <v>28</v>
      </c>
      <c r="K182" s="42" t="s">
        <v>29</v>
      </c>
      <c r="L182" s="42" t="s">
        <v>30</v>
      </c>
      <c r="M182" s="42" t="s">
        <v>31</v>
      </c>
    </row>
    <row r="183" customFormat="false" ht="15.75" hidden="false" customHeight="true" outlineLevel="0" collapsed="false">
      <c r="C183" s="16"/>
    </row>
    <row r="184" customFormat="false" ht="15.75" hidden="false" customHeight="true" outlineLevel="0" collapsed="false">
      <c r="C184" s="16"/>
    </row>
    <row r="185" customFormat="false" ht="15.75" hidden="false" customHeight="true" outlineLevel="0" collapsed="false">
      <c r="C185" s="16"/>
    </row>
    <row r="186" customFormat="false" ht="15.75" hidden="false" customHeight="true" outlineLevel="0" collapsed="false">
      <c r="C186" s="16"/>
    </row>
    <row r="187" customFormat="false" ht="15.75" hidden="false" customHeight="true" outlineLevel="0" collapsed="false">
      <c r="C187" s="16"/>
    </row>
    <row r="188" customFormat="false" ht="15.75" hidden="false" customHeight="true" outlineLevel="0" collapsed="false">
      <c r="C188" s="16"/>
    </row>
    <row r="189" customFormat="false" ht="15.75" hidden="false" customHeight="true" outlineLevel="0" collapsed="false">
      <c r="C189" s="16"/>
    </row>
    <row r="190" customFormat="false" ht="15.75" hidden="false" customHeight="true" outlineLevel="0" collapsed="false">
      <c r="C190" s="16"/>
    </row>
    <row r="191" customFormat="false" ht="15.75" hidden="false" customHeight="true" outlineLevel="0" collapsed="false">
      <c r="C191" s="16"/>
    </row>
    <row r="192" customFormat="false" ht="15.75" hidden="false" customHeight="true" outlineLevel="0" collapsed="false">
      <c r="C192" s="16"/>
    </row>
    <row r="193" customFormat="false" ht="15.75" hidden="false" customHeight="true" outlineLevel="0" collapsed="false">
      <c r="C193" s="16"/>
    </row>
    <row r="194" customFormat="false" ht="15.75" hidden="false" customHeight="true" outlineLevel="0" collapsed="false">
      <c r="C194" s="16"/>
    </row>
    <row r="195" customFormat="false" ht="15.75" hidden="false" customHeight="true" outlineLevel="0" collapsed="false">
      <c r="C195" s="16"/>
    </row>
    <row r="196" customFormat="false" ht="15.75" hidden="false" customHeight="true" outlineLevel="0" collapsed="false">
      <c r="C196" s="16"/>
    </row>
    <row r="197" customFormat="false" ht="15.75" hidden="false" customHeight="true" outlineLevel="0" collapsed="false">
      <c r="C197" s="16"/>
    </row>
    <row r="198" customFormat="false" ht="15.75" hidden="false" customHeight="true" outlineLevel="0" collapsed="false">
      <c r="C198" s="16"/>
    </row>
    <row r="199" customFormat="false" ht="15.75" hidden="false" customHeight="true" outlineLevel="0" collapsed="false">
      <c r="C199" s="16"/>
    </row>
    <row r="200" customFormat="false" ht="15.75" hidden="false" customHeight="true" outlineLevel="0" collapsed="false">
      <c r="C200" s="16"/>
    </row>
    <row r="201" customFormat="false" ht="15.75" hidden="false" customHeight="true" outlineLevel="0" collapsed="false">
      <c r="C201" s="16"/>
    </row>
    <row r="202" customFormat="false" ht="15.75" hidden="false" customHeight="true" outlineLevel="0" collapsed="false">
      <c r="C202" s="16"/>
    </row>
    <row r="203" customFormat="false" ht="15.75" hidden="false" customHeight="true" outlineLevel="0" collapsed="false">
      <c r="C203" s="16"/>
    </row>
    <row r="204" customFormat="false" ht="15.75" hidden="false" customHeight="true" outlineLevel="0" collapsed="false">
      <c r="C204" s="16"/>
    </row>
    <row r="205" customFormat="false" ht="15.75" hidden="false" customHeight="true" outlineLevel="0" collapsed="false">
      <c r="C205" s="16"/>
    </row>
    <row r="206" customFormat="false" ht="15.75" hidden="false" customHeight="true" outlineLevel="0" collapsed="false">
      <c r="C206" s="16"/>
    </row>
    <row r="207" customFormat="false" ht="15.75" hidden="false" customHeight="true" outlineLevel="0" collapsed="false">
      <c r="C207" s="16"/>
    </row>
    <row r="208" customFormat="false" ht="15.75" hidden="false" customHeight="true" outlineLevel="0" collapsed="false">
      <c r="C208" s="16"/>
    </row>
    <row r="209" customFormat="false" ht="15.75" hidden="false" customHeight="true" outlineLevel="0" collapsed="false">
      <c r="C209" s="16"/>
    </row>
    <row r="210" customFormat="false" ht="15.75" hidden="false" customHeight="true" outlineLevel="0" collapsed="false">
      <c r="C210" s="16"/>
    </row>
    <row r="211" customFormat="false" ht="15.75" hidden="false" customHeight="true" outlineLevel="0" collapsed="false">
      <c r="C211" s="16"/>
    </row>
    <row r="212" customFormat="false" ht="15.75" hidden="false" customHeight="true" outlineLevel="0" collapsed="false">
      <c r="C212" s="16"/>
    </row>
    <row r="213" customFormat="false" ht="15.75" hidden="false" customHeight="true" outlineLevel="0" collapsed="false">
      <c r="C213" s="16"/>
    </row>
    <row r="214" customFormat="false" ht="15.75" hidden="false" customHeight="true" outlineLevel="0" collapsed="false">
      <c r="C214" s="16"/>
    </row>
    <row r="215" customFormat="false" ht="15.75" hidden="false" customHeight="true" outlineLevel="0" collapsed="false">
      <c r="C215" s="16"/>
    </row>
    <row r="216" customFormat="false" ht="15.75" hidden="false" customHeight="true" outlineLevel="0" collapsed="false">
      <c r="C216" s="16"/>
    </row>
    <row r="217" customFormat="false" ht="15.75" hidden="false" customHeight="true" outlineLevel="0" collapsed="false">
      <c r="C217" s="16"/>
    </row>
    <row r="218" customFormat="false" ht="15.75" hidden="false" customHeight="true" outlineLevel="0" collapsed="false">
      <c r="C218" s="16"/>
    </row>
    <row r="219" customFormat="false" ht="15.75" hidden="false" customHeight="true" outlineLevel="0" collapsed="false">
      <c r="C219" s="16"/>
    </row>
    <row r="220" customFormat="false" ht="15.75" hidden="false" customHeight="true" outlineLevel="0" collapsed="false">
      <c r="C220" s="16"/>
    </row>
    <row r="221" customFormat="false" ht="15.75" hidden="false" customHeight="true" outlineLevel="0" collapsed="false">
      <c r="C221" s="16"/>
    </row>
    <row r="222" customFormat="false" ht="15.75" hidden="false" customHeight="true" outlineLevel="0" collapsed="false">
      <c r="C222" s="16"/>
    </row>
    <row r="223" customFormat="false" ht="15.75" hidden="false" customHeight="true" outlineLevel="0" collapsed="false">
      <c r="C223" s="16"/>
    </row>
    <row r="224" customFormat="false" ht="15.75" hidden="false" customHeight="true" outlineLevel="0" collapsed="false">
      <c r="C224" s="16"/>
    </row>
    <row r="225" customFormat="false" ht="15.75" hidden="false" customHeight="true" outlineLevel="0" collapsed="false">
      <c r="C225" s="16"/>
    </row>
    <row r="226" customFormat="false" ht="15.75" hidden="false" customHeight="true" outlineLevel="0" collapsed="false">
      <c r="C226" s="16"/>
    </row>
    <row r="227" customFormat="false" ht="15.75" hidden="false" customHeight="true" outlineLevel="0" collapsed="false">
      <c r="C227" s="16"/>
    </row>
    <row r="228" customFormat="false" ht="15.75" hidden="false" customHeight="true" outlineLevel="0" collapsed="false">
      <c r="C228" s="16"/>
    </row>
    <row r="229" customFormat="false" ht="15.75" hidden="false" customHeight="true" outlineLevel="0" collapsed="false">
      <c r="C229" s="16"/>
    </row>
    <row r="230" customFormat="false" ht="15.75" hidden="false" customHeight="true" outlineLevel="0" collapsed="false">
      <c r="C230" s="16"/>
    </row>
    <row r="231" customFormat="false" ht="15.75" hidden="false" customHeight="true" outlineLevel="0" collapsed="false">
      <c r="C231" s="16"/>
    </row>
    <row r="232" customFormat="false" ht="15.75" hidden="false" customHeight="true" outlineLevel="0" collapsed="false">
      <c r="C232" s="16"/>
    </row>
    <row r="233" customFormat="false" ht="15.75" hidden="false" customHeight="true" outlineLevel="0" collapsed="false">
      <c r="C233" s="16"/>
    </row>
    <row r="234" customFormat="false" ht="15.75" hidden="false" customHeight="true" outlineLevel="0" collapsed="false">
      <c r="C234" s="16"/>
    </row>
    <row r="235" customFormat="false" ht="15.75" hidden="false" customHeight="true" outlineLevel="0" collapsed="false">
      <c r="C235" s="16"/>
    </row>
    <row r="236" customFormat="false" ht="15.75" hidden="false" customHeight="true" outlineLevel="0" collapsed="false">
      <c r="C236" s="16"/>
    </row>
    <row r="237" customFormat="false" ht="15.75" hidden="false" customHeight="true" outlineLevel="0" collapsed="false">
      <c r="C237" s="16"/>
    </row>
    <row r="238" customFormat="false" ht="15.75" hidden="false" customHeight="true" outlineLevel="0" collapsed="false">
      <c r="C238" s="16"/>
    </row>
    <row r="239" customFormat="false" ht="15.75" hidden="false" customHeight="true" outlineLevel="0" collapsed="false">
      <c r="C239" s="16"/>
    </row>
    <row r="240" customFormat="false" ht="15.75" hidden="false" customHeight="true" outlineLevel="0" collapsed="false">
      <c r="C240" s="16"/>
    </row>
    <row r="241" customFormat="false" ht="15.75" hidden="false" customHeight="true" outlineLevel="0" collapsed="false">
      <c r="C241" s="16"/>
    </row>
    <row r="242" customFormat="false" ht="15.75" hidden="false" customHeight="true" outlineLevel="0" collapsed="false">
      <c r="C242" s="16"/>
    </row>
    <row r="243" customFormat="false" ht="15.75" hidden="false" customHeight="true" outlineLevel="0" collapsed="false">
      <c r="C243" s="16"/>
    </row>
    <row r="244" customFormat="false" ht="15.75" hidden="false" customHeight="true" outlineLevel="0" collapsed="false">
      <c r="C244" s="16"/>
    </row>
    <row r="245" customFormat="false" ht="15.75" hidden="false" customHeight="true" outlineLevel="0" collapsed="false">
      <c r="C245" s="16"/>
    </row>
    <row r="246" customFormat="false" ht="15.75" hidden="false" customHeight="true" outlineLevel="0" collapsed="false">
      <c r="C246" s="16"/>
    </row>
    <row r="247" customFormat="false" ht="15.75" hidden="false" customHeight="true" outlineLevel="0" collapsed="false">
      <c r="C247" s="16"/>
    </row>
    <row r="248" customFormat="false" ht="15.75" hidden="false" customHeight="true" outlineLevel="0" collapsed="false">
      <c r="C248" s="16"/>
    </row>
    <row r="249" customFormat="false" ht="15.75" hidden="false" customHeight="true" outlineLevel="0" collapsed="false">
      <c r="C249" s="16"/>
    </row>
    <row r="250" customFormat="false" ht="15.75" hidden="false" customHeight="true" outlineLevel="0" collapsed="false">
      <c r="C250" s="16"/>
    </row>
    <row r="251" customFormat="false" ht="15.75" hidden="false" customHeight="true" outlineLevel="0" collapsed="false">
      <c r="C251" s="16"/>
    </row>
    <row r="252" customFormat="false" ht="15.75" hidden="false" customHeight="true" outlineLevel="0" collapsed="false">
      <c r="C252" s="16"/>
    </row>
    <row r="253" customFormat="false" ht="15.75" hidden="false" customHeight="true" outlineLevel="0" collapsed="false">
      <c r="C253" s="16"/>
    </row>
    <row r="254" customFormat="false" ht="15.75" hidden="false" customHeight="true" outlineLevel="0" collapsed="false">
      <c r="C254" s="16"/>
    </row>
    <row r="255" customFormat="false" ht="15.75" hidden="false" customHeight="true" outlineLevel="0" collapsed="false">
      <c r="C255" s="16"/>
    </row>
    <row r="256" customFormat="false" ht="15.75" hidden="false" customHeight="true" outlineLevel="0" collapsed="false">
      <c r="C256" s="16"/>
    </row>
    <row r="257" customFormat="false" ht="15.75" hidden="false" customHeight="true" outlineLevel="0" collapsed="false">
      <c r="C257" s="16"/>
    </row>
    <row r="258" customFormat="false" ht="15.75" hidden="false" customHeight="true" outlineLevel="0" collapsed="false">
      <c r="C258" s="16"/>
    </row>
    <row r="259" customFormat="false" ht="15.75" hidden="false" customHeight="true" outlineLevel="0" collapsed="false">
      <c r="C259" s="16"/>
    </row>
    <row r="260" customFormat="false" ht="15.75" hidden="false" customHeight="true" outlineLevel="0" collapsed="false">
      <c r="C260" s="16"/>
    </row>
    <row r="261" customFormat="false" ht="15.75" hidden="false" customHeight="true" outlineLevel="0" collapsed="false">
      <c r="C261" s="16"/>
    </row>
    <row r="262" customFormat="false" ht="15.75" hidden="false" customHeight="true" outlineLevel="0" collapsed="false">
      <c r="C262" s="16"/>
    </row>
    <row r="263" customFormat="false" ht="15.75" hidden="false" customHeight="true" outlineLevel="0" collapsed="false">
      <c r="C263" s="16"/>
    </row>
    <row r="264" customFormat="false" ht="15.75" hidden="false" customHeight="true" outlineLevel="0" collapsed="false">
      <c r="C264" s="16"/>
    </row>
    <row r="265" customFormat="false" ht="15.75" hidden="false" customHeight="true" outlineLevel="0" collapsed="false">
      <c r="C265" s="16"/>
    </row>
    <row r="266" customFormat="false" ht="15.75" hidden="false" customHeight="true" outlineLevel="0" collapsed="false">
      <c r="C266" s="16"/>
    </row>
    <row r="267" customFormat="false" ht="15.75" hidden="false" customHeight="true" outlineLevel="0" collapsed="false">
      <c r="C267" s="16"/>
    </row>
    <row r="268" customFormat="false" ht="15.75" hidden="false" customHeight="true" outlineLevel="0" collapsed="false">
      <c r="C268" s="16"/>
    </row>
    <row r="269" customFormat="false" ht="15.75" hidden="false" customHeight="true" outlineLevel="0" collapsed="false">
      <c r="C269" s="16"/>
    </row>
    <row r="270" customFormat="false" ht="15.75" hidden="false" customHeight="true" outlineLevel="0" collapsed="false">
      <c r="C270" s="16"/>
    </row>
    <row r="271" customFormat="false" ht="15.75" hidden="false" customHeight="true" outlineLevel="0" collapsed="false">
      <c r="C271" s="16"/>
    </row>
    <row r="272" customFormat="false" ht="15.75" hidden="false" customHeight="true" outlineLevel="0" collapsed="false">
      <c r="C272" s="16"/>
    </row>
    <row r="273" customFormat="false" ht="15.75" hidden="false" customHeight="true" outlineLevel="0" collapsed="false">
      <c r="C273" s="16"/>
    </row>
    <row r="274" customFormat="false" ht="15.75" hidden="false" customHeight="true" outlineLevel="0" collapsed="false">
      <c r="C274" s="16"/>
    </row>
    <row r="275" customFormat="false" ht="15.75" hidden="false" customHeight="true" outlineLevel="0" collapsed="false">
      <c r="C275" s="16"/>
    </row>
    <row r="276" customFormat="false" ht="15.75" hidden="false" customHeight="true" outlineLevel="0" collapsed="false">
      <c r="C276" s="16"/>
    </row>
    <row r="277" customFormat="false" ht="15.75" hidden="false" customHeight="true" outlineLevel="0" collapsed="false">
      <c r="C277" s="16"/>
    </row>
    <row r="278" customFormat="false" ht="15.75" hidden="false" customHeight="true" outlineLevel="0" collapsed="false">
      <c r="C278" s="16"/>
    </row>
    <row r="279" customFormat="false" ht="15.75" hidden="false" customHeight="true" outlineLevel="0" collapsed="false">
      <c r="C279" s="16"/>
    </row>
    <row r="280" customFormat="false" ht="15.75" hidden="false" customHeight="true" outlineLevel="0" collapsed="false">
      <c r="C280" s="16"/>
    </row>
    <row r="281" customFormat="false" ht="15.75" hidden="false" customHeight="true" outlineLevel="0" collapsed="false">
      <c r="C281" s="16"/>
    </row>
    <row r="282" customFormat="false" ht="15.75" hidden="false" customHeight="true" outlineLevel="0" collapsed="false">
      <c r="C282" s="16"/>
    </row>
    <row r="283" customFormat="false" ht="15.75" hidden="false" customHeight="true" outlineLevel="0" collapsed="false">
      <c r="C283" s="16"/>
    </row>
    <row r="284" customFormat="false" ht="15.75" hidden="false" customHeight="true" outlineLevel="0" collapsed="false">
      <c r="C284" s="16"/>
    </row>
    <row r="285" customFormat="false" ht="15.75" hidden="false" customHeight="true" outlineLevel="0" collapsed="false">
      <c r="C285" s="16"/>
    </row>
    <row r="286" customFormat="false" ht="15.75" hidden="false" customHeight="true" outlineLevel="0" collapsed="false">
      <c r="C286" s="16"/>
    </row>
    <row r="287" customFormat="false" ht="15.75" hidden="false" customHeight="true" outlineLevel="0" collapsed="false">
      <c r="C287" s="16"/>
    </row>
    <row r="288" customFormat="false" ht="15.75" hidden="false" customHeight="true" outlineLevel="0" collapsed="false">
      <c r="C288" s="16"/>
    </row>
    <row r="289" customFormat="false" ht="15.75" hidden="false" customHeight="true" outlineLevel="0" collapsed="false">
      <c r="C289" s="16"/>
    </row>
    <row r="290" customFormat="false" ht="15.75" hidden="false" customHeight="true" outlineLevel="0" collapsed="false">
      <c r="C290" s="16"/>
    </row>
    <row r="291" customFormat="false" ht="15.75" hidden="false" customHeight="true" outlineLevel="0" collapsed="false">
      <c r="C291" s="16"/>
    </row>
    <row r="292" customFormat="false" ht="15.75" hidden="false" customHeight="true" outlineLevel="0" collapsed="false">
      <c r="C292" s="16"/>
    </row>
    <row r="293" customFormat="false" ht="15.75" hidden="false" customHeight="true" outlineLevel="0" collapsed="false">
      <c r="C293" s="16"/>
    </row>
    <row r="294" customFormat="false" ht="15.75" hidden="false" customHeight="true" outlineLevel="0" collapsed="false">
      <c r="C294" s="16"/>
    </row>
    <row r="295" customFormat="false" ht="15.75" hidden="false" customHeight="true" outlineLevel="0" collapsed="false">
      <c r="C295" s="16"/>
    </row>
    <row r="296" customFormat="false" ht="15.75" hidden="false" customHeight="true" outlineLevel="0" collapsed="false">
      <c r="C296" s="16"/>
    </row>
    <row r="297" customFormat="false" ht="15.75" hidden="false" customHeight="true" outlineLevel="0" collapsed="false">
      <c r="C297" s="16"/>
    </row>
    <row r="298" customFormat="false" ht="15.75" hidden="false" customHeight="true" outlineLevel="0" collapsed="false">
      <c r="C298" s="16"/>
    </row>
    <row r="299" customFormat="false" ht="15.75" hidden="false" customHeight="true" outlineLevel="0" collapsed="false">
      <c r="C299" s="16"/>
    </row>
    <row r="300" customFormat="false" ht="15.75" hidden="false" customHeight="true" outlineLevel="0" collapsed="false">
      <c r="C300" s="16"/>
    </row>
    <row r="301" customFormat="false" ht="15.75" hidden="false" customHeight="true" outlineLevel="0" collapsed="false">
      <c r="C301" s="16"/>
    </row>
    <row r="302" customFormat="false" ht="15.75" hidden="false" customHeight="true" outlineLevel="0" collapsed="false">
      <c r="C302" s="16"/>
    </row>
    <row r="303" customFormat="false" ht="15.75" hidden="false" customHeight="true" outlineLevel="0" collapsed="false">
      <c r="C303" s="16"/>
    </row>
    <row r="304" customFormat="false" ht="15.75" hidden="false" customHeight="true" outlineLevel="0" collapsed="false">
      <c r="C304" s="16"/>
    </row>
    <row r="305" customFormat="false" ht="15.75" hidden="false" customHeight="true" outlineLevel="0" collapsed="false">
      <c r="C305" s="16"/>
    </row>
    <row r="306" customFormat="false" ht="15.75" hidden="false" customHeight="true" outlineLevel="0" collapsed="false">
      <c r="C306" s="16"/>
    </row>
    <row r="307" customFormat="false" ht="15.75" hidden="false" customHeight="true" outlineLevel="0" collapsed="false">
      <c r="C307" s="16"/>
    </row>
    <row r="308" customFormat="false" ht="15.75" hidden="false" customHeight="true" outlineLevel="0" collapsed="false">
      <c r="C308" s="16"/>
    </row>
    <row r="309" customFormat="false" ht="15.75" hidden="false" customHeight="true" outlineLevel="0" collapsed="false">
      <c r="C309" s="16"/>
    </row>
    <row r="310" customFormat="false" ht="15.75" hidden="false" customHeight="true" outlineLevel="0" collapsed="false">
      <c r="C310" s="16"/>
    </row>
    <row r="311" customFormat="false" ht="15.75" hidden="false" customHeight="true" outlineLevel="0" collapsed="false">
      <c r="C311" s="16"/>
    </row>
    <row r="312" customFormat="false" ht="15.75" hidden="false" customHeight="true" outlineLevel="0" collapsed="false">
      <c r="C312" s="16"/>
    </row>
    <row r="313" customFormat="false" ht="15.75" hidden="false" customHeight="true" outlineLevel="0" collapsed="false">
      <c r="C313" s="16"/>
    </row>
    <row r="314" customFormat="false" ht="15.75" hidden="false" customHeight="true" outlineLevel="0" collapsed="false">
      <c r="C314" s="16"/>
    </row>
    <row r="315" customFormat="false" ht="15.75" hidden="false" customHeight="true" outlineLevel="0" collapsed="false">
      <c r="C315" s="16"/>
    </row>
    <row r="316" customFormat="false" ht="15.75" hidden="false" customHeight="true" outlineLevel="0" collapsed="false">
      <c r="C316" s="16"/>
    </row>
    <row r="317" customFormat="false" ht="15.75" hidden="false" customHeight="true" outlineLevel="0" collapsed="false">
      <c r="C317" s="16"/>
    </row>
    <row r="318" customFormat="false" ht="15.75" hidden="false" customHeight="true" outlineLevel="0" collapsed="false">
      <c r="C318" s="16"/>
    </row>
    <row r="319" customFormat="false" ht="15.75" hidden="false" customHeight="true" outlineLevel="0" collapsed="false">
      <c r="C319" s="16"/>
    </row>
    <row r="320" customFormat="false" ht="15.75" hidden="false" customHeight="true" outlineLevel="0" collapsed="false">
      <c r="C320" s="16"/>
    </row>
    <row r="321" customFormat="false" ht="15.75" hidden="false" customHeight="true" outlineLevel="0" collapsed="false">
      <c r="C321" s="16"/>
    </row>
    <row r="322" customFormat="false" ht="15.75" hidden="false" customHeight="true" outlineLevel="0" collapsed="false">
      <c r="C322" s="16"/>
    </row>
    <row r="323" customFormat="false" ht="15.75" hidden="false" customHeight="true" outlineLevel="0" collapsed="false">
      <c r="C323" s="16"/>
    </row>
    <row r="324" customFormat="false" ht="15.75" hidden="false" customHeight="true" outlineLevel="0" collapsed="false">
      <c r="C324" s="16"/>
    </row>
    <row r="325" customFormat="false" ht="15.75" hidden="false" customHeight="true" outlineLevel="0" collapsed="false">
      <c r="C325" s="16"/>
    </row>
    <row r="326" customFormat="false" ht="15.75" hidden="false" customHeight="true" outlineLevel="0" collapsed="false">
      <c r="C326" s="16"/>
    </row>
    <row r="327" customFormat="false" ht="15.75" hidden="false" customHeight="true" outlineLevel="0" collapsed="false">
      <c r="C327" s="16"/>
    </row>
    <row r="328" customFormat="false" ht="15.75" hidden="false" customHeight="true" outlineLevel="0" collapsed="false">
      <c r="C328" s="16"/>
    </row>
    <row r="329" customFormat="false" ht="15.75" hidden="false" customHeight="true" outlineLevel="0" collapsed="false">
      <c r="C329" s="16"/>
    </row>
    <row r="330" customFormat="false" ht="15.75" hidden="false" customHeight="true" outlineLevel="0" collapsed="false">
      <c r="C330" s="16"/>
    </row>
    <row r="331" customFormat="false" ht="15.75" hidden="false" customHeight="true" outlineLevel="0" collapsed="false">
      <c r="C331" s="16"/>
    </row>
    <row r="332" customFormat="false" ht="15.75" hidden="false" customHeight="true" outlineLevel="0" collapsed="false">
      <c r="C332" s="16"/>
    </row>
    <row r="333" customFormat="false" ht="15.75" hidden="false" customHeight="true" outlineLevel="0" collapsed="false">
      <c r="C333" s="16"/>
    </row>
    <row r="334" customFormat="false" ht="15.75" hidden="false" customHeight="true" outlineLevel="0" collapsed="false">
      <c r="C334" s="16"/>
    </row>
    <row r="335" customFormat="false" ht="15.75" hidden="false" customHeight="true" outlineLevel="0" collapsed="false">
      <c r="C335" s="16"/>
    </row>
    <row r="336" customFormat="false" ht="15.75" hidden="false" customHeight="true" outlineLevel="0" collapsed="false">
      <c r="C336" s="16"/>
    </row>
    <row r="337" customFormat="false" ht="15.75" hidden="false" customHeight="true" outlineLevel="0" collapsed="false">
      <c r="C337" s="16"/>
    </row>
    <row r="338" customFormat="false" ht="15.75" hidden="false" customHeight="true" outlineLevel="0" collapsed="false">
      <c r="C338" s="16"/>
    </row>
    <row r="339" customFormat="false" ht="15.75" hidden="false" customHeight="true" outlineLevel="0" collapsed="false">
      <c r="C339" s="16"/>
    </row>
    <row r="340" customFormat="false" ht="15.75" hidden="false" customHeight="true" outlineLevel="0" collapsed="false">
      <c r="C340" s="16"/>
    </row>
    <row r="341" customFormat="false" ht="15.75" hidden="false" customHeight="true" outlineLevel="0" collapsed="false">
      <c r="C341" s="16"/>
    </row>
    <row r="342" customFormat="false" ht="15.75" hidden="false" customHeight="true" outlineLevel="0" collapsed="false">
      <c r="C342" s="16"/>
    </row>
    <row r="343" customFormat="false" ht="15.75" hidden="false" customHeight="true" outlineLevel="0" collapsed="false">
      <c r="C343" s="16"/>
    </row>
    <row r="344" customFormat="false" ht="15.75" hidden="false" customHeight="true" outlineLevel="0" collapsed="false">
      <c r="C344" s="16"/>
    </row>
    <row r="345" customFormat="false" ht="15.75" hidden="false" customHeight="true" outlineLevel="0" collapsed="false">
      <c r="C345" s="16"/>
    </row>
    <row r="346" customFormat="false" ht="15.75" hidden="false" customHeight="true" outlineLevel="0" collapsed="false">
      <c r="C346" s="16"/>
    </row>
    <row r="347" customFormat="false" ht="15.75" hidden="false" customHeight="true" outlineLevel="0" collapsed="false">
      <c r="C347" s="16"/>
    </row>
    <row r="348" customFormat="false" ht="15.75" hidden="false" customHeight="true" outlineLevel="0" collapsed="false">
      <c r="C348" s="16"/>
    </row>
    <row r="349" customFormat="false" ht="15.75" hidden="false" customHeight="true" outlineLevel="0" collapsed="false">
      <c r="C349" s="16"/>
    </row>
    <row r="350" customFormat="false" ht="15.75" hidden="false" customHeight="true" outlineLevel="0" collapsed="false">
      <c r="C350" s="16"/>
    </row>
    <row r="351" customFormat="false" ht="15.75" hidden="false" customHeight="true" outlineLevel="0" collapsed="false">
      <c r="C351" s="16"/>
    </row>
    <row r="352" customFormat="false" ht="15.75" hidden="false" customHeight="true" outlineLevel="0" collapsed="false">
      <c r="C352" s="16"/>
    </row>
    <row r="353" customFormat="false" ht="15.75" hidden="false" customHeight="true" outlineLevel="0" collapsed="false">
      <c r="C353" s="16"/>
    </row>
    <row r="354" customFormat="false" ht="15.75" hidden="false" customHeight="true" outlineLevel="0" collapsed="false">
      <c r="C354" s="16"/>
    </row>
    <row r="355" customFormat="false" ht="15.75" hidden="false" customHeight="true" outlineLevel="0" collapsed="false">
      <c r="C355" s="16"/>
    </row>
    <row r="356" customFormat="false" ht="15.75" hidden="false" customHeight="true" outlineLevel="0" collapsed="false">
      <c r="C356" s="16"/>
    </row>
    <row r="357" customFormat="false" ht="15.75" hidden="false" customHeight="true" outlineLevel="0" collapsed="false">
      <c r="C357" s="16"/>
    </row>
    <row r="358" customFormat="false" ht="15.75" hidden="false" customHeight="true" outlineLevel="0" collapsed="false">
      <c r="C358" s="16"/>
    </row>
    <row r="359" customFormat="false" ht="15.75" hidden="false" customHeight="true" outlineLevel="0" collapsed="false">
      <c r="C359" s="16"/>
    </row>
    <row r="360" customFormat="false" ht="15.75" hidden="false" customHeight="true" outlineLevel="0" collapsed="false">
      <c r="C360" s="16"/>
    </row>
    <row r="361" customFormat="false" ht="15.75" hidden="false" customHeight="true" outlineLevel="0" collapsed="false">
      <c r="C361" s="16"/>
    </row>
    <row r="362" customFormat="false" ht="15.75" hidden="false" customHeight="true" outlineLevel="0" collapsed="false">
      <c r="C362" s="16"/>
    </row>
    <row r="363" customFormat="false" ht="15.75" hidden="false" customHeight="true" outlineLevel="0" collapsed="false">
      <c r="C363" s="16"/>
    </row>
    <row r="364" customFormat="false" ht="15.75" hidden="false" customHeight="true" outlineLevel="0" collapsed="false">
      <c r="C364" s="16"/>
    </row>
    <row r="365" customFormat="false" ht="15.75" hidden="false" customHeight="true" outlineLevel="0" collapsed="false">
      <c r="C365" s="16"/>
    </row>
    <row r="366" customFormat="false" ht="15.75" hidden="false" customHeight="true" outlineLevel="0" collapsed="false">
      <c r="C366" s="16"/>
    </row>
    <row r="367" customFormat="false" ht="15.75" hidden="false" customHeight="true" outlineLevel="0" collapsed="false">
      <c r="C367" s="16"/>
    </row>
    <row r="368" customFormat="false" ht="15.75" hidden="false" customHeight="true" outlineLevel="0" collapsed="false">
      <c r="C368" s="16"/>
    </row>
    <row r="369" customFormat="false" ht="15.75" hidden="false" customHeight="true" outlineLevel="0" collapsed="false">
      <c r="C369" s="16"/>
    </row>
    <row r="370" customFormat="false" ht="15.75" hidden="false" customHeight="true" outlineLevel="0" collapsed="false">
      <c r="C370" s="16"/>
    </row>
    <row r="371" customFormat="false" ht="15.75" hidden="false" customHeight="true" outlineLevel="0" collapsed="false">
      <c r="C371" s="16"/>
    </row>
    <row r="372" customFormat="false" ht="15.75" hidden="false" customHeight="true" outlineLevel="0" collapsed="false">
      <c r="C372" s="16"/>
    </row>
    <row r="373" customFormat="false" ht="15.75" hidden="false" customHeight="true" outlineLevel="0" collapsed="false">
      <c r="C373" s="16"/>
    </row>
    <row r="374" customFormat="false" ht="15.75" hidden="false" customHeight="true" outlineLevel="0" collapsed="false">
      <c r="C374" s="16"/>
    </row>
    <row r="375" customFormat="false" ht="15.75" hidden="false" customHeight="true" outlineLevel="0" collapsed="false">
      <c r="C375" s="16"/>
    </row>
    <row r="376" customFormat="false" ht="15.75" hidden="false" customHeight="true" outlineLevel="0" collapsed="false">
      <c r="C376" s="16"/>
    </row>
    <row r="377" customFormat="false" ht="15.75" hidden="false" customHeight="true" outlineLevel="0" collapsed="false">
      <c r="C377" s="16"/>
    </row>
    <row r="378" customFormat="false" ht="15.75" hidden="false" customHeight="true" outlineLevel="0" collapsed="false">
      <c r="C378" s="16"/>
    </row>
    <row r="379" customFormat="false" ht="15.75" hidden="false" customHeight="true" outlineLevel="0" collapsed="false">
      <c r="C379" s="16"/>
    </row>
    <row r="380" customFormat="false" ht="15.75" hidden="false" customHeight="true" outlineLevel="0" collapsed="false">
      <c r="C380" s="16"/>
    </row>
    <row r="381" customFormat="false" ht="15.75" hidden="false" customHeight="true" outlineLevel="0" collapsed="false">
      <c r="C381" s="16"/>
    </row>
    <row r="382" customFormat="false" ht="15.75" hidden="false" customHeight="true" outlineLevel="0" collapsed="false">
      <c r="C382" s="16"/>
    </row>
    <row r="383" customFormat="false" ht="15.75" hidden="false" customHeight="true" outlineLevel="0" collapsed="false">
      <c r="C383" s="16"/>
    </row>
    <row r="384" customFormat="false" ht="15.75" hidden="false" customHeight="true" outlineLevel="0" collapsed="false">
      <c r="C384" s="16"/>
    </row>
    <row r="385" customFormat="false" ht="15.75" hidden="false" customHeight="true" outlineLevel="0" collapsed="false">
      <c r="C385" s="16"/>
    </row>
    <row r="386" customFormat="false" ht="15.75" hidden="false" customHeight="true" outlineLevel="0" collapsed="false">
      <c r="C386" s="16"/>
    </row>
    <row r="387" customFormat="false" ht="15.75" hidden="false" customHeight="true" outlineLevel="0" collapsed="false">
      <c r="C387" s="16"/>
    </row>
    <row r="388" customFormat="false" ht="15.75" hidden="false" customHeight="true" outlineLevel="0" collapsed="false">
      <c r="C388" s="16"/>
    </row>
    <row r="389" customFormat="false" ht="15.75" hidden="false" customHeight="true" outlineLevel="0" collapsed="false">
      <c r="C389" s="16"/>
    </row>
    <row r="390" customFormat="false" ht="15.75" hidden="false" customHeight="true" outlineLevel="0" collapsed="false">
      <c r="C390" s="16"/>
    </row>
    <row r="391" customFormat="false" ht="15.75" hidden="false" customHeight="true" outlineLevel="0" collapsed="false">
      <c r="C391" s="16"/>
    </row>
    <row r="392" customFormat="false" ht="15.75" hidden="false" customHeight="true" outlineLevel="0" collapsed="false">
      <c r="C392" s="16"/>
    </row>
    <row r="393" customFormat="false" ht="15.75" hidden="false" customHeight="true" outlineLevel="0" collapsed="false">
      <c r="C393" s="16"/>
    </row>
    <row r="394" customFormat="false" ht="15.75" hidden="false" customHeight="true" outlineLevel="0" collapsed="false">
      <c r="C394" s="16"/>
    </row>
    <row r="395" customFormat="false" ht="15.75" hidden="false" customHeight="true" outlineLevel="0" collapsed="false">
      <c r="C395" s="16"/>
    </row>
    <row r="396" customFormat="false" ht="15.75" hidden="false" customHeight="true" outlineLevel="0" collapsed="false">
      <c r="C396" s="16"/>
    </row>
    <row r="397" customFormat="false" ht="15.75" hidden="false" customHeight="true" outlineLevel="0" collapsed="false">
      <c r="C397" s="16"/>
    </row>
    <row r="398" customFormat="false" ht="15.75" hidden="false" customHeight="true" outlineLevel="0" collapsed="false">
      <c r="C398" s="16"/>
    </row>
    <row r="399" customFormat="false" ht="15.75" hidden="false" customHeight="true" outlineLevel="0" collapsed="false">
      <c r="C399" s="16"/>
    </row>
    <row r="400" customFormat="false" ht="15.75" hidden="false" customHeight="true" outlineLevel="0" collapsed="false">
      <c r="C400" s="16"/>
    </row>
    <row r="401" customFormat="false" ht="15.75" hidden="false" customHeight="true" outlineLevel="0" collapsed="false">
      <c r="C401" s="16"/>
    </row>
    <row r="402" customFormat="false" ht="15.75" hidden="false" customHeight="true" outlineLevel="0" collapsed="false">
      <c r="C402" s="16"/>
    </row>
    <row r="403" customFormat="false" ht="15.75" hidden="false" customHeight="true" outlineLevel="0" collapsed="false">
      <c r="C403" s="16"/>
    </row>
    <row r="404" customFormat="false" ht="15.75" hidden="false" customHeight="true" outlineLevel="0" collapsed="false">
      <c r="C404" s="16"/>
    </row>
    <row r="405" customFormat="false" ht="15.75" hidden="false" customHeight="true" outlineLevel="0" collapsed="false">
      <c r="C405" s="16"/>
    </row>
    <row r="406" customFormat="false" ht="15.75" hidden="false" customHeight="true" outlineLevel="0" collapsed="false">
      <c r="C406" s="16"/>
    </row>
    <row r="407" customFormat="false" ht="15.75" hidden="false" customHeight="true" outlineLevel="0" collapsed="false">
      <c r="C407" s="16"/>
    </row>
    <row r="408" customFormat="false" ht="15.75" hidden="false" customHeight="true" outlineLevel="0" collapsed="false">
      <c r="C408" s="16"/>
    </row>
    <row r="409" customFormat="false" ht="15.75" hidden="false" customHeight="true" outlineLevel="0" collapsed="false">
      <c r="C409" s="16"/>
    </row>
    <row r="410" customFormat="false" ht="15.75" hidden="false" customHeight="true" outlineLevel="0" collapsed="false">
      <c r="C410" s="16"/>
    </row>
    <row r="411" customFormat="false" ht="15.75" hidden="false" customHeight="true" outlineLevel="0" collapsed="false">
      <c r="C411" s="16"/>
    </row>
    <row r="412" customFormat="false" ht="15.75" hidden="false" customHeight="true" outlineLevel="0" collapsed="false">
      <c r="C412" s="16"/>
    </row>
    <row r="413" customFormat="false" ht="15.75" hidden="false" customHeight="true" outlineLevel="0" collapsed="false">
      <c r="C413" s="16"/>
    </row>
    <row r="414" customFormat="false" ht="15.75" hidden="false" customHeight="true" outlineLevel="0" collapsed="false">
      <c r="C414" s="16"/>
    </row>
    <row r="415" customFormat="false" ht="15.75" hidden="false" customHeight="true" outlineLevel="0" collapsed="false">
      <c r="C415" s="16"/>
    </row>
    <row r="416" customFormat="false" ht="15.75" hidden="false" customHeight="true" outlineLevel="0" collapsed="false">
      <c r="C416" s="16"/>
    </row>
    <row r="417" customFormat="false" ht="15.75" hidden="false" customHeight="true" outlineLevel="0" collapsed="false">
      <c r="C417" s="16"/>
    </row>
    <row r="418" customFormat="false" ht="15.75" hidden="false" customHeight="true" outlineLevel="0" collapsed="false">
      <c r="C418" s="16"/>
    </row>
    <row r="419" customFormat="false" ht="15.75" hidden="false" customHeight="true" outlineLevel="0" collapsed="false">
      <c r="C419" s="16"/>
    </row>
    <row r="420" customFormat="false" ht="15.75" hidden="false" customHeight="true" outlineLevel="0" collapsed="false">
      <c r="C420" s="16"/>
    </row>
    <row r="421" customFormat="false" ht="15.75" hidden="false" customHeight="true" outlineLevel="0" collapsed="false">
      <c r="C421" s="16"/>
    </row>
    <row r="422" customFormat="false" ht="15.75" hidden="false" customHeight="true" outlineLevel="0" collapsed="false">
      <c r="C422" s="16"/>
    </row>
    <row r="423" customFormat="false" ht="15.75" hidden="false" customHeight="true" outlineLevel="0" collapsed="false">
      <c r="C423" s="16"/>
    </row>
    <row r="424" customFormat="false" ht="15.75" hidden="false" customHeight="true" outlineLevel="0" collapsed="false">
      <c r="C424" s="16"/>
    </row>
    <row r="425" customFormat="false" ht="15.75" hidden="false" customHeight="true" outlineLevel="0" collapsed="false">
      <c r="C425" s="16"/>
    </row>
    <row r="426" customFormat="false" ht="15.75" hidden="false" customHeight="true" outlineLevel="0" collapsed="false">
      <c r="C426" s="16"/>
    </row>
    <row r="427" customFormat="false" ht="15.75" hidden="false" customHeight="true" outlineLevel="0" collapsed="false">
      <c r="C427" s="16"/>
    </row>
    <row r="428" customFormat="false" ht="15.75" hidden="false" customHeight="true" outlineLevel="0" collapsed="false">
      <c r="C428" s="16"/>
    </row>
    <row r="429" customFormat="false" ht="15.75" hidden="false" customHeight="true" outlineLevel="0" collapsed="false">
      <c r="C429" s="16"/>
    </row>
    <row r="430" customFormat="false" ht="15.75" hidden="false" customHeight="true" outlineLevel="0" collapsed="false">
      <c r="C430" s="16"/>
    </row>
    <row r="431" customFormat="false" ht="15.75" hidden="false" customHeight="true" outlineLevel="0" collapsed="false">
      <c r="C431" s="16"/>
    </row>
    <row r="432" customFormat="false" ht="15.75" hidden="false" customHeight="true" outlineLevel="0" collapsed="false">
      <c r="C432" s="16"/>
    </row>
    <row r="433" customFormat="false" ht="15.75" hidden="false" customHeight="true" outlineLevel="0" collapsed="false">
      <c r="C433" s="16"/>
    </row>
    <row r="434" customFormat="false" ht="15.75" hidden="false" customHeight="true" outlineLevel="0" collapsed="false">
      <c r="C434" s="16"/>
    </row>
    <row r="435" customFormat="false" ht="15.75" hidden="false" customHeight="true" outlineLevel="0" collapsed="false">
      <c r="C435" s="16"/>
    </row>
    <row r="436" customFormat="false" ht="15.75" hidden="false" customHeight="true" outlineLevel="0" collapsed="false">
      <c r="C436" s="16"/>
    </row>
    <row r="437" customFormat="false" ht="15.75" hidden="false" customHeight="true" outlineLevel="0" collapsed="false">
      <c r="C437" s="16"/>
    </row>
    <row r="438" customFormat="false" ht="15.75" hidden="false" customHeight="true" outlineLevel="0" collapsed="false">
      <c r="C438" s="16"/>
    </row>
    <row r="439" customFormat="false" ht="15.75" hidden="false" customHeight="true" outlineLevel="0" collapsed="false">
      <c r="C439" s="16"/>
    </row>
    <row r="440" customFormat="false" ht="15.75" hidden="false" customHeight="true" outlineLevel="0" collapsed="false">
      <c r="C440" s="16"/>
    </row>
    <row r="441" customFormat="false" ht="15.75" hidden="false" customHeight="true" outlineLevel="0" collapsed="false">
      <c r="C441" s="16"/>
    </row>
    <row r="442" customFormat="false" ht="15.75" hidden="false" customHeight="true" outlineLevel="0" collapsed="false">
      <c r="C442" s="16"/>
    </row>
    <row r="443" customFormat="false" ht="15.75" hidden="false" customHeight="true" outlineLevel="0" collapsed="false">
      <c r="C443" s="16"/>
    </row>
    <row r="444" customFormat="false" ht="15.75" hidden="false" customHeight="true" outlineLevel="0" collapsed="false">
      <c r="C444" s="16"/>
    </row>
    <row r="445" customFormat="false" ht="15.75" hidden="false" customHeight="true" outlineLevel="0" collapsed="false">
      <c r="C445" s="16"/>
    </row>
    <row r="446" customFormat="false" ht="15.75" hidden="false" customHeight="true" outlineLevel="0" collapsed="false">
      <c r="C446" s="16"/>
    </row>
    <row r="447" customFormat="false" ht="15.75" hidden="false" customHeight="true" outlineLevel="0" collapsed="false">
      <c r="C447" s="16"/>
    </row>
    <row r="448" customFormat="false" ht="15.75" hidden="false" customHeight="true" outlineLevel="0" collapsed="false">
      <c r="C448" s="16"/>
    </row>
    <row r="449" customFormat="false" ht="15.75" hidden="false" customHeight="true" outlineLevel="0" collapsed="false">
      <c r="C449" s="16"/>
    </row>
    <row r="450" customFormat="false" ht="15.75" hidden="false" customHeight="true" outlineLevel="0" collapsed="false">
      <c r="C450" s="16"/>
    </row>
    <row r="451" customFormat="false" ht="15.75" hidden="false" customHeight="true" outlineLevel="0" collapsed="false">
      <c r="C451" s="16"/>
    </row>
    <row r="452" customFormat="false" ht="15.75" hidden="false" customHeight="true" outlineLevel="0" collapsed="false">
      <c r="C452" s="16"/>
    </row>
    <row r="453" customFormat="false" ht="15.75" hidden="false" customHeight="true" outlineLevel="0" collapsed="false">
      <c r="C453" s="16"/>
    </row>
    <row r="454" customFormat="false" ht="15.75" hidden="false" customHeight="true" outlineLevel="0" collapsed="false">
      <c r="C454" s="16"/>
    </row>
    <row r="455" customFormat="false" ht="15.75" hidden="false" customHeight="true" outlineLevel="0" collapsed="false">
      <c r="C455" s="16"/>
    </row>
    <row r="456" customFormat="false" ht="15.75" hidden="false" customHeight="true" outlineLevel="0" collapsed="false">
      <c r="C456" s="16"/>
    </row>
    <row r="457" customFormat="false" ht="15.75" hidden="false" customHeight="true" outlineLevel="0" collapsed="false">
      <c r="C457" s="16"/>
    </row>
    <row r="458" customFormat="false" ht="15.75" hidden="false" customHeight="true" outlineLevel="0" collapsed="false">
      <c r="C458" s="16"/>
    </row>
    <row r="459" customFormat="false" ht="15.75" hidden="false" customHeight="true" outlineLevel="0" collapsed="false">
      <c r="C459" s="16"/>
    </row>
    <row r="460" customFormat="false" ht="15.75" hidden="false" customHeight="true" outlineLevel="0" collapsed="false">
      <c r="C460" s="16"/>
    </row>
    <row r="461" customFormat="false" ht="15.75" hidden="false" customHeight="true" outlineLevel="0" collapsed="false">
      <c r="C461" s="16"/>
    </row>
    <row r="462" customFormat="false" ht="15.75" hidden="false" customHeight="true" outlineLevel="0" collapsed="false">
      <c r="C462" s="16"/>
    </row>
    <row r="463" customFormat="false" ht="15.75" hidden="false" customHeight="true" outlineLevel="0" collapsed="false">
      <c r="C463" s="16"/>
    </row>
    <row r="464" customFormat="false" ht="15.75" hidden="false" customHeight="true" outlineLevel="0" collapsed="false">
      <c r="C464" s="16"/>
    </row>
    <row r="465" customFormat="false" ht="15.75" hidden="false" customHeight="true" outlineLevel="0" collapsed="false">
      <c r="C465" s="16"/>
    </row>
    <row r="466" customFormat="false" ht="15.75" hidden="false" customHeight="true" outlineLevel="0" collapsed="false">
      <c r="C466" s="16"/>
    </row>
    <row r="467" customFormat="false" ht="15.75" hidden="false" customHeight="true" outlineLevel="0" collapsed="false">
      <c r="C467" s="16"/>
    </row>
    <row r="468" customFormat="false" ht="15.75" hidden="false" customHeight="true" outlineLevel="0" collapsed="false">
      <c r="C468" s="16"/>
    </row>
    <row r="469" customFormat="false" ht="15.75" hidden="false" customHeight="true" outlineLevel="0" collapsed="false">
      <c r="C469" s="16"/>
    </row>
    <row r="470" customFormat="false" ht="15.75" hidden="false" customHeight="true" outlineLevel="0" collapsed="false">
      <c r="C470" s="16"/>
    </row>
    <row r="471" customFormat="false" ht="15.75" hidden="false" customHeight="true" outlineLevel="0" collapsed="false">
      <c r="C471" s="16"/>
    </row>
    <row r="472" customFormat="false" ht="15.75" hidden="false" customHeight="true" outlineLevel="0" collapsed="false">
      <c r="C472" s="16"/>
    </row>
    <row r="473" customFormat="false" ht="15.75" hidden="false" customHeight="true" outlineLevel="0" collapsed="false">
      <c r="C473" s="16"/>
    </row>
    <row r="474" customFormat="false" ht="15.75" hidden="false" customHeight="true" outlineLevel="0" collapsed="false">
      <c r="C474" s="16"/>
    </row>
    <row r="475" customFormat="false" ht="15.75" hidden="false" customHeight="true" outlineLevel="0" collapsed="false">
      <c r="C475" s="16"/>
    </row>
    <row r="476" customFormat="false" ht="15.75" hidden="false" customHeight="true" outlineLevel="0" collapsed="false">
      <c r="C476" s="16"/>
    </row>
    <row r="477" customFormat="false" ht="15.75" hidden="false" customHeight="true" outlineLevel="0" collapsed="false">
      <c r="C477" s="16"/>
    </row>
    <row r="478" customFormat="false" ht="15.75" hidden="false" customHeight="true" outlineLevel="0" collapsed="false">
      <c r="C478" s="16"/>
    </row>
    <row r="479" customFormat="false" ht="15.75" hidden="false" customHeight="true" outlineLevel="0" collapsed="false">
      <c r="C479" s="16"/>
    </row>
    <row r="480" customFormat="false" ht="15.75" hidden="false" customHeight="true" outlineLevel="0" collapsed="false">
      <c r="C480" s="16"/>
    </row>
    <row r="481" customFormat="false" ht="15.75" hidden="false" customHeight="true" outlineLevel="0" collapsed="false">
      <c r="C481" s="16"/>
    </row>
    <row r="482" customFormat="false" ht="15.75" hidden="false" customHeight="true" outlineLevel="0" collapsed="false">
      <c r="C482" s="16"/>
    </row>
    <row r="483" customFormat="false" ht="15.75" hidden="false" customHeight="true" outlineLevel="0" collapsed="false">
      <c r="C483" s="16"/>
    </row>
    <row r="484" customFormat="false" ht="15.75" hidden="false" customHeight="true" outlineLevel="0" collapsed="false">
      <c r="C484" s="16"/>
    </row>
    <row r="485" customFormat="false" ht="15.75" hidden="false" customHeight="true" outlineLevel="0" collapsed="false">
      <c r="C485" s="16"/>
    </row>
    <row r="486" customFormat="false" ht="15.75" hidden="false" customHeight="true" outlineLevel="0" collapsed="false">
      <c r="C486" s="16"/>
    </row>
    <row r="487" customFormat="false" ht="15.75" hidden="false" customHeight="true" outlineLevel="0" collapsed="false">
      <c r="C487" s="16"/>
    </row>
    <row r="488" customFormat="false" ht="15.75" hidden="false" customHeight="true" outlineLevel="0" collapsed="false">
      <c r="C488" s="16"/>
    </row>
    <row r="489" customFormat="false" ht="15.75" hidden="false" customHeight="true" outlineLevel="0" collapsed="false">
      <c r="C489" s="16"/>
    </row>
    <row r="490" customFormat="false" ht="15.75" hidden="false" customHeight="true" outlineLevel="0" collapsed="false">
      <c r="C490" s="16"/>
    </row>
    <row r="491" customFormat="false" ht="15.75" hidden="false" customHeight="true" outlineLevel="0" collapsed="false">
      <c r="C491" s="16"/>
    </row>
    <row r="492" customFormat="false" ht="15.75" hidden="false" customHeight="true" outlineLevel="0" collapsed="false">
      <c r="C492" s="16"/>
    </row>
    <row r="493" customFormat="false" ht="15.75" hidden="false" customHeight="true" outlineLevel="0" collapsed="false">
      <c r="C493" s="16"/>
    </row>
    <row r="494" customFormat="false" ht="15.75" hidden="false" customHeight="true" outlineLevel="0" collapsed="false">
      <c r="C494" s="16"/>
    </row>
    <row r="495" customFormat="false" ht="15.75" hidden="false" customHeight="true" outlineLevel="0" collapsed="false">
      <c r="C495" s="16"/>
    </row>
    <row r="496" customFormat="false" ht="15.75" hidden="false" customHeight="true" outlineLevel="0" collapsed="false">
      <c r="C496" s="16"/>
    </row>
    <row r="497" customFormat="false" ht="15.75" hidden="false" customHeight="true" outlineLevel="0" collapsed="false">
      <c r="C497" s="16"/>
    </row>
    <row r="498" customFormat="false" ht="15.75" hidden="false" customHeight="true" outlineLevel="0" collapsed="false">
      <c r="C498" s="16"/>
    </row>
    <row r="499" customFormat="false" ht="15.75" hidden="false" customHeight="true" outlineLevel="0" collapsed="false">
      <c r="C499" s="16"/>
    </row>
    <row r="500" customFormat="false" ht="15.75" hidden="false" customHeight="true" outlineLevel="0" collapsed="false">
      <c r="C500" s="16"/>
    </row>
    <row r="501" customFormat="false" ht="15.75" hidden="false" customHeight="true" outlineLevel="0" collapsed="false">
      <c r="C501" s="16"/>
    </row>
    <row r="502" customFormat="false" ht="15.75" hidden="false" customHeight="true" outlineLevel="0" collapsed="false">
      <c r="C502" s="16"/>
    </row>
    <row r="503" customFormat="false" ht="15.75" hidden="false" customHeight="true" outlineLevel="0" collapsed="false">
      <c r="C503" s="16"/>
    </row>
    <row r="504" customFormat="false" ht="15.75" hidden="false" customHeight="true" outlineLevel="0" collapsed="false">
      <c r="C504" s="16"/>
    </row>
    <row r="505" customFormat="false" ht="15.75" hidden="false" customHeight="true" outlineLevel="0" collapsed="false">
      <c r="C505" s="16"/>
    </row>
    <row r="506" customFormat="false" ht="15.75" hidden="false" customHeight="true" outlineLevel="0" collapsed="false">
      <c r="C506" s="16"/>
    </row>
    <row r="507" customFormat="false" ht="15.75" hidden="false" customHeight="true" outlineLevel="0" collapsed="false">
      <c r="C507" s="16"/>
    </row>
    <row r="508" customFormat="false" ht="15.75" hidden="false" customHeight="true" outlineLevel="0" collapsed="false">
      <c r="C508" s="16"/>
    </row>
  </sheetData>
  <mergeCells count="2">
    <mergeCell ref="D7:F7"/>
    <mergeCell ref="G7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cols>
    <col collapsed="false" customWidth="true" hidden="false" outlineLevel="0" max="1" min="1" style="43" width="9.14"/>
    <col collapsed="false" customWidth="false" hidden="false" outlineLevel="0" max="1024" min="65" style="40" width="8.67"/>
  </cols>
  <sheetData>
    <row r="1" customFormat="false" ht="12.8" hidden="false" customHeight="false" outlineLevel="0" collapsed="false">
      <c r="A1" s="44"/>
    </row>
    <row r="11" customFormat="false" ht="12.8" hidden="false" customHeight="false" outlineLevel="0" collapsed="false">
      <c r="A11" s="16"/>
    </row>
    <row r="12" customFormat="false" ht="12.8" hidden="false" customHeight="false" outlineLevel="0" collapsed="false">
      <c r="A12" s="16"/>
    </row>
    <row r="13" customFormat="false" ht="12.8" hidden="false" customHeight="false" outlineLevel="0" collapsed="false">
      <c r="A13" s="16"/>
    </row>
    <row r="14" customFormat="false" ht="12.8" hidden="false" customHeight="false" outlineLevel="0" collapsed="false">
      <c r="A14" s="16"/>
    </row>
    <row r="15" customFormat="false" ht="12.8" hidden="false" customHeight="false" outlineLevel="0" collapsed="false">
      <c r="A15" s="16"/>
    </row>
    <row r="16" customFormat="false" ht="12.8" hidden="false" customHeight="false" outlineLevel="0" collapsed="false">
      <c r="A16" s="16"/>
    </row>
    <row r="17" customFormat="false" ht="12.8" hidden="false" customHeight="false" outlineLevel="0" collapsed="false">
      <c r="A17" s="16"/>
    </row>
    <row r="18" customFormat="false" ht="12.8" hidden="false" customHeight="false" outlineLevel="0" collapsed="false">
      <c r="A18" s="16"/>
    </row>
    <row r="19" customFormat="false" ht="12.8" hidden="false" customHeight="false" outlineLevel="0" collapsed="false">
      <c r="A19" s="16"/>
    </row>
    <row r="20" customFormat="false" ht="12.8" hidden="false" customHeight="false" outlineLevel="0" collapsed="false">
      <c r="A20" s="16"/>
    </row>
    <row r="21" customFormat="false" ht="12.8" hidden="false" customHeight="false" outlineLevel="0" collapsed="false">
      <c r="A21" s="16"/>
    </row>
    <row r="22" customFormat="false" ht="12.8" hidden="false" customHeight="false" outlineLevel="0" collapsed="false">
      <c r="A22" s="16"/>
    </row>
    <row r="23" customFormat="false" ht="12.8" hidden="false" customHeight="false" outlineLevel="0" collapsed="false">
      <c r="A23" s="16"/>
    </row>
    <row r="24" customFormat="false" ht="12.8" hidden="false" customHeight="false" outlineLevel="0" collapsed="false">
      <c r="A24" s="16"/>
    </row>
    <row r="25" customFormat="false" ht="12.8" hidden="false" customHeight="false" outlineLevel="0" collapsed="false">
      <c r="A25" s="16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28" customFormat="false" ht="12.8" hidden="false" customHeight="false" outlineLevel="0" collapsed="false">
      <c r="A28" s="16"/>
    </row>
    <row r="29" customFormat="false" ht="12.8" hidden="false" customHeight="false" outlineLevel="0" collapsed="false">
      <c r="A29" s="16"/>
    </row>
    <row r="30" customFormat="false" ht="12.8" hidden="false" customHeight="false" outlineLevel="0" collapsed="false">
      <c r="A30" s="16"/>
    </row>
    <row r="31" customFormat="false" ht="12.8" hidden="false" customHeight="false" outlineLevel="0" collapsed="false">
      <c r="A31" s="16"/>
    </row>
    <row r="32" customFormat="false" ht="12.8" hidden="false" customHeight="false" outlineLevel="0" collapsed="false">
      <c r="A32" s="16"/>
    </row>
    <row r="33" customFormat="false" ht="12.8" hidden="false" customHeight="false" outlineLevel="0" collapsed="false">
      <c r="A33" s="16"/>
    </row>
    <row r="34" customFormat="false" ht="12.8" hidden="false" customHeight="false" outlineLevel="0" collapsed="false">
      <c r="A34" s="16"/>
    </row>
    <row r="35" customFormat="false" ht="12.8" hidden="false" customHeight="false" outlineLevel="0" collapsed="false">
      <c r="A35" s="16"/>
    </row>
    <row r="36" customFormat="false" ht="12.8" hidden="false" customHeight="false" outlineLevel="0" collapsed="false">
      <c r="A36" s="16"/>
    </row>
    <row r="37" customFormat="false" ht="12.8" hidden="false" customHeight="false" outlineLevel="0" collapsed="false">
      <c r="A37" s="16"/>
    </row>
    <row r="38" customFormat="false" ht="12.8" hidden="false" customHeight="false" outlineLevel="0" collapsed="false">
      <c r="A38" s="16"/>
    </row>
    <row r="39" customFormat="false" ht="12.8" hidden="false" customHeight="false" outlineLevel="0" collapsed="false">
      <c r="A39" s="16"/>
    </row>
    <row r="40" customFormat="false" ht="12.8" hidden="false" customHeight="false" outlineLevel="0" collapsed="false">
      <c r="A40" s="16"/>
    </row>
    <row r="41" customFormat="false" ht="12.8" hidden="false" customHeight="false" outlineLevel="0" collapsed="false">
      <c r="A41" s="16"/>
    </row>
    <row r="42" customFormat="false" ht="12.8" hidden="false" customHeight="false" outlineLevel="0" collapsed="false">
      <c r="A42" s="16"/>
    </row>
    <row r="43" customFormat="false" ht="12.8" hidden="false" customHeight="false" outlineLevel="0" collapsed="false">
      <c r="A43" s="16"/>
    </row>
    <row r="44" customFormat="false" ht="12.8" hidden="false" customHeight="false" outlineLevel="0" collapsed="false">
      <c r="A44" s="16"/>
    </row>
    <row r="45" customFormat="false" ht="12.8" hidden="false" customHeight="false" outlineLevel="0" collapsed="false">
      <c r="A45" s="16"/>
    </row>
    <row r="46" customFormat="false" ht="12.8" hidden="false" customHeight="false" outlineLevel="0" collapsed="false">
      <c r="A46" s="16"/>
    </row>
    <row r="47" customFormat="false" ht="12.8" hidden="false" customHeight="false" outlineLevel="0" collapsed="false">
      <c r="A47" s="16"/>
    </row>
    <row r="48" customFormat="false" ht="12.8" hidden="false" customHeight="false" outlineLevel="0" collapsed="false">
      <c r="A48" s="16"/>
    </row>
    <row r="49" customFormat="false" ht="12.8" hidden="false" customHeight="false" outlineLevel="0" collapsed="false">
      <c r="A49" s="16"/>
    </row>
    <row r="50" customFormat="false" ht="12.8" hidden="false" customHeight="false" outlineLevel="0" collapsed="false">
      <c r="A50" s="16"/>
    </row>
    <row r="51" customFormat="false" ht="12.8" hidden="false" customHeight="false" outlineLevel="0" collapsed="false">
      <c r="A51" s="16"/>
    </row>
    <row r="52" customFormat="false" ht="12.8" hidden="false" customHeight="false" outlineLevel="0" collapsed="false">
      <c r="A52" s="16"/>
    </row>
    <row r="53" customFormat="false" ht="12.8" hidden="false" customHeight="false" outlineLevel="0" collapsed="false">
      <c r="A53" s="16"/>
    </row>
    <row r="54" customFormat="false" ht="12.8" hidden="false" customHeight="false" outlineLevel="0" collapsed="false">
      <c r="A54" s="16"/>
    </row>
    <row r="55" customFormat="false" ht="12.8" hidden="false" customHeight="false" outlineLevel="0" collapsed="false">
      <c r="A55" s="16"/>
    </row>
    <row r="56" customFormat="false" ht="12.8" hidden="false" customHeight="false" outlineLevel="0" collapsed="false">
      <c r="A56" s="16"/>
    </row>
    <row r="57" customFormat="false" ht="12.8" hidden="false" customHeight="false" outlineLevel="0" collapsed="false">
      <c r="A57" s="16"/>
    </row>
    <row r="58" customFormat="false" ht="12.8" hidden="false" customHeight="false" outlineLevel="0" collapsed="false">
      <c r="A58" s="16"/>
    </row>
    <row r="59" customFormat="false" ht="12.8" hidden="false" customHeight="false" outlineLevel="0" collapsed="false">
      <c r="A59" s="16"/>
    </row>
    <row r="60" customFormat="false" ht="12.8" hidden="false" customHeight="false" outlineLevel="0" collapsed="false">
      <c r="A60" s="16"/>
    </row>
    <row r="61" customFormat="false" ht="12.8" hidden="false" customHeight="false" outlineLevel="0" collapsed="false">
      <c r="A61" s="16"/>
    </row>
    <row r="62" customFormat="false" ht="12.8" hidden="false" customHeight="false" outlineLevel="0" collapsed="false">
      <c r="A62" s="16"/>
    </row>
    <row r="63" customFormat="false" ht="12.8" hidden="false" customHeight="false" outlineLevel="0" collapsed="false">
      <c r="A63" s="16"/>
    </row>
    <row r="64" customFormat="false" ht="12.8" hidden="false" customHeight="false" outlineLevel="0" collapsed="false">
      <c r="A64" s="16"/>
    </row>
    <row r="65" customFormat="false" ht="12.8" hidden="false" customHeight="false" outlineLevel="0" collapsed="false">
      <c r="A65" s="16"/>
    </row>
    <row r="66" customFormat="false" ht="12.8" hidden="false" customHeight="false" outlineLevel="0" collapsed="false">
      <c r="A66" s="16"/>
    </row>
    <row r="67" customFormat="false" ht="12.8" hidden="false" customHeight="false" outlineLevel="0" collapsed="false">
      <c r="A67" s="16"/>
    </row>
    <row r="68" customFormat="false" ht="12.8" hidden="false" customHeight="false" outlineLevel="0" collapsed="false">
      <c r="A68" s="16"/>
    </row>
    <row r="69" customFormat="false" ht="12.8" hidden="false" customHeight="false" outlineLevel="0" collapsed="false">
      <c r="A69" s="16"/>
    </row>
    <row r="70" customFormat="false" ht="12.8" hidden="false" customHeight="false" outlineLevel="0" collapsed="false">
      <c r="A70" s="16"/>
    </row>
    <row r="71" customFormat="false" ht="12.8" hidden="false" customHeight="false" outlineLevel="0" collapsed="false">
      <c r="A71" s="16"/>
    </row>
    <row r="72" customFormat="false" ht="12.8" hidden="false" customHeight="false" outlineLevel="0" collapsed="false">
      <c r="A72" s="16"/>
    </row>
    <row r="73" customFormat="false" ht="12.8" hidden="false" customHeight="false" outlineLevel="0" collapsed="false">
      <c r="A73" s="16"/>
    </row>
    <row r="74" customFormat="false" ht="12.8" hidden="false" customHeight="false" outlineLevel="0" collapsed="false">
      <c r="A74" s="16"/>
    </row>
    <row r="75" customFormat="false" ht="12.8" hidden="false" customHeight="false" outlineLevel="0" collapsed="false">
      <c r="A75" s="16"/>
    </row>
    <row r="76" customFormat="false" ht="12.8" hidden="false" customHeight="false" outlineLevel="0" collapsed="false">
      <c r="A76" s="16"/>
    </row>
    <row r="77" customFormat="false" ht="12.8" hidden="false" customHeight="false" outlineLevel="0" collapsed="false">
      <c r="A77" s="16"/>
    </row>
    <row r="78" customFormat="false" ht="12.8" hidden="false" customHeight="false" outlineLevel="0" collapsed="false">
      <c r="A78" s="16"/>
    </row>
    <row r="79" customFormat="false" ht="12.8" hidden="false" customHeight="false" outlineLevel="0" collapsed="false">
      <c r="A79" s="16"/>
    </row>
    <row r="80" customFormat="false" ht="12.8" hidden="false" customHeight="false" outlineLevel="0" collapsed="false">
      <c r="A80" s="16"/>
    </row>
    <row r="81" customFormat="false" ht="12.8" hidden="false" customHeight="false" outlineLevel="0" collapsed="false">
      <c r="A81" s="16"/>
    </row>
    <row r="82" customFormat="false" ht="12.8" hidden="false" customHeight="false" outlineLevel="0" collapsed="false">
      <c r="A82" s="16"/>
    </row>
    <row r="83" customFormat="false" ht="12.8" hidden="false" customHeight="false" outlineLevel="0" collapsed="false">
      <c r="A83" s="16"/>
    </row>
    <row r="84" customFormat="false" ht="12.8" hidden="false" customHeight="false" outlineLevel="0" collapsed="false">
      <c r="A84" s="16"/>
    </row>
    <row r="85" customFormat="false" ht="12.8" hidden="false" customHeight="false" outlineLevel="0" collapsed="false">
      <c r="A85" s="16"/>
    </row>
    <row r="86" customFormat="false" ht="12.8" hidden="false" customHeight="false" outlineLevel="0" collapsed="false">
      <c r="A86" s="16"/>
    </row>
    <row r="87" customFormat="false" ht="12.8" hidden="false" customHeight="false" outlineLevel="0" collapsed="false">
      <c r="A87" s="16"/>
    </row>
    <row r="88" customFormat="false" ht="12.8" hidden="false" customHeight="false" outlineLevel="0" collapsed="false">
      <c r="A88" s="16"/>
    </row>
    <row r="89" customFormat="false" ht="12.8" hidden="false" customHeight="false" outlineLevel="0" collapsed="false">
      <c r="A89" s="16"/>
    </row>
    <row r="90" customFormat="false" ht="12.8" hidden="false" customHeight="false" outlineLevel="0" collapsed="false">
      <c r="A90" s="16"/>
    </row>
    <row r="91" customFormat="false" ht="12.8" hidden="false" customHeight="false" outlineLevel="0" collapsed="false">
      <c r="A91" s="16"/>
    </row>
    <row r="92" customFormat="false" ht="12.8" hidden="false" customHeight="false" outlineLevel="0" collapsed="false">
      <c r="A92" s="16"/>
    </row>
    <row r="93" customFormat="false" ht="12.8" hidden="false" customHeight="false" outlineLevel="0" collapsed="false">
      <c r="A93" s="16"/>
    </row>
    <row r="94" customFormat="false" ht="12.8" hidden="false" customHeight="false" outlineLevel="0" collapsed="false">
      <c r="A94" s="16"/>
    </row>
    <row r="95" customFormat="false" ht="12.8" hidden="false" customHeight="false" outlineLevel="0" collapsed="false">
      <c r="A95" s="16"/>
    </row>
    <row r="96" customFormat="false" ht="12.8" hidden="false" customHeight="false" outlineLevel="0" collapsed="false">
      <c r="A96" s="16"/>
    </row>
    <row r="97" customFormat="false" ht="12.8" hidden="false" customHeight="false" outlineLevel="0" collapsed="false">
      <c r="A97" s="16"/>
    </row>
    <row r="98" customFormat="false" ht="12.8" hidden="false" customHeight="false" outlineLevel="0" collapsed="false">
      <c r="A98" s="16"/>
    </row>
    <row r="99" customFormat="false" ht="12.8" hidden="false" customHeight="false" outlineLevel="0" collapsed="false">
      <c r="A99" s="16"/>
    </row>
    <row r="100" customFormat="false" ht="12.8" hidden="false" customHeight="false" outlineLevel="0" collapsed="false">
      <c r="A100" s="16"/>
    </row>
    <row r="101" customFormat="false" ht="12.8" hidden="false" customHeight="false" outlineLevel="0" collapsed="false">
      <c r="A101" s="16"/>
    </row>
    <row r="102" customFormat="false" ht="12.8" hidden="false" customHeight="false" outlineLevel="0" collapsed="false">
      <c r="A102" s="16"/>
    </row>
    <row r="103" customFormat="false" ht="12.8" hidden="false" customHeight="false" outlineLevel="0" collapsed="false">
      <c r="A103" s="16"/>
    </row>
    <row r="104" customFormat="false" ht="12.8" hidden="false" customHeight="false" outlineLevel="0" collapsed="false">
      <c r="A104" s="16"/>
    </row>
    <row r="105" customFormat="false" ht="12.8" hidden="false" customHeight="false" outlineLevel="0" collapsed="false">
      <c r="A105" s="16"/>
    </row>
    <row r="106" customFormat="false" ht="12.8" hidden="false" customHeight="false" outlineLevel="0" collapsed="false">
      <c r="A106" s="16"/>
    </row>
    <row r="107" customFormat="false" ht="12.8" hidden="false" customHeight="false" outlineLevel="0" collapsed="false">
      <c r="A107" s="16"/>
    </row>
    <row r="108" customFormat="false" ht="12.8" hidden="false" customHeight="false" outlineLevel="0" collapsed="false">
      <c r="A108" s="16"/>
    </row>
    <row r="109" customFormat="false" ht="12.8" hidden="false" customHeight="false" outlineLevel="0" collapsed="false">
      <c r="A109" s="16"/>
    </row>
    <row r="110" customFormat="false" ht="12.8" hidden="false" customHeight="false" outlineLevel="0" collapsed="false">
      <c r="A110" s="16"/>
    </row>
    <row r="111" customFormat="false" ht="12.8" hidden="false" customHeight="false" outlineLevel="0" collapsed="false">
      <c r="A111" s="16"/>
    </row>
    <row r="112" customFormat="false" ht="12.8" hidden="false" customHeight="false" outlineLevel="0" collapsed="false">
      <c r="A112" s="16"/>
    </row>
    <row r="113" customFormat="false" ht="12.8" hidden="false" customHeight="false" outlineLevel="0" collapsed="false">
      <c r="A113" s="16"/>
    </row>
    <row r="114" customFormat="false" ht="12.8" hidden="false" customHeight="false" outlineLevel="0" collapsed="false">
      <c r="A114" s="16"/>
    </row>
    <row r="115" customFormat="false" ht="12.8" hidden="false" customHeight="false" outlineLevel="0" collapsed="false">
      <c r="A115" s="16"/>
    </row>
    <row r="116" customFormat="false" ht="12.8" hidden="false" customHeight="false" outlineLevel="0" collapsed="false">
      <c r="A116" s="16"/>
    </row>
    <row r="117" customFormat="false" ht="12.8" hidden="false" customHeight="false" outlineLevel="0" collapsed="false">
      <c r="A117" s="16"/>
    </row>
    <row r="118" customFormat="false" ht="12.8" hidden="false" customHeight="false" outlineLevel="0" collapsed="false">
      <c r="A118" s="16"/>
    </row>
    <row r="119" customFormat="false" ht="12.8" hidden="false" customHeight="false" outlineLevel="0" collapsed="false">
      <c r="A119" s="16"/>
    </row>
    <row r="120" customFormat="false" ht="12.8" hidden="false" customHeight="false" outlineLevel="0" collapsed="false">
      <c r="A120" s="16"/>
    </row>
    <row r="121" customFormat="false" ht="12.8" hidden="false" customHeight="false" outlineLevel="0" collapsed="false">
      <c r="A121" s="16"/>
    </row>
    <row r="122" customFormat="false" ht="12.8" hidden="false" customHeight="false" outlineLevel="0" collapsed="false">
      <c r="A122" s="16"/>
    </row>
    <row r="123" customFormat="false" ht="12.8" hidden="false" customHeight="false" outlineLevel="0" collapsed="false">
      <c r="A123" s="16"/>
    </row>
    <row r="124" customFormat="false" ht="12.8" hidden="false" customHeight="false" outlineLevel="0" collapsed="false">
      <c r="A124" s="16"/>
    </row>
    <row r="125" customFormat="false" ht="12.8" hidden="false" customHeight="false" outlineLevel="0" collapsed="false">
      <c r="A125" s="16"/>
    </row>
    <row r="126" customFormat="false" ht="12.8" hidden="false" customHeight="false" outlineLevel="0" collapsed="false">
      <c r="A126" s="16"/>
    </row>
    <row r="127" customFormat="false" ht="12.8" hidden="false" customHeight="false" outlineLevel="0" collapsed="false">
      <c r="A127" s="16"/>
    </row>
    <row r="128" customFormat="false" ht="12.8" hidden="false" customHeight="false" outlineLevel="0" collapsed="false">
      <c r="A128" s="16"/>
    </row>
    <row r="129" customFormat="false" ht="12.8" hidden="false" customHeight="false" outlineLevel="0" collapsed="false">
      <c r="A129" s="16"/>
    </row>
    <row r="130" customFormat="false" ht="12.8" hidden="false" customHeight="false" outlineLevel="0" collapsed="false">
      <c r="A130" s="16"/>
    </row>
    <row r="131" customFormat="false" ht="12.8" hidden="false" customHeight="false" outlineLevel="0" collapsed="false">
      <c r="A131" s="16"/>
    </row>
    <row r="132" customFormat="false" ht="12.8" hidden="false" customHeight="false" outlineLevel="0" collapsed="false">
      <c r="A132" s="16"/>
    </row>
    <row r="133" customFormat="false" ht="12.8" hidden="false" customHeight="false" outlineLevel="0" collapsed="false">
      <c r="A133" s="16"/>
    </row>
    <row r="134" customFormat="false" ht="12.8" hidden="false" customHeight="false" outlineLevel="0" collapsed="false">
      <c r="A134" s="16"/>
    </row>
    <row r="135" customFormat="false" ht="12.8" hidden="false" customHeight="false" outlineLevel="0" collapsed="false">
      <c r="A135" s="16"/>
    </row>
    <row r="136" customFormat="false" ht="12.8" hidden="false" customHeight="false" outlineLevel="0" collapsed="false">
      <c r="A136" s="16"/>
    </row>
    <row r="137" customFormat="false" ht="12.8" hidden="false" customHeight="false" outlineLevel="0" collapsed="false">
      <c r="A137" s="16"/>
    </row>
    <row r="138" customFormat="false" ht="12.8" hidden="false" customHeight="false" outlineLevel="0" collapsed="false">
      <c r="A138" s="16"/>
    </row>
    <row r="139" customFormat="false" ht="12.8" hidden="false" customHeight="false" outlineLevel="0" collapsed="false">
      <c r="A139" s="16"/>
    </row>
    <row r="140" customFormat="false" ht="12.8" hidden="false" customHeight="false" outlineLevel="0" collapsed="false">
      <c r="A140" s="16"/>
    </row>
    <row r="141" customFormat="false" ht="12.8" hidden="false" customHeight="false" outlineLevel="0" collapsed="false">
      <c r="A141" s="16"/>
    </row>
    <row r="142" customFormat="false" ht="12.8" hidden="false" customHeight="false" outlineLevel="0" collapsed="false">
      <c r="A142" s="16"/>
    </row>
    <row r="143" customFormat="false" ht="12.8" hidden="false" customHeight="false" outlineLevel="0" collapsed="false">
      <c r="A143" s="16"/>
    </row>
    <row r="144" customFormat="false" ht="12.8" hidden="false" customHeight="false" outlineLevel="0" collapsed="false">
      <c r="A144" s="16"/>
    </row>
    <row r="145" customFormat="false" ht="12.8" hidden="false" customHeight="false" outlineLevel="0" collapsed="false">
      <c r="A145" s="16"/>
    </row>
    <row r="146" customFormat="false" ht="12.8" hidden="false" customHeight="false" outlineLevel="0" collapsed="false">
      <c r="A146" s="16"/>
    </row>
    <row r="147" customFormat="false" ht="12.8" hidden="false" customHeight="false" outlineLevel="0" collapsed="false">
      <c r="A147" s="16"/>
    </row>
    <row r="148" customFormat="false" ht="12.8" hidden="false" customHeight="false" outlineLevel="0" collapsed="false">
      <c r="A148" s="16"/>
    </row>
    <row r="149" customFormat="false" ht="12.8" hidden="false" customHeight="false" outlineLevel="0" collapsed="false">
      <c r="A149" s="16"/>
    </row>
    <row r="150" customFormat="false" ht="12.8" hidden="false" customHeight="false" outlineLevel="0" collapsed="false">
      <c r="A150" s="16"/>
    </row>
    <row r="151" customFormat="false" ht="12.8" hidden="false" customHeight="false" outlineLevel="0" collapsed="false">
      <c r="A151" s="16"/>
    </row>
    <row r="152" customFormat="false" ht="12.8" hidden="false" customHeight="false" outlineLevel="0" collapsed="false">
      <c r="A152" s="16"/>
    </row>
    <row r="153" customFormat="false" ht="12.8" hidden="false" customHeight="false" outlineLevel="0" collapsed="false">
      <c r="A153" s="16"/>
    </row>
    <row r="154" customFormat="false" ht="12.8" hidden="false" customHeight="false" outlineLevel="0" collapsed="false">
      <c r="A154" s="16"/>
    </row>
    <row r="155" customFormat="false" ht="12.8" hidden="false" customHeight="false" outlineLevel="0" collapsed="false">
      <c r="A155" s="16"/>
    </row>
    <row r="156" customFormat="false" ht="12.8" hidden="false" customHeight="false" outlineLevel="0" collapsed="false">
      <c r="A156" s="16"/>
    </row>
    <row r="157" customFormat="false" ht="12.8" hidden="false" customHeight="false" outlineLevel="0" collapsed="false">
      <c r="A157" s="16"/>
    </row>
    <row r="158" customFormat="false" ht="12.8" hidden="false" customHeight="false" outlineLevel="0" collapsed="false">
      <c r="A158" s="16"/>
    </row>
    <row r="159" customFormat="false" ht="12.8" hidden="false" customHeight="false" outlineLevel="0" collapsed="false">
      <c r="A159" s="16"/>
    </row>
    <row r="160" customFormat="false" ht="12.8" hidden="false" customHeight="false" outlineLevel="0" collapsed="false">
      <c r="A160" s="16"/>
    </row>
    <row r="161" customFormat="false" ht="12.8" hidden="false" customHeight="false" outlineLevel="0" collapsed="false">
      <c r="A161" s="16"/>
    </row>
    <row r="162" customFormat="false" ht="12.8" hidden="false" customHeight="false" outlineLevel="0" collapsed="false">
      <c r="A162" s="16"/>
    </row>
    <row r="163" customFormat="false" ht="12.8" hidden="false" customHeight="false" outlineLevel="0" collapsed="false">
      <c r="A163" s="16"/>
    </row>
    <row r="164" customFormat="false" ht="12.8" hidden="false" customHeight="false" outlineLevel="0" collapsed="false">
      <c r="A164" s="16"/>
    </row>
    <row r="165" customFormat="false" ht="12.8" hidden="false" customHeight="false" outlineLevel="0" collapsed="false">
      <c r="A165" s="16"/>
    </row>
    <row r="166" customFormat="false" ht="12.8" hidden="false" customHeight="false" outlineLevel="0" collapsed="false">
      <c r="A166" s="16"/>
    </row>
    <row r="167" customFormat="false" ht="12.8" hidden="false" customHeight="false" outlineLevel="0" collapsed="false">
      <c r="A167" s="16"/>
    </row>
    <row r="168" customFormat="false" ht="12.8" hidden="false" customHeight="false" outlineLevel="0" collapsed="false">
      <c r="A168" s="16"/>
    </row>
    <row r="169" customFormat="false" ht="12.8" hidden="false" customHeight="false" outlineLevel="0" collapsed="false">
      <c r="A169" s="16"/>
    </row>
    <row r="170" customFormat="false" ht="12.8" hidden="false" customHeight="false" outlineLevel="0" collapsed="false">
      <c r="A170" s="16"/>
    </row>
    <row r="171" customFormat="false" ht="12.8" hidden="false" customHeight="false" outlineLevel="0" collapsed="false">
      <c r="A171" s="16"/>
    </row>
    <row r="172" customFormat="false" ht="12.8" hidden="false" customHeight="false" outlineLevel="0" collapsed="false">
      <c r="A172" s="16"/>
    </row>
    <row r="173" customFormat="false" ht="12.8" hidden="false" customHeight="false" outlineLevel="0" collapsed="false">
      <c r="A173" s="16"/>
    </row>
    <row r="174" customFormat="false" ht="12.8" hidden="false" customHeight="false" outlineLevel="0" collapsed="false">
      <c r="A174" s="16"/>
    </row>
    <row r="175" customFormat="false" ht="12.8" hidden="false" customHeight="false" outlineLevel="0" collapsed="false">
      <c r="A175" s="16"/>
    </row>
    <row r="176" customFormat="false" ht="12.8" hidden="false" customHeight="false" outlineLevel="0" collapsed="false">
      <c r="A176" s="16"/>
    </row>
    <row r="177" customFormat="false" ht="12.8" hidden="false" customHeight="false" outlineLevel="0" collapsed="false">
      <c r="A177" s="16"/>
    </row>
    <row r="178" customFormat="false" ht="12.8" hidden="false" customHeight="false" outlineLevel="0" collapsed="false">
      <c r="A178" s="16"/>
    </row>
    <row r="179" customFormat="false" ht="12.8" hidden="false" customHeight="false" outlineLevel="0" collapsed="false">
      <c r="A179" s="16"/>
    </row>
    <row r="180" customFormat="false" ht="12.8" hidden="false" customHeight="false" outlineLevel="0" collapsed="false">
      <c r="A180" s="16"/>
    </row>
    <row r="181" customFormat="false" ht="12.8" hidden="false" customHeight="false" outlineLevel="0" collapsed="false">
      <c r="A181" s="16"/>
    </row>
    <row r="182" customFormat="false" ht="12.8" hidden="false" customHeight="false" outlineLevel="0" collapsed="false">
      <c r="A182" s="16"/>
    </row>
    <row r="183" customFormat="false" ht="12.8" hidden="false" customHeight="false" outlineLevel="0" collapsed="false">
      <c r="A183" s="16"/>
    </row>
    <row r="184" customFormat="false" ht="12.8" hidden="false" customHeight="false" outlineLevel="0" collapsed="false">
      <c r="A184" s="16"/>
    </row>
    <row r="185" customFormat="false" ht="12.8" hidden="false" customHeight="false" outlineLevel="0" collapsed="false">
      <c r="A185" s="16"/>
    </row>
    <row r="186" customFormat="false" ht="12.8" hidden="false" customHeight="false" outlineLevel="0" collapsed="false">
      <c r="A186" s="16"/>
    </row>
    <row r="187" customFormat="false" ht="12.8" hidden="false" customHeight="false" outlineLevel="0" collapsed="false">
      <c r="A187" s="16"/>
    </row>
    <row r="188" customFormat="false" ht="12.8" hidden="false" customHeight="false" outlineLevel="0" collapsed="false">
      <c r="A188" s="16"/>
    </row>
    <row r="189" customFormat="false" ht="12.8" hidden="false" customHeight="false" outlineLevel="0" collapsed="false">
      <c r="A189" s="16"/>
    </row>
    <row r="190" customFormat="false" ht="12.8" hidden="false" customHeight="false" outlineLevel="0" collapsed="false">
      <c r="A190" s="16"/>
    </row>
    <row r="191" customFormat="false" ht="12.8" hidden="false" customHeight="false" outlineLevel="0" collapsed="false">
      <c r="A191" s="16"/>
    </row>
    <row r="192" customFormat="false" ht="12.8" hidden="false" customHeight="false" outlineLevel="0" collapsed="false">
      <c r="A192" s="16"/>
    </row>
    <row r="193" customFormat="false" ht="12.8" hidden="false" customHeight="false" outlineLevel="0" collapsed="false">
      <c r="A193" s="16"/>
    </row>
    <row r="194" customFormat="false" ht="12.8" hidden="false" customHeight="false" outlineLevel="0" collapsed="false">
      <c r="A194" s="16"/>
    </row>
    <row r="195" customFormat="false" ht="12.8" hidden="false" customHeight="false" outlineLevel="0" collapsed="false">
      <c r="A195" s="16"/>
    </row>
    <row r="196" customFormat="false" ht="12.8" hidden="false" customHeight="false" outlineLevel="0" collapsed="false">
      <c r="A196" s="16"/>
    </row>
    <row r="197" customFormat="false" ht="12.8" hidden="false" customHeight="false" outlineLevel="0" collapsed="false">
      <c r="A197" s="16"/>
    </row>
    <row r="198" customFormat="false" ht="12.8" hidden="false" customHeight="false" outlineLevel="0" collapsed="false">
      <c r="A198" s="16"/>
    </row>
    <row r="199" customFormat="false" ht="12.8" hidden="false" customHeight="false" outlineLevel="0" collapsed="false">
      <c r="A199" s="16"/>
    </row>
    <row r="200" customFormat="false" ht="12.8" hidden="false" customHeight="false" outlineLevel="0" collapsed="false">
      <c r="A200" s="16"/>
    </row>
    <row r="201" customFormat="false" ht="12.8" hidden="false" customHeight="false" outlineLevel="0" collapsed="false">
      <c r="A201" s="16"/>
    </row>
    <row r="202" customFormat="false" ht="12.8" hidden="false" customHeight="false" outlineLevel="0" collapsed="false">
      <c r="A202" s="16"/>
    </row>
    <row r="203" customFormat="false" ht="12.8" hidden="false" customHeight="false" outlineLevel="0" collapsed="false">
      <c r="A203" s="16"/>
    </row>
    <row r="204" customFormat="false" ht="12.8" hidden="false" customHeight="false" outlineLevel="0" collapsed="false">
      <c r="A204" s="16"/>
    </row>
    <row r="205" customFormat="false" ht="12.8" hidden="false" customHeight="false" outlineLevel="0" collapsed="false">
      <c r="A205" s="16"/>
    </row>
    <row r="206" customFormat="false" ht="12.8" hidden="false" customHeight="false" outlineLevel="0" collapsed="false">
      <c r="A206" s="16"/>
    </row>
    <row r="207" customFormat="false" ht="12.8" hidden="false" customHeight="false" outlineLevel="0" collapsed="false">
      <c r="A207" s="16"/>
    </row>
    <row r="208" customFormat="false" ht="12.8" hidden="false" customHeight="false" outlineLevel="0" collapsed="false">
      <c r="A208" s="16"/>
    </row>
    <row r="209" customFormat="false" ht="12.8" hidden="false" customHeight="false" outlineLevel="0" collapsed="false">
      <c r="A209" s="16"/>
    </row>
    <row r="210" customFormat="false" ht="12.8" hidden="false" customHeight="false" outlineLevel="0" collapsed="false">
      <c r="A210" s="16"/>
    </row>
    <row r="211" customFormat="false" ht="12.8" hidden="false" customHeight="false" outlineLevel="0" collapsed="false">
      <c r="A211" s="16"/>
    </row>
    <row r="212" customFormat="false" ht="12.8" hidden="false" customHeight="false" outlineLevel="0" collapsed="false">
      <c r="A212" s="16"/>
    </row>
    <row r="213" customFormat="false" ht="12.8" hidden="false" customHeight="false" outlineLevel="0" collapsed="false">
      <c r="A213" s="16"/>
    </row>
    <row r="214" customFormat="false" ht="12.8" hidden="false" customHeight="false" outlineLevel="0" collapsed="false">
      <c r="A214" s="16"/>
    </row>
    <row r="215" customFormat="false" ht="12.8" hidden="false" customHeight="false" outlineLevel="0" collapsed="false">
      <c r="A215" s="16"/>
    </row>
    <row r="216" customFormat="false" ht="12.8" hidden="false" customHeight="false" outlineLevel="0" collapsed="false">
      <c r="A216" s="16"/>
    </row>
    <row r="217" customFormat="false" ht="12.8" hidden="false" customHeight="false" outlineLevel="0" collapsed="false">
      <c r="A217" s="16"/>
    </row>
    <row r="218" customFormat="false" ht="12.8" hidden="false" customHeight="false" outlineLevel="0" collapsed="false">
      <c r="A218" s="16"/>
    </row>
    <row r="219" customFormat="false" ht="12.8" hidden="false" customHeight="false" outlineLevel="0" collapsed="false">
      <c r="A219" s="16"/>
    </row>
    <row r="220" customFormat="false" ht="12.8" hidden="false" customHeight="false" outlineLevel="0" collapsed="false">
      <c r="A220" s="16"/>
    </row>
    <row r="221" customFormat="false" ht="12.8" hidden="false" customHeight="false" outlineLevel="0" collapsed="false">
      <c r="A221" s="16"/>
    </row>
    <row r="222" customFormat="false" ht="12.8" hidden="false" customHeight="false" outlineLevel="0" collapsed="false">
      <c r="A222" s="16"/>
    </row>
    <row r="223" customFormat="false" ht="12.8" hidden="false" customHeight="false" outlineLevel="0" collapsed="false">
      <c r="A223" s="16"/>
    </row>
    <row r="224" customFormat="false" ht="12.8" hidden="false" customHeight="false" outlineLevel="0" collapsed="false">
      <c r="A224" s="16"/>
    </row>
    <row r="225" customFormat="false" ht="12.8" hidden="false" customHeight="false" outlineLevel="0" collapsed="false">
      <c r="A225" s="16"/>
    </row>
    <row r="226" customFormat="false" ht="12.8" hidden="false" customHeight="false" outlineLevel="0" collapsed="false">
      <c r="A226" s="16"/>
    </row>
    <row r="227" customFormat="false" ht="12.8" hidden="false" customHeight="false" outlineLevel="0" collapsed="false">
      <c r="A227" s="16"/>
    </row>
    <row r="228" customFormat="false" ht="12.8" hidden="false" customHeight="false" outlineLevel="0" collapsed="false">
      <c r="A228" s="16"/>
    </row>
    <row r="229" customFormat="false" ht="12.8" hidden="false" customHeight="false" outlineLevel="0" collapsed="false">
      <c r="A229" s="16"/>
    </row>
    <row r="230" customFormat="false" ht="12.8" hidden="false" customHeight="false" outlineLevel="0" collapsed="false">
      <c r="A230" s="16"/>
    </row>
    <row r="231" customFormat="false" ht="12.8" hidden="false" customHeight="false" outlineLevel="0" collapsed="false">
      <c r="A231" s="16"/>
    </row>
    <row r="232" customFormat="false" ht="12.8" hidden="false" customHeight="false" outlineLevel="0" collapsed="false">
      <c r="A232" s="16"/>
    </row>
    <row r="233" customFormat="false" ht="12.8" hidden="false" customHeight="false" outlineLevel="0" collapsed="false">
      <c r="A233" s="16"/>
    </row>
    <row r="234" customFormat="false" ht="12.8" hidden="false" customHeight="false" outlineLevel="0" collapsed="false">
      <c r="A234" s="16"/>
    </row>
    <row r="235" customFormat="false" ht="12.8" hidden="false" customHeight="false" outlineLevel="0" collapsed="false">
      <c r="A235" s="16"/>
    </row>
    <row r="236" customFormat="false" ht="12.8" hidden="false" customHeight="false" outlineLevel="0" collapsed="false">
      <c r="A236" s="16"/>
    </row>
    <row r="237" customFormat="false" ht="12.8" hidden="false" customHeight="false" outlineLevel="0" collapsed="false">
      <c r="A237" s="16"/>
    </row>
    <row r="238" customFormat="false" ht="12.8" hidden="false" customHeight="false" outlineLevel="0" collapsed="false">
      <c r="A238" s="16"/>
    </row>
    <row r="239" customFormat="false" ht="12.8" hidden="false" customHeight="false" outlineLevel="0" collapsed="false">
      <c r="A239" s="16"/>
    </row>
    <row r="240" customFormat="false" ht="12.8" hidden="false" customHeight="false" outlineLevel="0" collapsed="false">
      <c r="A240" s="16"/>
    </row>
    <row r="241" customFormat="false" ht="12.8" hidden="false" customHeight="false" outlineLevel="0" collapsed="false">
      <c r="A241" s="16"/>
    </row>
    <row r="242" customFormat="false" ht="12.8" hidden="false" customHeight="false" outlineLevel="0" collapsed="false">
      <c r="A242" s="16"/>
    </row>
    <row r="243" customFormat="false" ht="12.8" hidden="false" customHeight="false" outlineLevel="0" collapsed="false">
      <c r="A243" s="16"/>
    </row>
    <row r="244" customFormat="false" ht="12.8" hidden="false" customHeight="false" outlineLevel="0" collapsed="false">
      <c r="A244" s="16"/>
    </row>
    <row r="245" customFormat="false" ht="12.8" hidden="false" customHeight="false" outlineLevel="0" collapsed="false">
      <c r="A245" s="16"/>
    </row>
    <row r="246" customFormat="false" ht="12.8" hidden="false" customHeight="false" outlineLevel="0" collapsed="false">
      <c r="A246" s="16"/>
    </row>
    <row r="247" customFormat="false" ht="12.8" hidden="false" customHeight="false" outlineLevel="0" collapsed="false">
      <c r="A247" s="16"/>
    </row>
    <row r="248" customFormat="false" ht="12.8" hidden="false" customHeight="false" outlineLevel="0" collapsed="false">
      <c r="A248" s="16"/>
    </row>
    <row r="249" customFormat="false" ht="12.8" hidden="false" customHeight="false" outlineLevel="0" collapsed="false">
      <c r="A249" s="16"/>
    </row>
    <row r="250" customFormat="false" ht="12.8" hidden="false" customHeight="false" outlineLevel="0" collapsed="false">
      <c r="A250" s="16"/>
    </row>
    <row r="251" customFormat="false" ht="12.8" hidden="false" customHeight="false" outlineLevel="0" collapsed="false">
      <c r="A251" s="16"/>
    </row>
    <row r="252" customFormat="false" ht="12.8" hidden="false" customHeight="false" outlineLevel="0" collapsed="false">
      <c r="A252" s="16"/>
    </row>
    <row r="253" customFormat="false" ht="12.8" hidden="false" customHeight="false" outlineLevel="0" collapsed="false">
      <c r="A253" s="16"/>
    </row>
    <row r="254" customFormat="false" ht="12.8" hidden="false" customHeight="false" outlineLevel="0" collapsed="false">
      <c r="A254" s="16"/>
    </row>
    <row r="255" customFormat="false" ht="12.8" hidden="false" customHeight="false" outlineLevel="0" collapsed="false">
      <c r="A255" s="16"/>
    </row>
    <row r="256" customFormat="false" ht="12.8" hidden="false" customHeight="false" outlineLevel="0" collapsed="false">
      <c r="A256" s="16"/>
    </row>
    <row r="257" customFormat="false" ht="12.8" hidden="false" customHeight="false" outlineLevel="0" collapsed="false">
      <c r="A257" s="16"/>
    </row>
    <row r="258" customFormat="false" ht="12.8" hidden="false" customHeight="false" outlineLevel="0" collapsed="false">
      <c r="A258" s="16"/>
    </row>
    <row r="259" customFormat="false" ht="12.8" hidden="false" customHeight="false" outlineLevel="0" collapsed="false">
      <c r="A259" s="16"/>
    </row>
    <row r="260" customFormat="false" ht="12.8" hidden="false" customHeight="false" outlineLevel="0" collapsed="false">
      <c r="A260" s="16"/>
    </row>
    <row r="261" customFormat="false" ht="12.8" hidden="false" customHeight="false" outlineLevel="0" collapsed="false">
      <c r="A261" s="16"/>
    </row>
    <row r="262" customFormat="false" ht="12.8" hidden="false" customHeight="false" outlineLevel="0" collapsed="false">
      <c r="A262" s="16"/>
    </row>
    <row r="263" customFormat="false" ht="12.8" hidden="false" customHeight="false" outlineLevel="0" collapsed="false">
      <c r="A263" s="16"/>
    </row>
    <row r="264" customFormat="false" ht="12.8" hidden="false" customHeight="false" outlineLevel="0" collapsed="false">
      <c r="A264" s="16"/>
    </row>
    <row r="265" customFormat="false" ht="12.8" hidden="false" customHeight="false" outlineLevel="0" collapsed="false">
      <c r="A265" s="16"/>
    </row>
    <row r="266" customFormat="false" ht="12.8" hidden="false" customHeight="false" outlineLevel="0" collapsed="false">
      <c r="A266" s="16"/>
    </row>
    <row r="267" customFormat="false" ht="12.8" hidden="false" customHeight="false" outlineLevel="0" collapsed="false">
      <c r="A267" s="16"/>
    </row>
    <row r="268" customFormat="false" ht="12.8" hidden="false" customHeight="false" outlineLevel="0" collapsed="false">
      <c r="A268" s="16"/>
    </row>
    <row r="269" customFormat="false" ht="12.8" hidden="false" customHeight="false" outlineLevel="0" collapsed="false">
      <c r="A269" s="16"/>
    </row>
    <row r="270" customFormat="false" ht="12.8" hidden="false" customHeight="false" outlineLevel="0" collapsed="false">
      <c r="A270" s="16"/>
    </row>
    <row r="271" customFormat="false" ht="12.8" hidden="false" customHeight="false" outlineLevel="0" collapsed="false">
      <c r="A271" s="16"/>
    </row>
    <row r="272" customFormat="false" ht="12.8" hidden="false" customHeight="false" outlineLevel="0" collapsed="false">
      <c r="A272" s="16"/>
    </row>
    <row r="273" customFormat="false" ht="12.8" hidden="false" customHeight="false" outlineLevel="0" collapsed="false">
      <c r="A273" s="16"/>
    </row>
    <row r="274" customFormat="false" ht="12.8" hidden="false" customHeight="false" outlineLevel="0" collapsed="false">
      <c r="A274" s="16"/>
    </row>
    <row r="275" customFormat="false" ht="12.8" hidden="false" customHeight="false" outlineLevel="0" collapsed="false">
      <c r="A275" s="16"/>
    </row>
    <row r="276" customFormat="false" ht="12.8" hidden="false" customHeight="false" outlineLevel="0" collapsed="false">
      <c r="A276" s="16"/>
    </row>
    <row r="277" customFormat="false" ht="12.8" hidden="false" customHeight="false" outlineLevel="0" collapsed="false">
      <c r="A277" s="16"/>
    </row>
    <row r="278" customFormat="false" ht="12.8" hidden="false" customHeight="false" outlineLevel="0" collapsed="false">
      <c r="A278" s="16"/>
    </row>
    <row r="279" customFormat="false" ht="12.8" hidden="false" customHeight="false" outlineLevel="0" collapsed="false">
      <c r="A279" s="16"/>
    </row>
    <row r="280" customFormat="false" ht="12.8" hidden="false" customHeight="false" outlineLevel="0" collapsed="false">
      <c r="A280" s="16"/>
    </row>
    <row r="281" customFormat="false" ht="12.8" hidden="false" customHeight="false" outlineLevel="0" collapsed="false">
      <c r="A281" s="16"/>
    </row>
    <row r="282" customFormat="false" ht="12.8" hidden="false" customHeight="false" outlineLevel="0" collapsed="false">
      <c r="A282" s="16"/>
    </row>
    <row r="283" customFormat="false" ht="12.8" hidden="false" customHeight="false" outlineLevel="0" collapsed="false">
      <c r="A283" s="16"/>
    </row>
    <row r="284" customFormat="false" ht="12.8" hidden="false" customHeight="false" outlineLevel="0" collapsed="false">
      <c r="A284" s="16"/>
    </row>
    <row r="285" customFormat="false" ht="12.8" hidden="false" customHeight="false" outlineLevel="0" collapsed="false">
      <c r="A285" s="16"/>
    </row>
    <row r="286" customFormat="false" ht="12.8" hidden="false" customHeight="false" outlineLevel="0" collapsed="false">
      <c r="A286" s="16"/>
    </row>
    <row r="287" customFormat="false" ht="12.8" hidden="false" customHeight="false" outlineLevel="0" collapsed="false">
      <c r="A287" s="16"/>
    </row>
    <row r="288" customFormat="false" ht="12.8" hidden="false" customHeight="false" outlineLevel="0" collapsed="false">
      <c r="A288" s="16"/>
    </row>
    <row r="289" customFormat="false" ht="12.8" hidden="false" customHeight="false" outlineLevel="0" collapsed="false">
      <c r="A289" s="16"/>
    </row>
    <row r="290" customFormat="false" ht="12.8" hidden="false" customHeight="false" outlineLevel="0" collapsed="false">
      <c r="A290" s="16"/>
    </row>
    <row r="291" customFormat="false" ht="12.8" hidden="false" customHeight="false" outlineLevel="0" collapsed="false">
      <c r="A291" s="16"/>
    </row>
    <row r="292" customFormat="false" ht="12.8" hidden="false" customHeight="false" outlineLevel="0" collapsed="false">
      <c r="A292" s="16"/>
    </row>
    <row r="293" customFormat="false" ht="12.8" hidden="false" customHeight="false" outlineLevel="0" collapsed="false">
      <c r="A293" s="16"/>
    </row>
    <row r="294" customFormat="false" ht="12.8" hidden="false" customHeight="false" outlineLevel="0" collapsed="false">
      <c r="A294" s="16"/>
    </row>
    <row r="295" customFormat="false" ht="12.8" hidden="false" customHeight="false" outlineLevel="0" collapsed="false">
      <c r="A295" s="16"/>
    </row>
    <row r="296" customFormat="false" ht="12.8" hidden="false" customHeight="false" outlineLevel="0" collapsed="false">
      <c r="A296" s="16"/>
    </row>
    <row r="297" customFormat="false" ht="12.8" hidden="false" customHeight="false" outlineLevel="0" collapsed="false">
      <c r="A297" s="16"/>
    </row>
    <row r="298" customFormat="false" ht="12.8" hidden="false" customHeight="false" outlineLevel="0" collapsed="false">
      <c r="A298" s="16"/>
    </row>
    <row r="299" customFormat="false" ht="12.8" hidden="false" customHeight="false" outlineLevel="0" collapsed="false">
      <c r="A299" s="16"/>
    </row>
    <row r="300" customFormat="false" ht="12.8" hidden="false" customHeight="false" outlineLevel="0" collapsed="false">
      <c r="A300" s="16"/>
    </row>
    <row r="301" customFormat="false" ht="12.8" hidden="false" customHeight="false" outlineLevel="0" collapsed="false">
      <c r="A301" s="16"/>
    </row>
    <row r="302" customFormat="false" ht="12.8" hidden="false" customHeight="false" outlineLevel="0" collapsed="false">
      <c r="A302" s="16"/>
    </row>
    <row r="303" customFormat="false" ht="12.8" hidden="false" customHeight="false" outlineLevel="0" collapsed="false">
      <c r="A303" s="16"/>
    </row>
    <row r="304" customFormat="false" ht="12.8" hidden="false" customHeight="false" outlineLevel="0" collapsed="false">
      <c r="A304" s="16"/>
    </row>
    <row r="305" customFormat="false" ht="12.8" hidden="false" customHeight="false" outlineLevel="0" collapsed="false">
      <c r="A305" s="16"/>
    </row>
    <row r="306" customFormat="false" ht="12.8" hidden="false" customHeight="false" outlineLevel="0" collapsed="false">
      <c r="A306" s="16"/>
    </row>
    <row r="307" customFormat="false" ht="12.8" hidden="false" customHeight="false" outlineLevel="0" collapsed="false">
      <c r="A307" s="16"/>
    </row>
    <row r="308" customFormat="false" ht="12.8" hidden="false" customHeight="false" outlineLevel="0" collapsed="false">
      <c r="A308" s="16"/>
    </row>
    <row r="309" customFormat="false" ht="12.8" hidden="false" customHeight="false" outlineLevel="0" collapsed="false">
      <c r="A309" s="16"/>
    </row>
    <row r="310" customFormat="false" ht="12.8" hidden="false" customHeight="false" outlineLevel="0" collapsed="false">
      <c r="A310" s="16"/>
    </row>
    <row r="311" customFormat="false" ht="12.8" hidden="false" customHeight="false" outlineLevel="0" collapsed="false">
      <c r="A311" s="16"/>
    </row>
    <row r="312" customFormat="false" ht="12.8" hidden="false" customHeight="false" outlineLevel="0" collapsed="false">
      <c r="A312" s="16"/>
    </row>
    <row r="313" customFormat="false" ht="12.8" hidden="false" customHeight="false" outlineLevel="0" collapsed="false">
      <c r="A313" s="16"/>
    </row>
    <row r="314" customFormat="false" ht="12.8" hidden="false" customHeight="false" outlineLevel="0" collapsed="false">
      <c r="A314" s="16"/>
    </row>
    <row r="315" customFormat="false" ht="12.8" hidden="false" customHeight="false" outlineLevel="0" collapsed="false">
      <c r="A315" s="16"/>
    </row>
    <row r="316" customFormat="false" ht="12.8" hidden="false" customHeight="false" outlineLevel="0" collapsed="false">
      <c r="A316" s="16"/>
    </row>
    <row r="317" customFormat="false" ht="12.8" hidden="false" customHeight="false" outlineLevel="0" collapsed="false">
      <c r="A317" s="16"/>
    </row>
    <row r="318" customFormat="false" ht="12.8" hidden="false" customHeight="false" outlineLevel="0" collapsed="false">
      <c r="A318" s="16"/>
    </row>
    <row r="319" customFormat="false" ht="12.8" hidden="false" customHeight="false" outlineLevel="0" collapsed="false">
      <c r="A319" s="16"/>
    </row>
    <row r="320" customFormat="false" ht="12.8" hidden="false" customHeight="false" outlineLevel="0" collapsed="false">
      <c r="A320" s="16"/>
    </row>
    <row r="321" customFormat="false" ht="12.8" hidden="false" customHeight="false" outlineLevel="0" collapsed="false">
      <c r="A321" s="16"/>
    </row>
    <row r="322" customFormat="false" ht="12.8" hidden="false" customHeight="false" outlineLevel="0" collapsed="false">
      <c r="A322" s="16"/>
    </row>
    <row r="323" customFormat="false" ht="12.8" hidden="false" customHeight="false" outlineLevel="0" collapsed="false">
      <c r="A323" s="16"/>
    </row>
    <row r="324" customFormat="false" ht="12.8" hidden="false" customHeight="false" outlineLevel="0" collapsed="false">
      <c r="A324" s="16"/>
    </row>
    <row r="325" customFormat="false" ht="12.8" hidden="false" customHeight="false" outlineLevel="0" collapsed="false">
      <c r="A325" s="16"/>
    </row>
    <row r="326" customFormat="false" ht="12.8" hidden="false" customHeight="false" outlineLevel="0" collapsed="false">
      <c r="A326" s="16"/>
    </row>
    <row r="327" customFormat="false" ht="12.8" hidden="false" customHeight="false" outlineLevel="0" collapsed="false">
      <c r="A327" s="16"/>
    </row>
    <row r="328" customFormat="false" ht="12.8" hidden="false" customHeight="false" outlineLevel="0" collapsed="false">
      <c r="A328" s="16"/>
    </row>
    <row r="329" customFormat="false" ht="12.8" hidden="false" customHeight="false" outlineLevel="0" collapsed="false">
      <c r="A329" s="16"/>
    </row>
    <row r="330" customFormat="false" ht="12.8" hidden="false" customHeight="false" outlineLevel="0" collapsed="false">
      <c r="A330" s="16"/>
    </row>
    <row r="331" customFormat="false" ht="12.8" hidden="false" customHeight="false" outlineLevel="0" collapsed="false">
      <c r="A331" s="16"/>
    </row>
    <row r="332" customFormat="false" ht="12.8" hidden="false" customHeight="false" outlineLevel="0" collapsed="false">
      <c r="A332" s="16"/>
    </row>
    <row r="333" customFormat="false" ht="12.8" hidden="false" customHeight="false" outlineLevel="0" collapsed="false">
      <c r="A333" s="16"/>
    </row>
    <row r="334" customFormat="false" ht="12.8" hidden="false" customHeight="false" outlineLevel="0" collapsed="false">
      <c r="A334" s="16"/>
    </row>
    <row r="335" customFormat="false" ht="12.8" hidden="false" customHeight="false" outlineLevel="0" collapsed="false">
      <c r="A335" s="16"/>
    </row>
    <row r="336" customFormat="false" ht="12.8" hidden="false" customHeight="false" outlineLevel="0" collapsed="false">
      <c r="A336" s="16"/>
    </row>
    <row r="337" customFormat="false" ht="12.8" hidden="false" customHeight="false" outlineLevel="0" collapsed="false">
      <c r="A337" s="16"/>
    </row>
    <row r="338" customFormat="false" ht="12.8" hidden="false" customHeight="false" outlineLevel="0" collapsed="false">
      <c r="A338" s="16"/>
    </row>
    <row r="339" customFormat="false" ht="12.8" hidden="false" customHeight="false" outlineLevel="0" collapsed="false">
      <c r="A339" s="16"/>
    </row>
    <row r="340" customFormat="false" ht="12.8" hidden="false" customHeight="false" outlineLevel="0" collapsed="false">
      <c r="A340" s="16"/>
    </row>
    <row r="341" customFormat="false" ht="12.8" hidden="false" customHeight="false" outlineLevel="0" collapsed="false">
      <c r="A341" s="16"/>
    </row>
    <row r="342" customFormat="false" ht="12.8" hidden="false" customHeight="false" outlineLevel="0" collapsed="false">
      <c r="A342" s="16"/>
    </row>
    <row r="343" customFormat="false" ht="12.8" hidden="false" customHeight="false" outlineLevel="0" collapsed="false">
      <c r="A343" s="16"/>
    </row>
    <row r="344" customFormat="false" ht="12.8" hidden="false" customHeight="false" outlineLevel="0" collapsed="false">
      <c r="A344" s="16"/>
    </row>
    <row r="345" customFormat="false" ht="12.8" hidden="false" customHeight="false" outlineLevel="0" collapsed="false">
      <c r="A345" s="16"/>
    </row>
    <row r="346" customFormat="false" ht="12.8" hidden="false" customHeight="false" outlineLevel="0" collapsed="false">
      <c r="A346" s="16"/>
    </row>
    <row r="347" customFormat="false" ht="12.8" hidden="false" customHeight="false" outlineLevel="0" collapsed="false">
      <c r="A347" s="16"/>
    </row>
    <row r="348" customFormat="false" ht="12.8" hidden="false" customHeight="false" outlineLevel="0" collapsed="false">
      <c r="A348" s="16"/>
    </row>
    <row r="349" customFormat="false" ht="12.8" hidden="false" customHeight="false" outlineLevel="0" collapsed="false">
      <c r="A349" s="16"/>
    </row>
    <row r="350" customFormat="false" ht="12.8" hidden="false" customHeight="false" outlineLevel="0" collapsed="false">
      <c r="A350" s="16"/>
    </row>
    <row r="351" customFormat="false" ht="12.8" hidden="false" customHeight="false" outlineLevel="0" collapsed="false">
      <c r="A351" s="16"/>
    </row>
    <row r="352" customFormat="false" ht="12.8" hidden="false" customHeight="false" outlineLevel="0" collapsed="false">
      <c r="A352" s="16"/>
    </row>
    <row r="353" customFormat="false" ht="12.8" hidden="false" customHeight="false" outlineLevel="0" collapsed="false">
      <c r="A353" s="16"/>
    </row>
    <row r="354" customFormat="false" ht="12.8" hidden="false" customHeight="false" outlineLevel="0" collapsed="false">
      <c r="A354" s="16"/>
    </row>
    <row r="355" customFormat="false" ht="12.8" hidden="false" customHeight="false" outlineLevel="0" collapsed="false">
      <c r="A355" s="16"/>
    </row>
    <row r="356" customFormat="false" ht="12.8" hidden="false" customHeight="false" outlineLevel="0" collapsed="false">
      <c r="A356" s="16"/>
    </row>
    <row r="357" customFormat="false" ht="12.8" hidden="false" customHeight="false" outlineLevel="0" collapsed="false">
      <c r="A357" s="16"/>
    </row>
    <row r="358" customFormat="false" ht="12.8" hidden="false" customHeight="false" outlineLevel="0" collapsed="false">
      <c r="A358" s="16"/>
    </row>
    <row r="359" customFormat="false" ht="12.8" hidden="false" customHeight="false" outlineLevel="0" collapsed="false">
      <c r="A359" s="16"/>
    </row>
    <row r="360" customFormat="false" ht="12.8" hidden="false" customHeight="false" outlineLevel="0" collapsed="false">
      <c r="A360" s="16"/>
    </row>
    <row r="361" customFormat="false" ht="12.8" hidden="false" customHeight="false" outlineLevel="0" collapsed="false">
      <c r="A361" s="16"/>
    </row>
    <row r="362" customFormat="false" ht="12.8" hidden="false" customHeight="false" outlineLevel="0" collapsed="false">
      <c r="A362" s="16"/>
    </row>
    <row r="363" customFormat="false" ht="12.8" hidden="false" customHeight="false" outlineLevel="0" collapsed="false">
      <c r="A363" s="16"/>
    </row>
    <row r="364" customFormat="false" ht="12.8" hidden="false" customHeight="false" outlineLevel="0" collapsed="false">
      <c r="A364" s="16"/>
    </row>
    <row r="365" customFormat="false" ht="12.8" hidden="false" customHeight="false" outlineLevel="0" collapsed="false">
      <c r="A365" s="16"/>
    </row>
    <row r="366" customFormat="false" ht="12.8" hidden="false" customHeight="false" outlineLevel="0" collapsed="false">
      <c r="A366" s="16"/>
    </row>
    <row r="367" customFormat="false" ht="12.8" hidden="false" customHeight="false" outlineLevel="0" collapsed="false">
      <c r="A367" s="16"/>
    </row>
    <row r="368" customFormat="false" ht="12.8" hidden="false" customHeight="false" outlineLevel="0" collapsed="false">
      <c r="A368" s="16"/>
    </row>
    <row r="369" customFormat="false" ht="12.8" hidden="false" customHeight="false" outlineLevel="0" collapsed="false">
      <c r="A369" s="16"/>
    </row>
    <row r="370" customFormat="false" ht="12.8" hidden="false" customHeight="false" outlineLevel="0" collapsed="false">
      <c r="A370" s="16"/>
    </row>
    <row r="371" customFormat="false" ht="12.8" hidden="false" customHeight="false" outlineLevel="0" collapsed="false">
      <c r="A371" s="16"/>
    </row>
    <row r="372" customFormat="false" ht="12.8" hidden="false" customHeight="false" outlineLevel="0" collapsed="false">
      <c r="A372" s="16"/>
    </row>
    <row r="373" customFormat="false" ht="12.8" hidden="false" customHeight="false" outlineLevel="0" collapsed="false">
      <c r="A373" s="16"/>
    </row>
    <row r="374" customFormat="false" ht="12.8" hidden="false" customHeight="false" outlineLevel="0" collapsed="false">
      <c r="A374" s="16"/>
    </row>
    <row r="375" customFormat="false" ht="12.8" hidden="false" customHeight="false" outlineLevel="0" collapsed="false">
      <c r="A375" s="16"/>
    </row>
    <row r="376" customFormat="false" ht="12.8" hidden="false" customHeight="false" outlineLevel="0" collapsed="false">
      <c r="A376" s="16"/>
    </row>
    <row r="377" customFormat="false" ht="12.8" hidden="false" customHeight="false" outlineLevel="0" collapsed="false">
      <c r="A377" s="16"/>
    </row>
    <row r="378" customFormat="false" ht="12.8" hidden="false" customHeight="false" outlineLevel="0" collapsed="false">
      <c r="A378" s="16"/>
    </row>
    <row r="379" customFormat="false" ht="12.8" hidden="false" customHeight="false" outlineLevel="0" collapsed="false">
      <c r="A379" s="16"/>
    </row>
    <row r="380" customFormat="false" ht="12.8" hidden="false" customHeight="false" outlineLevel="0" collapsed="false">
      <c r="A380" s="16"/>
    </row>
    <row r="381" customFormat="false" ht="12.8" hidden="false" customHeight="false" outlineLevel="0" collapsed="false">
      <c r="A381" s="16"/>
    </row>
    <row r="382" customFormat="false" ht="12.8" hidden="false" customHeight="false" outlineLevel="0" collapsed="false">
      <c r="A382" s="16"/>
    </row>
    <row r="383" customFormat="false" ht="12.8" hidden="false" customHeight="false" outlineLevel="0" collapsed="false">
      <c r="A383" s="16"/>
    </row>
    <row r="384" customFormat="false" ht="12.8" hidden="false" customHeight="false" outlineLevel="0" collapsed="false">
      <c r="A384" s="16"/>
    </row>
    <row r="385" customFormat="false" ht="12.8" hidden="false" customHeight="false" outlineLevel="0" collapsed="false">
      <c r="A385" s="16"/>
    </row>
    <row r="386" customFormat="false" ht="12.8" hidden="false" customHeight="false" outlineLevel="0" collapsed="false">
      <c r="A386" s="16"/>
    </row>
    <row r="387" customFormat="false" ht="12.8" hidden="false" customHeight="false" outlineLevel="0" collapsed="false">
      <c r="A387" s="16"/>
    </row>
    <row r="388" customFormat="false" ht="12.8" hidden="false" customHeight="false" outlineLevel="0" collapsed="false">
      <c r="A388" s="16"/>
    </row>
    <row r="389" customFormat="false" ht="12.8" hidden="false" customHeight="false" outlineLevel="0" collapsed="false">
      <c r="A389" s="16"/>
    </row>
    <row r="390" customFormat="false" ht="12.8" hidden="false" customHeight="false" outlineLevel="0" collapsed="false">
      <c r="A390" s="16"/>
    </row>
    <row r="391" customFormat="false" ht="12.8" hidden="false" customHeight="false" outlineLevel="0" collapsed="false">
      <c r="A391" s="16"/>
    </row>
    <row r="392" customFormat="false" ht="12.8" hidden="false" customHeight="false" outlineLevel="0" collapsed="false">
      <c r="A392" s="16"/>
    </row>
    <row r="393" customFormat="false" ht="12.8" hidden="false" customHeight="false" outlineLevel="0" collapsed="false">
      <c r="A393" s="16"/>
    </row>
    <row r="394" customFormat="false" ht="12.8" hidden="false" customHeight="false" outlineLevel="0" collapsed="false">
      <c r="A394" s="16"/>
    </row>
    <row r="395" customFormat="false" ht="12.8" hidden="false" customHeight="false" outlineLevel="0" collapsed="false">
      <c r="A395" s="16"/>
    </row>
    <row r="396" customFormat="false" ht="12.8" hidden="false" customHeight="false" outlineLevel="0" collapsed="false">
      <c r="A396" s="16"/>
    </row>
    <row r="397" customFormat="false" ht="12.8" hidden="false" customHeight="false" outlineLevel="0" collapsed="false">
      <c r="A397" s="16"/>
    </row>
    <row r="398" customFormat="false" ht="12.8" hidden="false" customHeight="false" outlineLevel="0" collapsed="false">
      <c r="A398" s="16"/>
    </row>
    <row r="399" customFormat="false" ht="12.8" hidden="false" customHeight="false" outlineLevel="0" collapsed="false">
      <c r="A399" s="16"/>
    </row>
    <row r="400" customFormat="false" ht="12.8" hidden="false" customHeight="false" outlineLevel="0" collapsed="false">
      <c r="A400" s="16"/>
    </row>
    <row r="401" customFormat="false" ht="12.8" hidden="false" customHeight="false" outlineLevel="0" collapsed="false">
      <c r="A401" s="16"/>
    </row>
    <row r="402" customFormat="false" ht="12.8" hidden="false" customHeight="false" outlineLevel="0" collapsed="false">
      <c r="A402" s="16"/>
    </row>
    <row r="403" customFormat="false" ht="12.8" hidden="false" customHeight="false" outlineLevel="0" collapsed="false">
      <c r="A403" s="16"/>
    </row>
    <row r="404" customFormat="false" ht="12.8" hidden="false" customHeight="false" outlineLevel="0" collapsed="false">
      <c r="A404" s="16"/>
    </row>
    <row r="405" customFormat="false" ht="12.8" hidden="false" customHeight="false" outlineLevel="0" collapsed="false">
      <c r="A405" s="16"/>
    </row>
    <row r="406" customFormat="false" ht="12.8" hidden="false" customHeight="false" outlineLevel="0" collapsed="false">
      <c r="A406" s="16"/>
    </row>
    <row r="407" customFormat="false" ht="12.8" hidden="false" customHeight="false" outlineLevel="0" collapsed="false">
      <c r="A407" s="16"/>
    </row>
    <row r="408" customFormat="false" ht="12.8" hidden="false" customHeight="false" outlineLevel="0" collapsed="false">
      <c r="A408" s="16"/>
    </row>
    <row r="409" customFormat="false" ht="12.8" hidden="false" customHeight="false" outlineLevel="0" collapsed="false">
      <c r="A409" s="16"/>
    </row>
    <row r="410" customFormat="false" ht="12.8" hidden="false" customHeight="false" outlineLevel="0" collapsed="false">
      <c r="A410" s="16"/>
    </row>
    <row r="411" customFormat="false" ht="12.8" hidden="false" customHeight="false" outlineLevel="0" collapsed="false">
      <c r="A411" s="16"/>
    </row>
    <row r="412" customFormat="false" ht="12.8" hidden="false" customHeight="false" outlineLevel="0" collapsed="false">
      <c r="A412" s="16"/>
    </row>
    <row r="413" customFormat="false" ht="12.8" hidden="false" customHeight="false" outlineLevel="0" collapsed="false">
      <c r="A413" s="16"/>
    </row>
    <row r="414" customFormat="false" ht="12.8" hidden="false" customHeight="false" outlineLevel="0" collapsed="false">
      <c r="A414" s="16"/>
    </row>
    <row r="415" customFormat="false" ht="12.8" hidden="false" customHeight="false" outlineLevel="0" collapsed="false">
      <c r="A415" s="16"/>
    </row>
    <row r="416" customFormat="false" ht="12.8" hidden="false" customHeight="false" outlineLevel="0" collapsed="false">
      <c r="A416" s="16"/>
    </row>
    <row r="417" customFormat="false" ht="12.8" hidden="false" customHeight="false" outlineLevel="0" collapsed="false">
      <c r="A417" s="16"/>
    </row>
    <row r="418" customFormat="false" ht="12.8" hidden="false" customHeight="false" outlineLevel="0" collapsed="false">
      <c r="A418" s="16"/>
    </row>
    <row r="419" customFormat="false" ht="12.8" hidden="false" customHeight="false" outlineLevel="0" collapsed="false">
      <c r="A419" s="16"/>
    </row>
    <row r="420" customFormat="false" ht="12.8" hidden="false" customHeight="false" outlineLevel="0" collapsed="false">
      <c r="A420" s="16"/>
    </row>
    <row r="421" customFormat="false" ht="12.8" hidden="false" customHeight="false" outlineLevel="0" collapsed="false">
      <c r="A421" s="16"/>
    </row>
    <row r="422" customFormat="false" ht="12.8" hidden="false" customHeight="false" outlineLevel="0" collapsed="false">
      <c r="A422" s="16"/>
    </row>
    <row r="423" customFormat="false" ht="12.8" hidden="false" customHeight="false" outlineLevel="0" collapsed="false">
      <c r="A423" s="16"/>
    </row>
    <row r="424" customFormat="false" ht="12.8" hidden="false" customHeight="false" outlineLevel="0" collapsed="false">
      <c r="A424" s="16"/>
    </row>
    <row r="425" customFormat="false" ht="12.8" hidden="false" customHeight="false" outlineLevel="0" collapsed="false">
      <c r="A425" s="16"/>
    </row>
    <row r="426" customFormat="false" ht="12.8" hidden="false" customHeight="false" outlineLevel="0" collapsed="false">
      <c r="A426" s="16"/>
    </row>
    <row r="427" customFormat="false" ht="12.8" hidden="false" customHeight="false" outlineLevel="0" collapsed="false">
      <c r="A427" s="16"/>
    </row>
    <row r="428" customFormat="false" ht="12.8" hidden="false" customHeight="false" outlineLevel="0" collapsed="false">
      <c r="A428" s="16"/>
    </row>
    <row r="429" customFormat="false" ht="12.8" hidden="false" customHeight="false" outlineLevel="0" collapsed="false">
      <c r="A429" s="16"/>
    </row>
    <row r="430" customFormat="false" ht="12.8" hidden="false" customHeight="false" outlineLevel="0" collapsed="false">
      <c r="A430" s="16"/>
    </row>
    <row r="431" customFormat="false" ht="12.8" hidden="false" customHeight="false" outlineLevel="0" collapsed="false">
      <c r="A431" s="16"/>
    </row>
    <row r="432" customFormat="false" ht="12.8" hidden="false" customHeight="false" outlineLevel="0" collapsed="false">
      <c r="A432" s="16"/>
    </row>
    <row r="433" customFormat="false" ht="12.8" hidden="false" customHeight="false" outlineLevel="0" collapsed="false">
      <c r="A433" s="16"/>
    </row>
    <row r="434" customFormat="false" ht="12.8" hidden="false" customHeight="false" outlineLevel="0" collapsed="false">
      <c r="A434" s="16"/>
    </row>
    <row r="435" customFormat="false" ht="12.8" hidden="false" customHeight="false" outlineLevel="0" collapsed="false">
      <c r="A435" s="16"/>
    </row>
    <row r="436" customFormat="false" ht="12.8" hidden="false" customHeight="false" outlineLevel="0" collapsed="false">
      <c r="A436" s="16"/>
    </row>
    <row r="437" customFormat="false" ht="12.8" hidden="false" customHeight="false" outlineLevel="0" collapsed="false">
      <c r="A437" s="16"/>
    </row>
    <row r="438" customFormat="false" ht="12.8" hidden="false" customHeight="false" outlineLevel="0" collapsed="false">
      <c r="A438" s="16"/>
    </row>
    <row r="439" customFormat="false" ht="12.8" hidden="false" customHeight="false" outlineLevel="0" collapsed="false">
      <c r="A439" s="16"/>
    </row>
    <row r="440" customFormat="false" ht="12.8" hidden="false" customHeight="false" outlineLevel="0" collapsed="false">
      <c r="A440" s="16"/>
    </row>
    <row r="441" customFormat="false" ht="12.8" hidden="false" customHeight="false" outlineLevel="0" collapsed="false">
      <c r="A441" s="16"/>
    </row>
    <row r="442" customFormat="false" ht="12.8" hidden="false" customHeight="false" outlineLevel="0" collapsed="false">
      <c r="A442" s="16"/>
    </row>
    <row r="443" customFormat="false" ht="12.8" hidden="false" customHeight="false" outlineLevel="0" collapsed="false">
      <c r="A443" s="16"/>
    </row>
    <row r="444" customFormat="false" ht="12.8" hidden="false" customHeight="false" outlineLevel="0" collapsed="false">
      <c r="A444" s="16"/>
    </row>
    <row r="445" customFormat="false" ht="12.8" hidden="false" customHeight="false" outlineLevel="0" collapsed="false">
      <c r="A445" s="16"/>
    </row>
    <row r="446" customFormat="false" ht="12.8" hidden="false" customHeight="false" outlineLevel="0" collapsed="false">
      <c r="A446" s="16"/>
    </row>
    <row r="447" customFormat="false" ht="12.8" hidden="false" customHeight="false" outlineLevel="0" collapsed="false">
      <c r="A447" s="16"/>
    </row>
    <row r="448" customFormat="false" ht="12.8" hidden="false" customHeight="false" outlineLevel="0" collapsed="false">
      <c r="A448" s="16"/>
    </row>
    <row r="449" customFormat="false" ht="12.8" hidden="false" customHeight="false" outlineLevel="0" collapsed="false">
      <c r="A449" s="16"/>
    </row>
    <row r="450" customFormat="false" ht="12.8" hidden="false" customHeight="false" outlineLevel="0" collapsed="false">
      <c r="A450" s="16"/>
    </row>
    <row r="451" customFormat="false" ht="12.8" hidden="false" customHeight="false" outlineLevel="0" collapsed="false">
      <c r="A451" s="16"/>
    </row>
    <row r="452" customFormat="false" ht="12.8" hidden="false" customHeight="false" outlineLevel="0" collapsed="false">
      <c r="A452" s="16"/>
    </row>
    <row r="453" customFormat="false" ht="12.8" hidden="false" customHeight="false" outlineLevel="0" collapsed="false">
      <c r="A453" s="16"/>
    </row>
    <row r="454" customFormat="false" ht="12.8" hidden="false" customHeight="false" outlineLevel="0" collapsed="false">
      <c r="A454" s="16"/>
    </row>
    <row r="455" customFormat="false" ht="12.8" hidden="false" customHeight="false" outlineLevel="0" collapsed="false">
      <c r="A455" s="16"/>
    </row>
    <row r="456" customFormat="false" ht="12.8" hidden="false" customHeight="false" outlineLevel="0" collapsed="false">
      <c r="A456" s="16"/>
    </row>
    <row r="457" customFormat="false" ht="12.8" hidden="false" customHeight="false" outlineLevel="0" collapsed="false">
      <c r="A457" s="16"/>
    </row>
    <row r="458" customFormat="false" ht="12.8" hidden="false" customHeight="false" outlineLevel="0" collapsed="false">
      <c r="A458" s="16"/>
    </row>
    <row r="459" customFormat="false" ht="12.8" hidden="false" customHeight="false" outlineLevel="0" collapsed="false">
      <c r="A459" s="16"/>
    </row>
    <row r="460" customFormat="false" ht="12.8" hidden="false" customHeight="false" outlineLevel="0" collapsed="false">
      <c r="A460" s="16"/>
    </row>
    <row r="461" customFormat="false" ht="12.8" hidden="false" customHeight="false" outlineLevel="0" collapsed="false">
      <c r="A461" s="16"/>
    </row>
    <row r="462" customFormat="false" ht="12.8" hidden="false" customHeight="false" outlineLevel="0" collapsed="false">
      <c r="A462" s="16"/>
    </row>
    <row r="463" customFormat="false" ht="12.8" hidden="false" customHeight="false" outlineLevel="0" collapsed="false">
      <c r="A463" s="16"/>
    </row>
    <row r="464" customFormat="false" ht="12.8" hidden="false" customHeight="false" outlineLevel="0" collapsed="false">
      <c r="A464" s="16"/>
    </row>
    <row r="465" customFormat="false" ht="12.8" hidden="false" customHeight="false" outlineLevel="0" collapsed="false">
      <c r="A465" s="16"/>
    </row>
    <row r="466" customFormat="false" ht="12.8" hidden="false" customHeight="false" outlineLevel="0" collapsed="false">
      <c r="A466" s="16"/>
    </row>
    <row r="467" customFormat="false" ht="12.8" hidden="false" customHeight="false" outlineLevel="0" collapsed="false">
      <c r="A467" s="16"/>
    </row>
    <row r="468" customFormat="false" ht="12.8" hidden="false" customHeight="false" outlineLevel="0" collapsed="false">
      <c r="A468" s="16"/>
    </row>
    <row r="469" customFormat="false" ht="12.8" hidden="false" customHeight="false" outlineLevel="0" collapsed="false">
      <c r="A469" s="16"/>
    </row>
    <row r="470" customFormat="false" ht="12.8" hidden="false" customHeight="false" outlineLevel="0" collapsed="false">
      <c r="A470" s="16"/>
    </row>
    <row r="471" customFormat="false" ht="12.8" hidden="false" customHeight="false" outlineLevel="0" collapsed="false">
      <c r="A471" s="16"/>
    </row>
    <row r="472" customFormat="false" ht="12.8" hidden="false" customHeight="false" outlineLevel="0" collapsed="false">
      <c r="A472" s="16"/>
    </row>
    <row r="473" customFormat="false" ht="12.8" hidden="false" customHeight="false" outlineLevel="0" collapsed="false">
      <c r="A473" s="16"/>
    </row>
    <row r="474" customFormat="false" ht="12.8" hidden="false" customHeight="false" outlineLevel="0" collapsed="false">
      <c r="A474" s="16"/>
    </row>
    <row r="475" customFormat="false" ht="12.8" hidden="false" customHeight="false" outlineLevel="0" collapsed="false">
      <c r="A475" s="16"/>
    </row>
    <row r="476" customFormat="false" ht="12.8" hidden="false" customHeight="false" outlineLevel="0" collapsed="false">
      <c r="A476" s="16"/>
    </row>
    <row r="477" customFormat="false" ht="12.8" hidden="false" customHeight="false" outlineLevel="0" collapsed="false">
      <c r="A477" s="16"/>
    </row>
    <row r="478" customFormat="false" ht="12.8" hidden="false" customHeight="false" outlineLevel="0" collapsed="false">
      <c r="A478" s="16"/>
    </row>
    <row r="479" customFormat="false" ht="12.8" hidden="false" customHeight="false" outlineLevel="0" collapsed="false">
      <c r="A479" s="16"/>
    </row>
    <row r="480" customFormat="false" ht="12.8" hidden="false" customHeight="false" outlineLevel="0" collapsed="false">
      <c r="A480" s="16"/>
    </row>
    <row r="481" customFormat="false" ht="12.8" hidden="false" customHeight="false" outlineLevel="0" collapsed="false">
      <c r="A481" s="16"/>
    </row>
    <row r="482" customFormat="false" ht="12.8" hidden="false" customHeight="false" outlineLevel="0" collapsed="false">
      <c r="A482" s="16"/>
    </row>
    <row r="483" customFormat="false" ht="12.8" hidden="false" customHeight="false" outlineLevel="0" collapsed="false">
      <c r="A483" s="16"/>
    </row>
    <row r="484" customFormat="false" ht="12.8" hidden="false" customHeight="false" outlineLevel="0" collapsed="false">
      <c r="A484" s="16"/>
    </row>
    <row r="485" customFormat="false" ht="12.8" hidden="false" customHeight="false" outlineLevel="0" collapsed="false">
      <c r="A485" s="16"/>
    </row>
    <row r="486" customFormat="false" ht="12.8" hidden="false" customHeight="false" outlineLevel="0" collapsed="false">
      <c r="A486" s="16"/>
    </row>
    <row r="487" customFormat="false" ht="12.8" hidden="false" customHeight="false" outlineLevel="0" collapsed="false">
      <c r="A487" s="16"/>
    </row>
    <row r="488" customFormat="false" ht="12.8" hidden="false" customHeight="false" outlineLevel="0" collapsed="false">
      <c r="A488" s="16"/>
    </row>
    <row r="489" customFormat="false" ht="12.8" hidden="false" customHeight="false" outlineLevel="0" collapsed="false">
      <c r="A489" s="16"/>
    </row>
    <row r="490" customFormat="false" ht="12.8" hidden="false" customHeight="false" outlineLevel="0" collapsed="false">
      <c r="A490" s="16"/>
    </row>
    <row r="491" customFormat="false" ht="12.8" hidden="false" customHeight="false" outlineLevel="0" collapsed="false">
      <c r="A491" s="16"/>
    </row>
    <row r="492" customFormat="false" ht="12.8" hidden="false" customHeight="false" outlineLevel="0" collapsed="false">
      <c r="A492" s="16"/>
    </row>
    <row r="493" customFormat="false" ht="12.8" hidden="false" customHeight="false" outlineLevel="0" collapsed="false">
      <c r="A493" s="16"/>
    </row>
    <row r="494" customFormat="false" ht="12.8" hidden="false" customHeight="false" outlineLevel="0" collapsed="false">
      <c r="A494" s="16"/>
    </row>
    <row r="495" customFormat="false" ht="12.8" hidden="false" customHeight="false" outlineLevel="0" collapsed="false">
      <c r="A495" s="16"/>
    </row>
    <row r="496" customFormat="false" ht="12.8" hidden="false" customHeight="false" outlineLevel="0" collapsed="false">
      <c r="A496" s="16"/>
    </row>
    <row r="497" customFormat="false" ht="12.8" hidden="false" customHeight="false" outlineLevel="0" collapsed="false">
      <c r="A497" s="16"/>
    </row>
    <row r="498" customFormat="false" ht="12.8" hidden="false" customHeight="false" outlineLevel="0" collapsed="false">
      <c r="A498" s="16"/>
    </row>
    <row r="499" customFormat="false" ht="12.8" hidden="false" customHeight="false" outlineLevel="0" collapsed="false">
      <c r="A499" s="16"/>
    </row>
    <row r="500" customFormat="false" ht="12.8" hidden="false" customHeight="false" outlineLevel="0" collapsed="false">
      <c r="A500" s="16"/>
    </row>
    <row r="501" customFormat="false" ht="12.8" hidden="false" customHeight="false" outlineLevel="0" collapsed="false">
      <c r="A501" s="16"/>
    </row>
    <row r="502" customFormat="false" ht="12.8" hidden="false" customHeight="false" outlineLevel="0" collapsed="false">
      <c r="A502" s="16"/>
    </row>
    <row r="503" customFormat="false" ht="12.8" hidden="false" customHeight="false" outlineLevel="0" collapsed="false">
      <c r="A503" s="16"/>
    </row>
    <row r="504" customFormat="false" ht="12.8" hidden="false" customHeight="false" outlineLevel="0" collapsed="false">
      <c r="A504" s="16"/>
    </row>
    <row r="505" customFormat="false" ht="12.8" hidden="false" customHeight="false" outlineLevel="0" collapsed="false">
      <c r="A505" s="16"/>
    </row>
    <row r="506" customFormat="false" ht="12.8" hidden="false" customHeight="false" outlineLevel="0" collapsed="false">
      <c r="A506" s="16"/>
    </row>
    <row r="507" customFormat="false" ht="12.8" hidden="false" customHeight="false" outlineLevel="0" collapsed="false">
      <c r="A507" s="16"/>
    </row>
    <row r="508" customFormat="false" ht="12.8" hidden="false" customHeight="false" outlineLevel="0" collapsed="false">
      <c r="A508" s="16"/>
    </row>
    <row r="509" customFormat="false" ht="12.8" hidden="false" customHeight="false" outlineLevel="0" collapsed="false">
      <c r="A50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2021-12-08T11:09:09Z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