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09\"/>
    </mc:Choice>
  </mc:AlternateContent>
  <xr:revisionPtr revIDLastSave="0" documentId="8_{D8C302FC-9443-4A7F-B092-4F80CC939F86}"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<sst xmlns="http://schemas.openxmlformats.org/spreadsheetml/2006/main" count="163" uniqueCount="99">
  <si>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</si>
  <si>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</si>
  <si>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</si>
  <si>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</si>
  <si>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</si>
  <si>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</si>
  <si>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</si>
  <si>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</si>
  <si>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</si>
  <si>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</si>
  <si>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</si>
  <si>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</si>
  <si>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</si>
  <si>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</si>
  <si>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</si>
  <si>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</si>
  <si>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</si>
  <si>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</si>
  <si>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</si>
  <si>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</si>
  <si>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</si>
  <si>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</si>
  <si>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</si>
  <si>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</si>
  <si>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</si>
  <si>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</si>
  <si>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</si>
  <si>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</si>
  <si>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</si>
  <si>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</si>
  <si>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</si>
  <si>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</si>
  <si>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</si>
  <si>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</si>
  <si>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</si>
  <si>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</si>
  <si>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</si>
  <si>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</si>
  <si>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</si>
  <si>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</si>
  <si>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</si>
  <si>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</si>
  <si>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</si>
  <si>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</si>
  <si>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</si>
  <si>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</si>
  <si>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</si>
  <si>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</si>
  <si>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</si>
  <si>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</si>
  <si>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</si>
  <si>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</si>
  <si>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</si>
  <si>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</si>
  <si>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</si>
  <si>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</si>
  <si>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</si>
  <si>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</si>
  <si>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</si>
  <si>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</si>
  <si>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</si>
  <si>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</si>
  <si>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</si>
  <si>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</si>
  <si>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</si>
  <si>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</si>
  <si>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</si>
  <si>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</si>
  <si>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</si>
  <si>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</si>
  <si>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</si>
  <si>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</si>
  <si>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</si>
  <si>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</si>
  <si>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</si>
  <si>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</si>
  <si>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</si>
  <si>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</si>
  <si>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</si>
  <si>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</si>
  <si>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</si>
  <si>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</si>
  <si>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</si>
  <si>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</si>
  <si>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</si>
  <si>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</si>
  <si>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</si>
  <si>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</si>
  <si>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</si>
  <si>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</si>
  <si>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</si>
  <si>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</si>
  <si>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</si>
  <si>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</si>
  <si>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</si>
  <si>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</si>
  <si>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CARTES MARTINEZ GUSTAVO ESTEBAN</t>
  </si>
  <si>
    <t>NAVARRETE ROJAS ITALO NATANN</t>
  </si>
  <si>
    <t>STARI ZUNIGA DANIEL CHRISTIAN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</si>
</sst>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7</v>
      </c>
      <c r="E4" s="50">
        <f>C4*C$2+D4*D$2</f>
        <v>7</v>
      </c>
      <c r="G4" s="1"/>
    </row>
    <row r="5" spans="1:11" x14ac:dyDescent="0.25">
      <c r="A5" s="5">
        <v>2</v>
      </c>
      <c r="B5" s="83" t="s">
        <v>97</v>
      </c>
      <c r="C5" s="6">
        <f>EVALUACION1!$C$24</f>
        <v>7</v>
      </c>
      <c r="D5" s="6">
        <f>C47</f>
        <v>7</v>
      </c>
      <c r="E5" s="50">
        <f t="shared" ref="E5:E6" si="0">C5*C$2+D5*D$2</f>
        <v>7</v>
      </c>
      <c r="G5" s="1"/>
    </row>
    <row r="6" spans="1:11" x14ac:dyDescent="0.25">
      <c r="A6" s="5">
        <v>3</v>
      </c>
      <c r="B6" s="83" t="s">
        <v>98</v>
      </c>
      <c r="C6" s="6">
        <f>EVALUACION1!$C$24</f>
        <v>7</v>
      </c>
      <c r="D6" s="6">
        <f>C58</f>
        <v>7</v>
      </c>
      <c r="E6" s="50">
        <f t="shared" si="0"/>
        <v>7</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CARTES MARTINEZ GUSTAVO ESTEBAN</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4"/>
      <c r="B33" s="40" t="str">
        <f>RUBRICA!A17</f>
        <v>13. Colaboración y trabajo en equipo *</v>
      </c>
      <c r="C33" s="38" t="s">
        <v>7</v>
      </c>
      <c r="D33" s="17" t="s">
        <v>95</v>
      </c>
      <c r="E33" s="17">
        <f>IF(D33="X",100*0.1,"")</f>
        <v>10</v>
      </c>
      <c r="F33" s="17" t="str">
        <f>IF($C33=L,"X","")</f>
        <v/>
      </c>
      <c r="G33" s="17" t="str">
        <f>IF(F33="X",60*0.1,"")</f>
        <v/>
      </c>
      <c r="H33" s="17"/>
      <c r="I33" s="17" t="str">
        <f>IF(H33="X",30*0.1,"")</f>
        <v/>
      </c>
      <c r="J33" s="17" t="str">
        <f>IF($C33=NL,"X","")</f>
        <v/>
      </c>
      <c r="K33" s="17" t="str">
        <f>IF($J33="X",0,"")</f>
        <v/>
      </c>
    </row>
    <row r="34" spans="1:11" ht="15.75" customHeight="1" x14ac:dyDescent="0.3">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NAVARRETE ROJAS ITALO NATANN</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4"/>
      <c r="B45" s="40" t="str">
        <f>RUBRICA!A17</f>
        <v>13. Colaboración y trabajo en equipo *</v>
      </c>
      <c r="C45" s="38" t="s">
        <v>7</v>
      </c>
      <c r="D45" s="17" t="s">
        <v>95</v>
      </c>
      <c r="E45" s="17">
        <f>IF(D45="X",100*0.1,"")</f>
        <v>10</v>
      </c>
      <c r="F45" s="17" t="str">
        <f>IF($C45=L,"X","")</f>
        <v/>
      </c>
      <c r="G45" s="17" t="str">
        <f>IF(F45="X",60*0.1,"")</f>
        <v/>
      </c>
      <c r="H45" s="17"/>
      <c r="I45" s="17" t="str">
        <f>IF(H45="X",30*0.1,"")</f>
        <v/>
      </c>
      <c r="J45" s="17"/>
      <c r="K45" s="17" t="str">
        <f>IF($J45="X",0,"")</f>
        <v/>
      </c>
    </row>
    <row r="46" spans="1:11" ht="15.75" customHeight="1" x14ac:dyDescent="0.3">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3" t="s">
        <v>18</v>
      </c>
      <c r="B50" s="52" t="s">
        <v>19</v>
      </c>
      <c r="C50" s="55" t="str">
        <f>B6</f>
        <v>STARI ZUNIGA DANIEL CHRISTIAN</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4"/>
      <c r="B56" s="40" t="str">
        <f>RUBRICA!A17</f>
        <v>13. Colaboración y trabajo en equipo *</v>
      </c>
      <c r="C56" s="38" t="s">
        <v>7</v>
      </c>
      <c r="D56" s="17" t="s">
        <v>95</v>
      </c>
      <c r="E56" s="17">
        <f>IF(D56="X",100*0.1,"")</f>
        <v>10</v>
      </c>
      <c r="F56" s="17" t="str">
        <f>IF($C56=L,"X","")</f>
        <v/>
      </c>
      <c r="G56" s="17" t="str">
        <f>IF(F56="X",60*0.1,"")</f>
        <v/>
      </c>
      <c r="H56" s="17"/>
      <c r="I56" s="17" t="str">
        <f>IF(H56="X",30*0.1,"")</f>
        <v/>
      </c>
      <c r="J56" s="17" t="str">
        <f>IF($C56=NL,"X","")</f>
        <v/>
      </c>
      <c r="K56" s="17" t="str">
        <f>IF($J56="X",0,"")</f>
        <v/>
      </c>
    </row>
    <row r="57" spans="1:11" ht="15.75" customHeight="1" x14ac:dyDescent="0.3">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2025-09-21T03:32:35Z</dcterms:modified>
</cp:coreProperties>
</file>