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3"/>
  </bookViews>
  <sheets>
    <sheet name="第一组红葡萄酒品尝评分" sheetId="1" r:id="rId1"/>
    <sheet name="红葡萄外观与理化指标" sheetId="2" r:id="rId2"/>
    <sheet name="红葡萄香气与理化指标" sheetId="3" r:id="rId3"/>
    <sheet name="红葡萄口感与理化指标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<sst xmlns="http://schemas.openxmlformats.org/spreadsheetml/2006/main" count="232" uniqueCount="61">
  <si>
    <t>第一组红葡萄酒品尝评分</t>
  </si>
  <si>
    <t>x1氨基酸总量</t>
  </si>
  <si>
    <t>x2蛋白质mg/100g</t>
  </si>
  <si>
    <t>x3VC含量（mg/L)</t>
  </si>
  <si>
    <t>x4花色苷mg/100g鲜重</t>
  </si>
  <si>
    <t>x5酒石酸（g/L）</t>
  </si>
  <si>
    <t>x6苹果酸（g/L）</t>
  </si>
  <si>
    <t>x7柠檬酸（g/L）</t>
  </si>
  <si>
    <t>x8多酚氧化酶活力</t>
  </si>
  <si>
    <t>x9褐变度</t>
  </si>
  <si>
    <t>x10DPPH自由基1/IC50（g/L）</t>
  </si>
  <si>
    <t>x11总酚(mmol/kg)</t>
  </si>
  <si>
    <t>x12单宁(mmol/kg)</t>
  </si>
  <si>
    <t>x13葡萄总黄酮（mmol/kg）</t>
  </si>
  <si>
    <t>x14白藜芦醇(mg/kg)</t>
  </si>
  <si>
    <t>x15反式白藜芦醇苷(mg/kg)</t>
  </si>
  <si>
    <t>x16顺式白藜芦醇苷(mg/kg)</t>
  </si>
  <si>
    <t>x17反式白藜芦醇(mg/kg)</t>
  </si>
  <si>
    <t>x18顺式白藜芦醇(mg/kg)</t>
  </si>
  <si>
    <t>19黄酮醇(mg/kg)</t>
  </si>
  <si>
    <t>x20杨梅黄酮(mg/kg)</t>
  </si>
  <si>
    <t>x21槲皮素(mg/kg)</t>
  </si>
  <si>
    <t>x22山萘酚(mg/kg)</t>
  </si>
  <si>
    <t>x23异鼠李素(mg/kg)</t>
  </si>
  <si>
    <t>x24总糖g/L</t>
  </si>
  <si>
    <t>25还原糖g/L</t>
  </si>
  <si>
    <t>26果糖g/L</t>
  </si>
  <si>
    <t>27葡萄糖g/L</t>
  </si>
  <si>
    <t>x28可溶性固形物g/l</t>
  </si>
  <si>
    <t>x29PH值</t>
  </si>
  <si>
    <t>x30可滴定酸（g/l）</t>
  </si>
  <si>
    <t>x31固酸比</t>
  </si>
  <si>
    <t>x32干物质含量g/100g</t>
  </si>
  <si>
    <t>x33果穗质量/g</t>
  </si>
  <si>
    <t>x34百粒质量/g</t>
  </si>
  <si>
    <t>x35果梗比(%)</t>
  </si>
  <si>
    <t>x36出汁率(%)</t>
  </si>
  <si>
    <t>x37果皮质量（g）</t>
  </si>
  <si>
    <t xml:space="preserve">x38L* </t>
  </si>
  <si>
    <t>x39a*</t>
  </si>
  <si>
    <t>x40b*</t>
  </si>
  <si>
    <t>x41H</t>
  </si>
  <si>
    <t>x42C</t>
  </si>
  <si>
    <t>y1花色苷(mg/L)</t>
  </si>
  <si>
    <t>y2单宁(mmol/L)</t>
  </si>
  <si>
    <t>y3总酚(mmol/L)</t>
  </si>
  <si>
    <t>y4酒总黄酮(mmol/L)</t>
  </si>
  <si>
    <t>y5白藜芦醇(mg/L)</t>
  </si>
  <si>
    <t>y6反式白藜芦醇苷(mg/L)</t>
  </si>
  <si>
    <t>y7顺式白藜芦醇苷(mg/L)</t>
  </si>
  <si>
    <t>y8反式白藜芦醇(mg/L)</t>
  </si>
  <si>
    <t>y9顺式白藜芦醇(mg/L)</t>
  </si>
  <si>
    <t>y10DPPH半抑制体积（IV50） 1/IV50(uL)</t>
  </si>
  <si>
    <t>y11L*(D65)</t>
  </si>
  <si>
    <t>y12a*(D65)</t>
  </si>
  <si>
    <t>13b*(D65)</t>
  </si>
  <si>
    <t>y14H(D65)</t>
  </si>
  <si>
    <t>y15C(D65)</t>
  </si>
  <si>
    <t>红葡萄外观与理化指标</t>
  </si>
  <si>
    <t>红葡萄香气与理化指标</t>
  </si>
  <si>
    <t>红葡萄口感与理化指标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</si>
</sst>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000_ "/>
    <numFmt numFmtId="179" formatCode="0_ "/>
    <numFmt numFmtId="180" formatCode="0.0000_);[Red]\(0.0000\)"/>
    <numFmt numFmtId="181" formatCode="0_);[Red]\(0\)"/>
    <numFmt numFmtId="182" formatCode="0.000_);[Red]\(0.000\)"/>
    <numFmt numFmtId="183" formatCode="0.0_ "/>
  </numFmts>
  <fonts count="23">
    <font>
      <sz val="11"/>
      <color theme="1"/>
      <name val="宋体"/>
      <charset val="134"/>
      <scheme val="minor"/>
    </font>
    <font>
      <b/>
      <sz val="12"/>
      <color indexed="12"/>
      <name val="宋体"/>
      <charset val="134"/>
    </font>
    <font>
      <sz val="12"/>
      <name val="宋体"/>
      <charset val="134"/>
    </font>
    <font>
      <b/>
      <sz val="12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" fillId="0" borderId="0"/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0"/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76" fontId="2" fillId="0" borderId="0" xfId="25" applyNumberFormat="1"/>
    <xf numFmtId="176" fontId="2" fillId="0" borderId="0" xfId="32" applyNumberFormat="1"/>
    <xf numFmtId="179" fontId="2" fillId="0" borderId="0" xfId="32" applyNumberFormat="1"/>
    <xf numFmtId="176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vertical="center"/>
    </xf>
    <xf numFmtId="181" fontId="2" fillId="0" borderId="0" xfId="0" applyNumberFormat="1" applyFont="1" applyFill="1" applyBorder="1" applyAlignment="1">
      <alignment vertical="center"/>
    </xf>
    <xf numFmtId="182" fontId="3" fillId="0" borderId="0" xfId="0" applyNumberFormat="1" applyFont="1" applyFill="1" applyBorder="1" applyAlignment="1">
      <alignment vertical="center"/>
    </xf>
    <xf numFmtId="183" fontId="2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_葡萄原料_1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常规_葡萄原料_2" xfId="32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640;&#24070;&#30340;Matlab\&#31532;&#19968;&#22871;&#39064;&#30446;-&#33889;&#33796;&#37202;&#30340;&#35780;&#20215;\&#38468;&#20214;2-&#25351;&#26631;&#2463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酿酒葡萄"/>
      <sheetName val="葡萄酒"/>
    </sheetNames>
    <sheetDataSet>
      <sheetData sheetId="0"/>
      <sheetData sheetId="1">
        <row r="3">
          <cell r="Z3">
            <v>0.3585284</v>
          </cell>
          <cell r="AA3">
            <v>0.357247566017518</v>
          </cell>
          <cell r="AB3">
            <v>0.359674654028706</v>
          </cell>
        </row>
        <row r="4">
          <cell r="Z4">
            <v>0.460369600000001</v>
          </cell>
          <cell r="AA4">
            <v>0.458259910682233</v>
          </cell>
          <cell r="AB4">
            <v>0.462261253585857</v>
          </cell>
        </row>
        <row r="5">
          <cell r="Z5">
            <v>0.3960765</v>
          </cell>
          <cell r="AA5">
            <v>0.394513923061525</v>
          </cell>
          <cell r="AB5">
            <v>0.397475885400211</v>
          </cell>
        </row>
        <row r="6">
          <cell r="Z6">
            <v>0.1768728</v>
          </cell>
          <cell r="AA6">
            <v>0.176560512477886</v>
          </cell>
          <cell r="AB6">
            <v>0.177151317774208</v>
          </cell>
        </row>
        <row r="7">
          <cell r="Z7">
            <v>0.206808</v>
          </cell>
          <cell r="AA7">
            <v>0.206381187194387</v>
          </cell>
          <cell r="AB7">
            <v>0.207188873925679</v>
          </cell>
        </row>
        <row r="8">
          <cell r="Z8">
            <v>0.2113409</v>
          </cell>
          <cell r="AA8">
            <v>0.210895192202742</v>
          </cell>
          <cell r="AB8">
            <v>0.211738669252664</v>
          </cell>
        </row>
        <row r="9">
          <cell r="Z9">
            <v>0.1119722</v>
          </cell>
          <cell r="AA9">
            <v>0.111846962495461</v>
          </cell>
          <cell r="AB9">
            <v>0.112083757910734</v>
          </cell>
        </row>
        <row r="10">
          <cell r="Z10">
            <v>0.3464392</v>
          </cell>
          <cell r="AA10">
            <v>0.345243142419348</v>
          </cell>
          <cell r="AB10">
            <v>0.347509340960667</v>
          </cell>
        </row>
        <row r="11">
          <cell r="Z11">
            <v>0.3857758</v>
          </cell>
          <cell r="AA11">
            <v>0.384293289488131</v>
          </cell>
          <cell r="AB11">
            <v>0.387103222714893</v>
          </cell>
        </row>
        <row r="12">
          <cell r="Z12">
            <v>0.1362064</v>
          </cell>
          <cell r="AA12">
            <v>0.136021130514886</v>
          </cell>
          <cell r="AB12">
            <v>0.136371508197281</v>
          </cell>
        </row>
        <row r="13">
          <cell r="Z13">
            <v>0.1051588</v>
          </cell>
          <cell r="AA13">
            <v>0.105048332434192</v>
          </cell>
          <cell r="AB13">
            <v>0.10525718861908</v>
          </cell>
        </row>
        <row r="14">
          <cell r="Z14">
            <v>0.1409717</v>
          </cell>
          <cell r="AA14">
            <v>0.140773249556954</v>
          </cell>
          <cell r="AB14">
            <v>0.141148570701906</v>
          </cell>
        </row>
        <row r="15">
          <cell r="Z15">
            <v>0.16649</v>
          </cell>
          <cell r="AA15">
            <v>0.166213271524239</v>
          </cell>
          <cell r="AB15">
            <v>0.166736755577209</v>
          </cell>
        </row>
        <row r="16">
          <cell r="Z16">
            <v>0.1628809</v>
          </cell>
          <cell r="AA16">
            <v>0.162616029547529</v>
          </cell>
          <cell r="AB16">
            <v>0.163117065817651</v>
          </cell>
        </row>
        <row r="17">
          <cell r="Z17">
            <v>0.0682363499999999</v>
          </cell>
          <cell r="AA17">
            <v>0.0681898197559269</v>
          </cell>
          <cell r="AB17">
            <v>0.068277763558857</v>
          </cell>
        </row>
        <row r="18">
          <cell r="Z18">
            <v>0.1170832</v>
          </cell>
          <cell r="AA18">
            <v>0.116946275558296</v>
          </cell>
          <cell r="AB18">
            <v>0.117205180067012</v>
          </cell>
        </row>
        <row r="19">
          <cell r="Z19">
            <v>0.3102252</v>
          </cell>
          <cell r="AA19">
            <v>0.309265779616652</v>
          </cell>
          <cell r="AB19">
            <v>0.31108302928869</v>
          </cell>
        </row>
        <row r="20">
          <cell r="Z20">
            <v>0.1382844</v>
          </cell>
          <cell r="AA20">
            <v>0.138093438317383</v>
          </cell>
          <cell r="AB20">
            <v>0.138454587640704</v>
          </cell>
        </row>
        <row r="21">
          <cell r="Z21">
            <v>0.1666729</v>
          </cell>
          <cell r="AA21">
            <v>0.166395563688529</v>
          </cell>
          <cell r="AB21">
            <v>0.166920198431477</v>
          </cell>
        </row>
        <row r="22">
          <cell r="Z22">
            <v>0.157633</v>
          </cell>
          <cell r="AA22">
            <v>0.157384909445693</v>
          </cell>
          <cell r="AB22">
            <v>0.157854182474186</v>
          </cell>
        </row>
        <row r="23">
          <cell r="Z23">
            <v>0.3577678</v>
          </cell>
          <cell r="AA23">
            <v>0.356492385036886</v>
          </cell>
          <cell r="AB23">
            <v>0.358909188005267</v>
          </cell>
        </row>
        <row r="24">
          <cell r="Z24">
            <v>0.2311141</v>
          </cell>
          <cell r="AA24">
            <v>0.230581194347914</v>
          </cell>
          <cell r="AB24">
            <v>0.231589866075263</v>
          </cell>
        </row>
        <row r="25">
          <cell r="Z25">
            <v>0.566593200000002</v>
          </cell>
          <cell r="AA25">
            <v>0.563401008198816</v>
          </cell>
          <cell r="AB25">
            <v>0.569461225404248</v>
          </cell>
        </row>
        <row r="26">
          <cell r="Z26">
            <v>0.1649987</v>
          </cell>
          <cell r="AA26">
            <v>0.164726902751909</v>
          </cell>
          <cell r="AB26">
            <v>0.165241051632943</v>
          </cell>
        </row>
        <row r="27">
          <cell r="Z27">
            <v>0.16509</v>
          </cell>
          <cell r="AA27">
            <v>0.164817902125381</v>
          </cell>
          <cell r="AB27">
            <v>0.165332620108923</v>
          </cell>
        </row>
        <row r="28">
          <cell r="Z28">
            <v>0.07602299</v>
          </cell>
          <cell r="AA28">
            <v>0.0759652389539866</v>
          </cell>
          <cell r="AB28">
            <v>0.0760743980284496</v>
          </cell>
        </row>
        <row r="29">
          <cell r="Z29">
            <v>0.1513235</v>
          </cell>
          <cell r="AA29">
            <v>0.151094857972596</v>
          </cell>
          <cell r="AB29">
            <v>0.151527319060141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8"/>
  <sheetViews>
    <sheetView workbookViewId="0">
      <selection activeCell="E31" sqref="E31"/>
    </sheetView>
  </sheetViews>
  <sheetFormatPr defaultColWidth="8.88888888888889" defaultRowHeight="14.4"/>
  <cols>
    <col min="2" max="2" width="10.6666666666667"/>
  </cols>
  <sheetData>
    <row r="1" ht="15.6" spans="1:58">
      <c r="A1" s="19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1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1" t="s">
        <v>24</v>
      </c>
      <c r="Z1" s="2" t="s">
        <v>25</v>
      </c>
      <c r="AA1" s="14" t="s">
        <v>26</v>
      </c>
      <c r="AB1" s="1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" t="s">
        <v>52</v>
      </c>
      <c r="BB1" s="2" t="s">
        <v>53</v>
      </c>
      <c r="BC1" s="2" t="s">
        <v>54</v>
      </c>
      <c r="BD1" s="2" t="s">
        <v>55</v>
      </c>
      <c r="BE1" s="7" t="s">
        <v>56</v>
      </c>
      <c r="BF1" s="7" t="s">
        <v>57</v>
      </c>
    </row>
    <row r="2" ht="15.6" spans="1:58">
      <c r="A2" s="1">
        <v>65.4</v>
      </c>
      <c r="B2" s="3">
        <v>2027.95748578648</v>
      </c>
      <c r="C2" s="1">
        <v>553.106</v>
      </c>
      <c r="D2" s="1">
        <v>0.251</v>
      </c>
      <c r="E2" s="1">
        <v>408.028</v>
      </c>
      <c r="F2" s="4">
        <v>2.06</v>
      </c>
      <c r="G2" s="4">
        <v>18.21</v>
      </c>
      <c r="H2" s="4">
        <v>1.83</v>
      </c>
      <c r="I2" s="1">
        <v>33.753</v>
      </c>
      <c r="J2" s="1">
        <v>1119.853</v>
      </c>
      <c r="K2" s="1">
        <v>0.4301</v>
      </c>
      <c r="L2" s="1">
        <v>23.604</v>
      </c>
      <c r="M2" s="1">
        <v>22.019</v>
      </c>
      <c r="N2" s="1">
        <v>9.48</v>
      </c>
      <c r="O2" s="8">
        <v>3.19516806039111</v>
      </c>
      <c r="P2" s="9">
        <v>0.387994989099665</v>
      </c>
      <c r="Q2" s="9">
        <v>2.55907330882114</v>
      </c>
      <c r="R2" s="9">
        <v>0.248099762470309</v>
      </c>
      <c r="S2" s="10">
        <v>0</v>
      </c>
      <c r="T2" s="12">
        <v>17.6779683076823</v>
      </c>
      <c r="U2" s="12">
        <v>5.30478638596948</v>
      </c>
      <c r="V2" s="12">
        <v>7.87313311424202</v>
      </c>
      <c r="W2" s="12">
        <v>0.364835844206553</v>
      </c>
      <c r="X2" s="12">
        <v>4.13521296326424</v>
      </c>
      <c r="Y2" s="1">
        <v>208.175</v>
      </c>
      <c r="Z2" s="1">
        <v>237.668</v>
      </c>
      <c r="AA2" s="1">
        <v>110.15</v>
      </c>
      <c r="AB2" s="1">
        <v>127.517</v>
      </c>
      <c r="AC2" s="1">
        <v>226.5</v>
      </c>
      <c r="AD2" s="1">
        <v>3.56</v>
      </c>
      <c r="AE2" s="1">
        <v>5.86</v>
      </c>
      <c r="AF2" s="1">
        <v>38.66</v>
      </c>
      <c r="AG2" s="1">
        <v>25.918</v>
      </c>
      <c r="AH2" s="1">
        <v>182.93</v>
      </c>
      <c r="AI2" s="1">
        <v>123.6</v>
      </c>
      <c r="AJ2" s="1">
        <v>4.51</v>
      </c>
      <c r="AK2" s="15">
        <v>78.4</v>
      </c>
      <c r="AL2" s="1">
        <v>0.11</v>
      </c>
      <c r="AM2" s="1">
        <v>24.07</v>
      </c>
      <c r="AN2" s="1">
        <v>0.78</v>
      </c>
      <c r="AO2" s="1">
        <v>0.26</v>
      </c>
      <c r="AP2" s="1">
        <v>3.759</v>
      </c>
      <c r="AQ2" s="1">
        <v>0.837</v>
      </c>
      <c r="AR2" s="1">
        <v>973.88</v>
      </c>
      <c r="AS2" s="1">
        <v>11.03</v>
      </c>
      <c r="AT2" s="1">
        <v>9.98</v>
      </c>
      <c r="AU2" s="1">
        <v>8.02</v>
      </c>
      <c r="AV2" s="16">
        <v>2.4382</v>
      </c>
      <c r="AW2" s="16">
        <v>0.780381</v>
      </c>
      <c r="AX2" s="16">
        <v>0.529739</v>
      </c>
      <c r="AY2" s="16">
        <v>0.026544</v>
      </c>
      <c r="AZ2" s="16">
        <v>1.101536</v>
      </c>
      <c r="BA2" s="17">
        <f>AVERAGE([1]葡萄酒!Z3:AB3)</f>
        <v>0.358483540015408</v>
      </c>
      <c r="BB2" s="17">
        <v>2.48</v>
      </c>
      <c r="BC2" s="17">
        <v>16.1</v>
      </c>
      <c r="BD2" s="17">
        <v>3.88</v>
      </c>
      <c r="BE2" s="17">
        <v>4.06884051072704</v>
      </c>
      <c r="BF2" s="17">
        <v>16.5609299255809</v>
      </c>
    </row>
    <row r="3" ht="15.6" spans="1:58">
      <c r="A3" s="1">
        <v>77.15</v>
      </c>
      <c r="B3" s="3">
        <v>2128.82276620222</v>
      </c>
      <c r="C3" s="1">
        <v>626.478</v>
      </c>
      <c r="D3" s="1">
        <v>0.062</v>
      </c>
      <c r="E3" s="1">
        <v>224.367</v>
      </c>
      <c r="F3" s="4">
        <v>9.93</v>
      </c>
      <c r="G3" s="4">
        <v>4.75</v>
      </c>
      <c r="H3" s="4">
        <v>0.77</v>
      </c>
      <c r="I3" s="1">
        <v>30.904</v>
      </c>
      <c r="J3" s="1">
        <v>762.525</v>
      </c>
      <c r="K3" s="1">
        <v>0.4644</v>
      </c>
      <c r="L3" s="1">
        <v>26.875</v>
      </c>
      <c r="M3" s="1">
        <v>23.361</v>
      </c>
      <c r="N3" s="1">
        <v>13.806</v>
      </c>
      <c r="O3" s="8">
        <v>4.88904678401271</v>
      </c>
      <c r="P3" s="9">
        <v>0.452703149814717</v>
      </c>
      <c r="Q3" s="9">
        <v>3.88118713605082</v>
      </c>
      <c r="R3" s="9">
        <v>0.555156498147168</v>
      </c>
      <c r="S3" s="10">
        <v>0</v>
      </c>
      <c r="T3" s="12">
        <v>27.4550274616199</v>
      </c>
      <c r="U3" s="12">
        <v>8.51085230280572</v>
      </c>
      <c r="V3" s="12">
        <v>11.5575370566437</v>
      </c>
      <c r="W3" s="12">
        <v>1.41993945209105</v>
      </c>
      <c r="X3" s="12">
        <v>5.96669865007941</v>
      </c>
      <c r="Y3" s="1">
        <v>205</v>
      </c>
      <c r="Z3" s="1">
        <v>229.136</v>
      </c>
      <c r="AA3" s="1">
        <v>113.498</v>
      </c>
      <c r="AB3" s="1">
        <v>115.638</v>
      </c>
      <c r="AC3" s="1">
        <v>228.8</v>
      </c>
      <c r="AD3" s="1">
        <v>3.95</v>
      </c>
      <c r="AE3" s="1">
        <v>5.19</v>
      </c>
      <c r="AF3" s="1">
        <v>44.05</v>
      </c>
      <c r="AG3" s="1">
        <v>25.986</v>
      </c>
      <c r="AH3" s="1">
        <v>81.62</v>
      </c>
      <c r="AI3" s="1">
        <v>98.3</v>
      </c>
      <c r="AJ3" s="1">
        <v>3.83</v>
      </c>
      <c r="AK3" s="15">
        <v>77.5</v>
      </c>
      <c r="AL3" s="1">
        <v>0.163</v>
      </c>
      <c r="AM3" s="1">
        <v>26.07</v>
      </c>
      <c r="AN3" s="1">
        <v>0.65</v>
      </c>
      <c r="AO3" s="1">
        <v>-1.25</v>
      </c>
      <c r="AP3" s="1">
        <v>-0.358</v>
      </c>
      <c r="AQ3" s="1">
        <v>1.445666667</v>
      </c>
      <c r="AR3" s="1">
        <v>517.58</v>
      </c>
      <c r="AS3" s="1">
        <v>11.08</v>
      </c>
      <c r="AT3" s="1">
        <v>9.56</v>
      </c>
      <c r="AU3" s="1">
        <v>13.3</v>
      </c>
      <c r="AV3" s="16">
        <v>3.648419</v>
      </c>
      <c r="AW3" s="16">
        <v>2.789856</v>
      </c>
      <c r="AX3" s="16">
        <v>0.125685</v>
      </c>
      <c r="AY3" s="16">
        <v>0.011662</v>
      </c>
      <c r="AZ3" s="16">
        <v>0.721216</v>
      </c>
      <c r="BA3" s="17">
        <f>AVERAGE([1]葡萄酒!Z4:AB4)</f>
        <v>0.460296921422697</v>
      </c>
      <c r="BB3" s="17">
        <v>14.26</v>
      </c>
      <c r="BC3" s="17">
        <v>45.77</v>
      </c>
      <c r="BD3" s="17">
        <v>24.06</v>
      </c>
      <c r="BE3" s="17">
        <v>1.72378821639344</v>
      </c>
      <c r="BF3" s="17">
        <v>51.7085727902057</v>
      </c>
    </row>
    <row r="4" ht="15.6" spans="1:58">
      <c r="A4" s="1">
        <v>77.5</v>
      </c>
      <c r="B4" s="3">
        <v>8397.28381374723</v>
      </c>
      <c r="C4" s="1">
        <v>585.046</v>
      </c>
      <c r="D4" s="1">
        <v>0.315</v>
      </c>
      <c r="E4" s="1">
        <v>157.939</v>
      </c>
      <c r="F4" s="4">
        <v>8.08</v>
      </c>
      <c r="G4" s="4">
        <v>2.96</v>
      </c>
      <c r="H4" s="4">
        <v>1.05</v>
      </c>
      <c r="I4" s="1">
        <v>19.303</v>
      </c>
      <c r="J4" s="1">
        <v>266.64</v>
      </c>
      <c r="K4" s="1">
        <v>0.409</v>
      </c>
      <c r="L4" s="1">
        <v>21.685</v>
      </c>
      <c r="M4" s="1">
        <v>20.373</v>
      </c>
      <c r="N4" s="1">
        <v>10.794</v>
      </c>
      <c r="O4" s="8">
        <v>4.76353588438167</v>
      </c>
      <c r="P4" s="9">
        <v>0.353769091804894</v>
      </c>
      <c r="Q4" s="9">
        <v>4.25403186073247</v>
      </c>
      <c r="R4" s="9">
        <v>0.155734931844309</v>
      </c>
      <c r="S4" s="10">
        <v>0</v>
      </c>
      <c r="T4" s="12">
        <v>164.99270816226</v>
      </c>
      <c r="U4" s="12">
        <v>19.9772704877648</v>
      </c>
      <c r="V4" s="12">
        <v>115.731811463294</v>
      </c>
      <c r="W4" s="12">
        <v>6.4818525209394</v>
      </c>
      <c r="X4" s="12">
        <v>22.8017736902611</v>
      </c>
      <c r="Y4" s="1">
        <v>256.19</v>
      </c>
      <c r="Z4" s="1">
        <v>273.758</v>
      </c>
      <c r="AA4" s="1">
        <v>132.209</v>
      </c>
      <c r="AB4" s="1">
        <v>141.549</v>
      </c>
      <c r="AC4" s="1">
        <v>257.6</v>
      </c>
      <c r="AD4" s="1">
        <v>3.91</v>
      </c>
      <c r="AE4" s="1">
        <v>7.16</v>
      </c>
      <c r="AF4" s="1">
        <v>35.99</v>
      </c>
      <c r="AG4" s="1">
        <v>28.997</v>
      </c>
      <c r="AH4" s="1">
        <v>83.13</v>
      </c>
      <c r="AI4" s="1">
        <v>105.4</v>
      </c>
      <c r="AJ4" s="1">
        <v>5.6</v>
      </c>
      <c r="AK4" s="15">
        <v>71.8</v>
      </c>
      <c r="AL4" s="1">
        <v>0.17</v>
      </c>
      <c r="AM4" s="1">
        <v>25.5</v>
      </c>
      <c r="AN4" s="1">
        <v>1.09</v>
      </c>
      <c r="AO4" s="1">
        <v>-0.62</v>
      </c>
      <c r="AP4" s="1">
        <v>-1.601333333</v>
      </c>
      <c r="AQ4" s="1">
        <v>1.250666667</v>
      </c>
      <c r="AR4" s="1">
        <v>398.77</v>
      </c>
      <c r="AS4" s="1">
        <v>13.26</v>
      </c>
      <c r="AT4" s="1">
        <v>8.55</v>
      </c>
      <c r="AU4" s="1">
        <v>7.37</v>
      </c>
      <c r="AV4" s="16">
        <v>5.245588</v>
      </c>
      <c r="AW4" s="16">
        <v>4.100274</v>
      </c>
      <c r="AX4" s="16">
        <v>0.982548</v>
      </c>
      <c r="AY4" s="16">
        <v>0.03563</v>
      </c>
      <c r="AZ4" s="16">
        <v>0.127136</v>
      </c>
      <c r="BA4" s="17">
        <f>AVERAGE([1]葡萄酒!Z5:AB5)</f>
        <v>0.396022102820579</v>
      </c>
      <c r="BB4" s="17">
        <v>16.39</v>
      </c>
      <c r="BC4" s="17">
        <v>48.04</v>
      </c>
      <c r="BD4" s="17">
        <v>27.56</v>
      </c>
      <c r="BE4" s="17">
        <v>1.54754461315179</v>
      </c>
      <c r="BF4" s="17">
        <v>55.3840699118438</v>
      </c>
    </row>
    <row r="5" ht="15.6" spans="1:58">
      <c r="A5" s="1">
        <v>69.9</v>
      </c>
      <c r="B5" s="3">
        <v>2144.68463757663</v>
      </c>
      <c r="C5" s="1">
        <v>529.823</v>
      </c>
      <c r="D5" s="1">
        <v>0.097</v>
      </c>
      <c r="E5" s="1">
        <v>79.685</v>
      </c>
      <c r="F5" s="4">
        <v>3.77</v>
      </c>
      <c r="G5" s="4">
        <v>5.23</v>
      </c>
      <c r="H5" s="4">
        <v>0.55</v>
      </c>
      <c r="I5" s="1">
        <v>15.534</v>
      </c>
      <c r="J5" s="1">
        <v>72.905</v>
      </c>
      <c r="K5" s="1">
        <v>0.2655</v>
      </c>
      <c r="L5" s="1">
        <v>10.698</v>
      </c>
      <c r="M5" s="1">
        <v>8.638</v>
      </c>
      <c r="N5" s="1">
        <v>4.482</v>
      </c>
      <c r="O5" s="8">
        <v>3.41194814067736</v>
      </c>
      <c r="P5" s="9">
        <v>0.287495526564076</v>
      </c>
      <c r="Q5" s="9">
        <v>2.84980642222728</v>
      </c>
      <c r="R5" s="9">
        <v>0.102361974167941</v>
      </c>
      <c r="S5" s="9">
        <v>0.17228421771806</v>
      </c>
      <c r="T5" s="12">
        <v>26.9679051306243</v>
      </c>
      <c r="U5" s="12">
        <v>4.18323193545239</v>
      </c>
      <c r="V5" s="12">
        <v>16.0872889351596</v>
      </c>
      <c r="W5" s="12">
        <v>2.23208185574389</v>
      </c>
      <c r="X5" s="12">
        <v>4.46530240426847</v>
      </c>
      <c r="Y5" s="1">
        <v>189.722</v>
      </c>
      <c r="Z5" s="1">
        <v>237.766</v>
      </c>
      <c r="AA5" s="1">
        <v>109.316</v>
      </c>
      <c r="AB5" s="1">
        <v>128.45</v>
      </c>
      <c r="AC5" s="1">
        <v>203.3</v>
      </c>
      <c r="AD5" s="1">
        <v>3.29</v>
      </c>
      <c r="AE5" s="1">
        <v>7.11</v>
      </c>
      <c r="AF5" s="1">
        <v>28.61</v>
      </c>
      <c r="AG5" s="1">
        <v>23.721</v>
      </c>
      <c r="AH5" s="1">
        <v>137.97</v>
      </c>
      <c r="AI5" s="1">
        <v>174.7</v>
      </c>
      <c r="AJ5" s="1">
        <v>3.26</v>
      </c>
      <c r="AK5" s="15">
        <v>53</v>
      </c>
      <c r="AL5" s="1">
        <v>0.174</v>
      </c>
      <c r="AM5" s="1">
        <v>25.98</v>
      </c>
      <c r="AN5" s="1">
        <v>1.84</v>
      </c>
      <c r="AO5" s="1">
        <v>-0.37</v>
      </c>
      <c r="AP5" s="1">
        <v>-52.69933333</v>
      </c>
      <c r="AQ5" s="1">
        <v>1.890666667</v>
      </c>
      <c r="AR5" s="1">
        <v>183.52</v>
      </c>
      <c r="AS5" s="1">
        <v>6.48</v>
      </c>
      <c r="AT5" s="1">
        <v>5.98</v>
      </c>
      <c r="AU5" s="1">
        <v>4.31</v>
      </c>
      <c r="AV5" s="16">
        <v>2.933739</v>
      </c>
      <c r="AW5" s="16">
        <v>1.905741</v>
      </c>
      <c r="AX5" s="16">
        <v>0.943838</v>
      </c>
      <c r="AY5" s="18">
        <v>0</v>
      </c>
      <c r="AZ5" s="16">
        <v>0.08416</v>
      </c>
      <c r="BA5" s="17">
        <f>AVERAGE([1]葡萄酒!Z6:AB6)</f>
        <v>0.176861543417365</v>
      </c>
      <c r="BB5" s="17">
        <v>42.3</v>
      </c>
      <c r="BC5" s="17">
        <v>59.53</v>
      </c>
      <c r="BD5" s="17">
        <v>26.75</v>
      </c>
      <c r="BE5" s="17">
        <v>2.07358028372218</v>
      </c>
      <c r="BF5" s="17">
        <v>65.2639517651207</v>
      </c>
    </row>
    <row r="6" ht="15.6" spans="1:58">
      <c r="A6" s="1">
        <v>72.7</v>
      </c>
      <c r="B6" s="3">
        <v>1843.99558998134</v>
      </c>
      <c r="C6" s="1">
        <v>585.613</v>
      </c>
      <c r="D6" s="1">
        <v>0.041</v>
      </c>
      <c r="E6" s="1">
        <v>120.606</v>
      </c>
      <c r="F6" s="4">
        <v>9.49</v>
      </c>
      <c r="G6" s="4">
        <v>3.77</v>
      </c>
      <c r="H6" s="4">
        <v>1.44</v>
      </c>
      <c r="I6" s="1">
        <v>31.536</v>
      </c>
      <c r="J6" s="1">
        <v>143.513</v>
      </c>
      <c r="K6" s="1">
        <v>0.3961</v>
      </c>
      <c r="L6" s="1">
        <v>17.618</v>
      </c>
      <c r="M6" s="1">
        <v>14.486</v>
      </c>
      <c r="N6" s="1">
        <v>10.275</v>
      </c>
      <c r="O6" s="8">
        <v>0.637275614023719</v>
      </c>
      <c r="P6" s="9">
        <v>0.234098567818029</v>
      </c>
      <c r="Q6" s="10">
        <v>0</v>
      </c>
      <c r="R6" s="9">
        <v>0.40317704620569</v>
      </c>
      <c r="S6" s="10">
        <v>0</v>
      </c>
      <c r="T6" s="12">
        <v>6.65015229084311</v>
      </c>
      <c r="U6" s="12">
        <v>1.97952174194803</v>
      </c>
      <c r="V6" s="12">
        <v>4.31258505605599</v>
      </c>
      <c r="W6" s="12">
        <v>0.35804549283909</v>
      </c>
      <c r="X6" s="13">
        <v>0</v>
      </c>
      <c r="Y6" s="1">
        <v>209.663</v>
      </c>
      <c r="Z6" s="1">
        <v>195.46</v>
      </c>
      <c r="AA6" s="1">
        <v>99.585</v>
      </c>
      <c r="AB6" s="1">
        <v>95.875</v>
      </c>
      <c r="AC6" s="1">
        <v>212.9</v>
      </c>
      <c r="AD6" s="1">
        <v>3.64</v>
      </c>
      <c r="AE6" s="1">
        <v>6.65</v>
      </c>
      <c r="AF6" s="1">
        <v>32</v>
      </c>
      <c r="AG6" s="1">
        <v>24.084</v>
      </c>
      <c r="AH6" s="1">
        <v>515.46</v>
      </c>
      <c r="AI6" s="1">
        <v>254.2</v>
      </c>
      <c r="AJ6" s="1">
        <v>2.99</v>
      </c>
      <c r="AK6" s="15">
        <v>65.6</v>
      </c>
      <c r="AL6" s="1">
        <v>0.27</v>
      </c>
      <c r="AM6" s="1">
        <v>26.33</v>
      </c>
      <c r="AN6" s="1">
        <v>0.88</v>
      </c>
      <c r="AO6" s="1">
        <v>-0.33</v>
      </c>
      <c r="AP6" s="1">
        <v>-5.033666667</v>
      </c>
      <c r="AQ6" s="1">
        <v>0.963333333</v>
      </c>
      <c r="AR6" s="1">
        <v>280.19</v>
      </c>
      <c r="AS6" s="1">
        <v>5.85</v>
      </c>
      <c r="AT6" s="1">
        <v>6.03</v>
      </c>
      <c r="AU6" s="1">
        <v>3.64</v>
      </c>
      <c r="AV6" s="16">
        <v>4.996943</v>
      </c>
      <c r="AW6" s="16">
        <v>3.070413</v>
      </c>
      <c r="AX6" s="16">
        <v>1.741558</v>
      </c>
      <c r="AY6" s="16">
        <v>0.029932</v>
      </c>
      <c r="AZ6" s="16">
        <v>0.15504</v>
      </c>
      <c r="BA6" s="17">
        <f>AVERAGE([1]葡萄酒!Z7:AB7)</f>
        <v>0.206792687040022</v>
      </c>
      <c r="BB6" s="17">
        <v>34.46</v>
      </c>
      <c r="BC6" s="17">
        <v>60.16</v>
      </c>
      <c r="BD6" s="17">
        <v>24.05</v>
      </c>
      <c r="BE6" s="17">
        <v>2.36675783765004</v>
      </c>
      <c r="BF6" s="17">
        <v>64.7891047939389</v>
      </c>
    </row>
    <row r="7" ht="15.6" spans="1:58">
      <c r="A7" s="1">
        <v>69.25</v>
      </c>
      <c r="B7" s="3">
        <v>3434.16758632459</v>
      </c>
      <c r="C7" s="1">
        <v>536.643</v>
      </c>
      <c r="D7" s="1">
        <v>0.075</v>
      </c>
      <c r="E7" s="1">
        <v>46.186</v>
      </c>
      <c r="F7" s="4">
        <v>2.83</v>
      </c>
      <c r="G7" s="4">
        <v>2.21</v>
      </c>
      <c r="H7" s="5">
        <v>0</v>
      </c>
      <c r="I7" s="1">
        <v>36.774</v>
      </c>
      <c r="J7" s="1">
        <v>115.943</v>
      </c>
      <c r="K7" s="1">
        <v>0.275</v>
      </c>
      <c r="L7" s="1">
        <v>10.671</v>
      </c>
      <c r="M7" s="1">
        <v>15.173</v>
      </c>
      <c r="N7" s="1">
        <v>6.838</v>
      </c>
      <c r="O7" s="8">
        <v>2.20319832720409</v>
      </c>
      <c r="P7" s="9">
        <v>0.253636866599408</v>
      </c>
      <c r="Q7" s="9">
        <v>1.8498389038956</v>
      </c>
      <c r="R7" s="9">
        <v>0.0997225567090832</v>
      </c>
      <c r="S7" s="10">
        <v>0</v>
      </c>
      <c r="T7" s="12">
        <v>7.72715364337553</v>
      </c>
      <c r="U7" s="12">
        <v>1.05561883685358</v>
      </c>
      <c r="V7" s="12">
        <v>5.76455560256452</v>
      </c>
      <c r="W7" s="12">
        <v>0.906979203957432</v>
      </c>
      <c r="X7" s="13">
        <v>0</v>
      </c>
      <c r="Y7" s="1">
        <v>244.385</v>
      </c>
      <c r="Z7" s="1">
        <v>223.817</v>
      </c>
      <c r="AA7" s="1">
        <v>108.798</v>
      </c>
      <c r="AB7" s="1">
        <v>115.019</v>
      </c>
      <c r="AC7" s="1">
        <v>246.1</v>
      </c>
      <c r="AD7" s="1">
        <v>3.29</v>
      </c>
      <c r="AE7" s="1">
        <v>9.31</v>
      </c>
      <c r="AF7" s="1">
        <v>26.43</v>
      </c>
      <c r="AG7" s="1">
        <v>27.376</v>
      </c>
      <c r="AH7" s="1">
        <v>202.24</v>
      </c>
      <c r="AI7" s="1">
        <v>172</v>
      </c>
      <c r="AJ7" s="1">
        <v>2.64</v>
      </c>
      <c r="AK7" s="15">
        <v>71.9</v>
      </c>
      <c r="AL7" s="1">
        <v>0.193</v>
      </c>
      <c r="AM7" s="1">
        <v>25.16</v>
      </c>
      <c r="AN7" s="1">
        <v>1.81</v>
      </c>
      <c r="AO7" s="1">
        <v>-0.16</v>
      </c>
      <c r="AP7" s="1">
        <v>17.116</v>
      </c>
      <c r="AQ7" s="1">
        <v>1.822</v>
      </c>
      <c r="AR7" s="1">
        <v>117.03</v>
      </c>
      <c r="AS7" s="1">
        <v>7.35</v>
      </c>
      <c r="AT7" s="1">
        <v>5.86</v>
      </c>
      <c r="AU7" s="1">
        <v>4.45</v>
      </c>
      <c r="AV7" s="16">
        <v>4.431105</v>
      </c>
      <c r="AW7" s="16">
        <v>1.316385</v>
      </c>
      <c r="AX7" s="16">
        <v>2.833376</v>
      </c>
      <c r="AY7" s="18">
        <v>0</v>
      </c>
      <c r="AZ7" s="16">
        <v>0.281344</v>
      </c>
      <c r="BA7" s="17">
        <f>AVERAGE([1]葡萄酒!Z8:AB8)</f>
        <v>0.211324920485135</v>
      </c>
      <c r="BB7" s="17">
        <v>56.95</v>
      </c>
      <c r="BC7" s="17">
        <v>54.43</v>
      </c>
      <c r="BD7" s="17">
        <v>23.57</v>
      </c>
      <c r="BE7" s="17">
        <v>2.16310973598926</v>
      </c>
      <c r="BF7" s="17">
        <v>59.3141618839885</v>
      </c>
    </row>
    <row r="8" ht="15.6" spans="1:58">
      <c r="A8" s="1">
        <v>68.4</v>
      </c>
      <c r="B8" s="3">
        <v>2391.15527604631</v>
      </c>
      <c r="C8" s="1">
        <v>487.172</v>
      </c>
      <c r="D8" s="1">
        <v>0.131</v>
      </c>
      <c r="E8" s="1">
        <v>60.767</v>
      </c>
      <c r="F8" s="4">
        <v>5.82</v>
      </c>
      <c r="G8" s="4">
        <v>7.74</v>
      </c>
      <c r="H8" s="4">
        <v>0.54</v>
      </c>
      <c r="I8" s="1">
        <v>25.591</v>
      </c>
      <c r="J8" s="1">
        <v>433.751</v>
      </c>
      <c r="K8" s="1">
        <v>0.1756</v>
      </c>
      <c r="L8" s="1">
        <v>9.214</v>
      </c>
      <c r="M8" s="1">
        <v>5.619</v>
      </c>
      <c r="N8" s="1">
        <v>3.468</v>
      </c>
      <c r="O8" s="8">
        <v>0.62279484802331</v>
      </c>
      <c r="P8" s="10">
        <v>0</v>
      </c>
      <c r="Q8" s="9">
        <v>0.554996357857096</v>
      </c>
      <c r="R8" s="9">
        <v>0.0677984901662142</v>
      </c>
      <c r="S8" s="10">
        <v>0</v>
      </c>
      <c r="T8" s="12">
        <v>9.8647523342825</v>
      </c>
      <c r="U8" s="12">
        <v>3.17144559962916</v>
      </c>
      <c r="V8" s="12">
        <v>6.47970333090524</v>
      </c>
      <c r="W8" s="12">
        <v>0.213603403748096</v>
      </c>
      <c r="X8" s="13">
        <v>0</v>
      </c>
      <c r="Y8" s="1">
        <v>209.861</v>
      </c>
      <c r="Z8" s="1">
        <v>303.95</v>
      </c>
      <c r="AA8" s="1">
        <v>142.437</v>
      </c>
      <c r="AB8" s="1">
        <v>161.513</v>
      </c>
      <c r="AC8" s="1">
        <v>211.4</v>
      </c>
      <c r="AD8" s="1">
        <v>3.18</v>
      </c>
      <c r="AE8" s="1">
        <v>8.14</v>
      </c>
      <c r="AF8" s="1">
        <v>25.98</v>
      </c>
      <c r="AG8" s="1">
        <v>26.438</v>
      </c>
      <c r="AH8" s="1">
        <v>63.61</v>
      </c>
      <c r="AI8" s="1">
        <v>168.8</v>
      </c>
      <c r="AJ8" s="1">
        <v>4.78</v>
      </c>
      <c r="AK8" s="15">
        <v>71.5</v>
      </c>
      <c r="AL8" s="1">
        <v>0.141</v>
      </c>
      <c r="AM8" s="1">
        <v>25.61</v>
      </c>
      <c r="AN8" s="1">
        <v>2.05</v>
      </c>
      <c r="AO8" s="1">
        <v>-0.38</v>
      </c>
      <c r="AP8" s="1">
        <v>-6.273333333</v>
      </c>
      <c r="AQ8" s="1">
        <v>2.089666667</v>
      </c>
      <c r="AR8" s="1">
        <v>90.83</v>
      </c>
      <c r="AS8" s="1">
        <v>4.01</v>
      </c>
      <c r="AT8" s="1">
        <v>3.86</v>
      </c>
      <c r="AU8" s="1">
        <v>2.77</v>
      </c>
      <c r="AV8" s="16">
        <v>1.820459</v>
      </c>
      <c r="AW8" s="16">
        <v>0.747306</v>
      </c>
      <c r="AX8" s="16">
        <v>0.994749</v>
      </c>
      <c r="AY8" s="16">
        <v>0.01162</v>
      </c>
      <c r="AZ8" s="16">
        <v>0.066784</v>
      </c>
      <c r="BA8" s="17">
        <f>AVERAGE([1]葡萄酒!Z9:AB9)</f>
        <v>0.111967640135398</v>
      </c>
      <c r="BB8" s="17">
        <v>59</v>
      </c>
      <c r="BC8" s="17">
        <v>48.82</v>
      </c>
      <c r="BD8" s="17">
        <v>32.07</v>
      </c>
      <c r="BE8" s="17">
        <v>1.29675749776269</v>
      </c>
      <c r="BF8" s="17">
        <v>58.4112771646024</v>
      </c>
    </row>
    <row r="9" ht="15.6" spans="1:58">
      <c r="A9" s="1">
        <v>69.15</v>
      </c>
      <c r="B9" s="3">
        <v>1950.76008690255</v>
      </c>
      <c r="C9" s="1">
        <v>558.546</v>
      </c>
      <c r="D9" s="1">
        <v>0.181</v>
      </c>
      <c r="E9" s="1">
        <v>241.397</v>
      </c>
      <c r="F9" s="4">
        <v>5.71</v>
      </c>
      <c r="G9" s="4">
        <v>13.55</v>
      </c>
      <c r="H9" s="4">
        <v>2.51</v>
      </c>
      <c r="I9" s="1">
        <v>50.434</v>
      </c>
      <c r="J9" s="1">
        <v>1305.595</v>
      </c>
      <c r="K9" s="1">
        <v>0.4148</v>
      </c>
      <c r="L9" s="1">
        <v>15.241</v>
      </c>
      <c r="M9" s="1">
        <v>22.489</v>
      </c>
      <c r="N9" s="1">
        <v>8.483</v>
      </c>
      <c r="O9" s="8">
        <v>5.94853156405503</v>
      </c>
      <c r="P9" s="9">
        <v>5.2832715386867</v>
      </c>
      <c r="Q9" s="10">
        <v>0</v>
      </c>
      <c r="R9" s="9">
        <v>0.549037304452467</v>
      </c>
      <c r="S9" s="9">
        <v>0.116222720915862</v>
      </c>
      <c r="T9" s="12">
        <v>115.5545825609</v>
      </c>
      <c r="U9" s="12">
        <v>11.6300126841643</v>
      </c>
      <c r="V9" s="12">
        <v>73.2112075974892</v>
      </c>
      <c r="W9" s="12">
        <v>18.0987169479949</v>
      </c>
      <c r="X9" s="12">
        <v>12.6146453312518</v>
      </c>
      <c r="Y9" s="1">
        <v>198.849</v>
      </c>
      <c r="Z9" s="1">
        <v>196.99</v>
      </c>
      <c r="AA9" s="1">
        <v>94.336</v>
      </c>
      <c r="AB9" s="1">
        <v>102.654</v>
      </c>
      <c r="AC9" s="1">
        <v>226.5</v>
      </c>
      <c r="AD9" s="1">
        <v>2.92</v>
      </c>
      <c r="AE9" s="1">
        <v>6.47</v>
      </c>
      <c r="AF9" s="1">
        <v>34.99</v>
      </c>
      <c r="AG9" s="1">
        <v>25.62</v>
      </c>
      <c r="AH9" s="1">
        <v>213.09</v>
      </c>
      <c r="AI9" s="1">
        <v>181.1</v>
      </c>
      <c r="AJ9" s="1">
        <v>6.41</v>
      </c>
      <c r="AK9" s="15">
        <v>59.6</v>
      </c>
      <c r="AL9" s="1">
        <v>0.26</v>
      </c>
      <c r="AM9" s="1">
        <v>26.85</v>
      </c>
      <c r="AN9" s="1">
        <v>0.8</v>
      </c>
      <c r="AO9" s="1">
        <v>-0.51</v>
      </c>
      <c r="AP9" s="1">
        <v>-1.955</v>
      </c>
      <c r="AQ9" s="1">
        <v>0.987</v>
      </c>
      <c r="AR9" s="1">
        <v>918.69</v>
      </c>
      <c r="AS9" s="1">
        <v>12.03</v>
      </c>
      <c r="AT9" s="1">
        <v>10.14</v>
      </c>
      <c r="AU9" s="1">
        <v>7.75</v>
      </c>
      <c r="AV9" s="16">
        <v>1.015809</v>
      </c>
      <c r="AW9" s="16">
        <v>0.560277</v>
      </c>
      <c r="AX9" s="16">
        <v>0.448154</v>
      </c>
      <c r="AY9" s="16">
        <v>0.007378</v>
      </c>
      <c r="AZ9" s="18">
        <v>0</v>
      </c>
      <c r="BA9" s="17">
        <f>AVERAGE([1]葡萄酒!Z10:AB10)</f>
        <v>0.346397227793338</v>
      </c>
      <c r="BB9" s="17">
        <v>8.6</v>
      </c>
      <c r="BC9" s="17">
        <v>38.86</v>
      </c>
      <c r="BD9" s="17">
        <v>14.68</v>
      </c>
      <c r="BE9" s="17">
        <v>2.52000233176617</v>
      </c>
      <c r="BF9" s="17">
        <v>41.540365910762</v>
      </c>
    </row>
    <row r="10" ht="15.6" spans="1:58">
      <c r="A10" s="1">
        <v>79.85</v>
      </c>
      <c r="B10" s="3">
        <v>2262.72378516624</v>
      </c>
      <c r="C10" s="1">
        <v>700.828</v>
      </c>
      <c r="D10" s="1">
        <v>0.512</v>
      </c>
      <c r="E10" s="1">
        <v>240.843</v>
      </c>
      <c r="F10" s="4">
        <v>13.23</v>
      </c>
      <c r="G10" s="4">
        <v>4.12</v>
      </c>
      <c r="H10" s="4">
        <v>1.1</v>
      </c>
      <c r="I10" s="1">
        <v>16.869</v>
      </c>
      <c r="J10" s="1">
        <v>424.108</v>
      </c>
      <c r="K10" s="1">
        <v>0.6658</v>
      </c>
      <c r="L10" s="1">
        <v>30.114</v>
      </c>
      <c r="M10" s="1">
        <v>24.362</v>
      </c>
      <c r="N10" s="1">
        <v>20.49</v>
      </c>
      <c r="O10" s="8">
        <v>4.9067688855647</v>
      </c>
      <c r="P10" s="9">
        <v>0.423173230138857</v>
      </c>
      <c r="Q10" s="9">
        <v>3.02226756853436</v>
      </c>
      <c r="R10" s="9">
        <v>0.903508828981171</v>
      </c>
      <c r="S10" s="9">
        <v>0.557819257910312</v>
      </c>
      <c r="T10" s="12">
        <v>58.5407222529349</v>
      </c>
      <c r="U10" s="12">
        <v>11.0634450912165</v>
      </c>
      <c r="V10" s="12">
        <v>33.1716854736431</v>
      </c>
      <c r="W10" s="12">
        <v>2.77060095606647</v>
      </c>
      <c r="X10" s="12">
        <v>11.5349907320087</v>
      </c>
      <c r="Y10" s="1">
        <v>193.69</v>
      </c>
      <c r="Z10" s="1">
        <v>194.925</v>
      </c>
      <c r="AA10" s="1">
        <v>98.701</v>
      </c>
      <c r="AB10" s="1">
        <v>96.224</v>
      </c>
      <c r="AC10" s="1">
        <v>203.4</v>
      </c>
      <c r="AD10" s="1">
        <v>3.74</v>
      </c>
      <c r="AE10" s="1">
        <v>5.88</v>
      </c>
      <c r="AF10" s="1">
        <v>34.58</v>
      </c>
      <c r="AG10" s="1">
        <v>23.761</v>
      </c>
      <c r="AH10" s="1">
        <v>186.62</v>
      </c>
      <c r="AI10" s="1">
        <v>138.1</v>
      </c>
      <c r="AJ10" s="1">
        <v>5.31</v>
      </c>
      <c r="AK10" s="15">
        <v>78</v>
      </c>
      <c r="AL10" s="1">
        <v>0.13</v>
      </c>
      <c r="AM10" s="1">
        <v>23.81</v>
      </c>
      <c r="AN10" s="1">
        <v>1.44</v>
      </c>
      <c r="AO10" s="1">
        <v>-0.38</v>
      </c>
      <c r="AP10" s="1">
        <v>-1.757333333</v>
      </c>
      <c r="AQ10" s="1">
        <v>1.496</v>
      </c>
      <c r="AR10" s="1">
        <v>387.77</v>
      </c>
      <c r="AS10" s="1">
        <v>12.93</v>
      </c>
      <c r="AT10" s="1">
        <v>11.31</v>
      </c>
      <c r="AU10" s="1">
        <v>9.91</v>
      </c>
      <c r="AV10" s="16">
        <v>3.859905</v>
      </c>
      <c r="AW10" s="16">
        <v>3.072492</v>
      </c>
      <c r="AX10" s="16">
        <v>0.726621</v>
      </c>
      <c r="AY10" s="16">
        <v>0.01596</v>
      </c>
      <c r="AZ10" s="16">
        <v>0.044832</v>
      </c>
      <c r="BA10" s="17">
        <f>AVERAGE([1]葡萄酒!Z11:AB11)</f>
        <v>0.385724104067675</v>
      </c>
      <c r="BB10" s="17">
        <v>14.17</v>
      </c>
      <c r="BC10" s="17">
        <v>46.09</v>
      </c>
      <c r="BD10" s="17">
        <v>24.19</v>
      </c>
      <c r="BE10" s="17">
        <v>1.72708580841561</v>
      </c>
      <c r="BF10" s="17">
        <v>52.0523217541735</v>
      </c>
    </row>
    <row r="11" ht="15.6" spans="1:58">
      <c r="A11" s="1">
        <v>71.5</v>
      </c>
      <c r="B11" s="3">
        <v>1364.13897705396</v>
      </c>
      <c r="C11" s="1">
        <v>545.305</v>
      </c>
      <c r="D11" s="1">
        <v>10.25</v>
      </c>
      <c r="E11" s="1">
        <v>44.203</v>
      </c>
      <c r="F11" s="4">
        <v>2.45</v>
      </c>
      <c r="G11" s="4">
        <v>2.3</v>
      </c>
      <c r="H11" s="4">
        <v>0.24</v>
      </c>
      <c r="I11" s="1">
        <v>10.427</v>
      </c>
      <c r="J11" s="1">
        <v>459.569</v>
      </c>
      <c r="K11" s="1">
        <v>0.3255</v>
      </c>
      <c r="L11" s="1">
        <v>9.476</v>
      </c>
      <c r="M11" s="1">
        <v>16.688</v>
      </c>
      <c r="N11" s="1">
        <v>4.631</v>
      </c>
      <c r="O11" s="8">
        <v>12.3072420634921</v>
      </c>
      <c r="P11" s="9">
        <v>0.526744719926538</v>
      </c>
      <c r="Q11" s="9">
        <v>11.1401105207923</v>
      </c>
      <c r="R11" s="9">
        <v>0.484739439853076</v>
      </c>
      <c r="S11" s="9">
        <v>0.15564738292011</v>
      </c>
      <c r="T11" s="12">
        <v>28.7475321395776</v>
      </c>
      <c r="U11" s="12">
        <v>10.3671782762692</v>
      </c>
      <c r="V11" s="12">
        <v>10.2735963531418</v>
      </c>
      <c r="W11" s="12">
        <v>5.74548242161879</v>
      </c>
      <c r="X11" s="12">
        <v>2.36127508854782</v>
      </c>
      <c r="Y11" s="1">
        <v>167.202</v>
      </c>
      <c r="Z11" s="1">
        <v>161.421</v>
      </c>
      <c r="AA11" s="1">
        <v>79.379</v>
      </c>
      <c r="AB11" s="1">
        <v>82.041</v>
      </c>
      <c r="AC11" s="1">
        <v>181.2</v>
      </c>
      <c r="AD11" s="1">
        <v>3.65</v>
      </c>
      <c r="AE11" s="1">
        <v>6.67</v>
      </c>
      <c r="AF11" s="1">
        <v>27.16</v>
      </c>
      <c r="AG11" s="1">
        <v>19.676</v>
      </c>
      <c r="AH11" s="1">
        <v>255.44</v>
      </c>
      <c r="AI11" s="1">
        <v>200.8</v>
      </c>
      <c r="AJ11" s="1">
        <v>4.59</v>
      </c>
      <c r="AK11" s="15">
        <v>71.7</v>
      </c>
      <c r="AL11" s="1">
        <v>0.2</v>
      </c>
      <c r="AM11" s="1">
        <v>27.1</v>
      </c>
      <c r="AN11" s="1">
        <v>2.17</v>
      </c>
      <c r="AO11" s="1">
        <v>-1.12</v>
      </c>
      <c r="AP11" s="1">
        <v>-2.225333333</v>
      </c>
      <c r="AQ11" s="1">
        <v>2.538666667</v>
      </c>
      <c r="AR11" s="1">
        <v>138.71</v>
      </c>
      <c r="AS11" s="1">
        <v>5.57</v>
      </c>
      <c r="AT11" s="1">
        <v>4.34</v>
      </c>
      <c r="AU11" s="1">
        <v>3.15</v>
      </c>
      <c r="AV11" s="16">
        <v>3.245901</v>
      </c>
      <c r="AW11" s="16">
        <v>1.578015</v>
      </c>
      <c r="AX11" s="16">
        <v>1.526448</v>
      </c>
      <c r="AY11" s="16">
        <v>0.03843</v>
      </c>
      <c r="AZ11" s="16">
        <v>0.103008</v>
      </c>
      <c r="BA11" s="17">
        <f>AVERAGE([1]葡萄酒!Z12:AB12)</f>
        <v>0.136199679570722</v>
      </c>
      <c r="BB11" s="17">
        <v>57.09</v>
      </c>
      <c r="BC11" s="17">
        <v>58.06</v>
      </c>
      <c r="BD11" s="17">
        <v>8</v>
      </c>
      <c r="BE11" s="17">
        <v>7.21151226298107</v>
      </c>
      <c r="BF11" s="17">
        <v>58.608562514363</v>
      </c>
    </row>
    <row r="12" ht="15.6" spans="1:58">
      <c r="A12" s="1">
        <v>65.85</v>
      </c>
      <c r="B12" s="3">
        <v>2355.6945954944</v>
      </c>
      <c r="C12" s="1">
        <v>542.662</v>
      </c>
      <c r="D12" s="1">
        <v>0.076</v>
      </c>
      <c r="E12" s="1">
        <v>7.787</v>
      </c>
      <c r="F12" s="4">
        <v>9.29</v>
      </c>
      <c r="G12" s="4">
        <v>8.61</v>
      </c>
      <c r="H12" s="4">
        <v>1.9</v>
      </c>
      <c r="I12" s="1">
        <v>14.26</v>
      </c>
      <c r="J12" s="1">
        <v>91.468</v>
      </c>
      <c r="K12" s="1">
        <v>0.279</v>
      </c>
      <c r="L12" s="1">
        <v>6.075</v>
      </c>
      <c r="M12" s="1">
        <v>4.543</v>
      </c>
      <c r="N12" s="1">
        <v>2.517</v>
      </c>
      <c r="O12" s="8">
        <v>26.8508731737542</v>
      </c>
      <c r="P12" s="9">
        <v>0.269738129402557</v>
      </c>
      <c r="Q12" s="9">
        <v>26.3353932950691</v>
      </c>
      <c r="R12" s="9">
        <v>0.245741749282546</v>
      </c>
      <c r="S12" s="10">
        <v>0</v>
      </c>
      <c r="T12" s="12">
        <v>25.5751288155492</v>
      </c>
      <c r="U12" s="12">
        <v>17.1977563266371</v>
      </c>
      <c r="V12" s="13">
        <v>0</v>
      </c>
      <c r="W12" s="12">
        <v>7.40269534307331</v>
      </c>
      <c r="X12" s="12">
        <v>0.974677145838769</v>
      </c>
      <c r="Y12" s="1">
        <v>209.563</v>
      </c>
      <c r="Z12" s="1">
        <v>237.891</v>
      </c>
      <c r="AA12" s="1">
        <v>113.952</v>
      </c>
      <c r="AB12" s="1">
        <v>123.939</v>
      </c>
      <c r="AC12" s="1">
        <v>210.2</v>
      </c>
      <c r="AD12" s="1">
        <v>3.53</v>
      </c>
      <c r="AE12" s="1">
        <v>5.5</v>
      </c>
      <c r="AF12" s="1">
        <v>38.24</v>
      </c>
      <c r="AG12" s="1">
        <v>24.527</v>
      </c>
      <c r="AH12" s="1">
        <v>177.83</v>
      </c>
      <c r="AI12" s="1">
        <v>118.8</v>
      </c>
      <c r="AJ12" s="1">
        <v>3.41</v>
      </c>
      <c r="AK12" s="15">
        <v>58.4</v>
      </c>
      <c r="AL12" s="1">
        <v>0.102</v>
      </c>
      <c r="AM12" s="1">
        <v>28.03</v>
      </c>
      <c r="AN12" s="1">
        <v>12.15</v>
      </c>
      <c r="AO12" s="1">
        <v>3.87</v>
      </c>
      <c r="AP12" s="1">
        <v>3.251666667</v>
      </c>
      <c r="AQ12" s="1">
        <v>12.77066667</v>
      </c>
      <c r="AR12" s="1">
        <v>11.84</v>
      </c>
      <c r="AS12" s="1">
        <v>4.59</v>
      </c>
      <c r="AT12" s="1">
        <v>4.02</v>
      </c>
      <c r="AU12" s="1">
        <v>2.1</v>
      </c>
      <c r="AV12" s="16">
        <v>0.38158</v>
      </c>
      <c r="AW12" s="16">
        <v>0.06453</v>
      </c>
      <c r="AX12" s="16">
        <v>0.269402</v>
      </c>
      <c r="AY12" s="18">
        <v>0</v>
      </c>
      <c r="AZ12" s="16">
        <v>0.047648</v>
      </c>
      <c r="BA12" s="17">
        <f>AVERAGE([1]葡萄酒!Z13:AB13)</f>
        <v>0.105154773684424</v>
      </c>
      <c r="BB12" s="17">
        <v>88.79</v>
      </c>
      <c r="BC12" s="17">
        <v>12.14</v>
      </c>
      <c r="BD12" s="17">
        <v>19.54</v>
      </c>
      <c r="BE12" s="17">
        <v>-0.0387782828242764</v>
      </c>
      <c r="BF12" s="17">
        <v>23.0041561462271</v>
      </c>
    </row>
    <row r="13" ht="15.6" spans="1:58">
      <c r="A13" s="1">
        <v>61.1</v>
      </c>
      <c r="B13" s="3">
        <v>2556.78774842462</v>
      </c>
      <c r="C13" s="1">
        <v>493.46</v>
      </c>
      <c r="D13" s="1">
        <v>0.065</v>
      </c>
      <c r="E13" s="1">
        <v>32.343</v>
      </c>
      <c r="F13" s="4">
        <v>6.08</v>
      </c>
      <c r="G13" s="4">
        <v>5.33</v>
      </c>
      <c r="H13" s="4">
        <v>1.13</v>
      </c>
      <c r="I13" s="1">
        <v>21.08</v>
      </c>
      <c r="J13" s="1">
        <v>132.216</v>
      </c>
      <c r="K13" s="1">
        <v>0.1973</v>
      </c>
      <c r="L13" s="1">
        <v>12.059</v>
      </c>
      <c r="M13" s="1">
        <v>7.169</v>
      </c>
      <c r="N13" s="1">
        <v>3.897</v>
      </c>
      <c r="O13" s="8">
        <v>0.69622085492228</v>
      </c>
      <c r="P13" s="9">
        <v>0.0998785621761658</v>
      </c>
      <c r="Q13" s="9">
        <v>0.544689119170985</v>
      </c>
      <c r="R13" s="9">
        <v>0.0516531735751295</v>
      </c>
      <c r="S13" s="10">
        <v>0</v>
      </c>
      <c r="T13" s="12">
        <v>2.48020563471503</v>
      </c>
      <c r="U13" s="12">
        <v>1.67875647668394</v>
      </c>
      <c r="V13" s="13">
        <v>0</v>
      </c>
      <c r="W13" s="12">
        <v>0.801449158031088</v>
      </c>
      <c r="X13" s="13">
        <v>0</v>
      </c>
      <c r="Y13" s="1">
        <v>247.659</v>
      </c>
      <c r="Z13" s="1">
        <v>262.155</v>
      </c>
      <c r="AA13" s="1">
        <v>124.661</v>
      </c>
      <c r="AB13" s="1">
        <v>137.493</v>
      </c>
      <c r="AC13" s="1">
        <v>261.1</v>
      </c>
      <c r="AD13" s="1">
        <v>3.43</v>
      </c>
      <c r="AE13" s="1">
        <v>8.54</v>
      </c>
      <c r="AF13" s="1">
        <v>30.58</v>
      </c>
      <c r="AG13" s="1">
        <v>27.614</v>
      </c>
      <c r="AH13" s="1">
        <v>191.95</v>
      </c>
      <c r="AI13" s="1">
        <v>187.7</v>
      </c>
      <c r="AJ13" s="1">
        <v>2.4</v>
      </c>
      <c r="AK13" s="15">
        <v>63.3</v>
      </c>
      <c r="AL13" s="1">
        <v>0.243</v>
      </c>
      <c r="AM13" s="1">
        <v>26.57</v>
      </c>
      <c r="AN13" s="1">
        <v>2.04</v>
      </c>
      <c r="AO13" s="1">
        <v>0.01</v>
      </c>
      <c r="AP13" s="1">
        <v>-34.51233333</v>
      </c>
      <c r="AQ13" s="1">
        <v>2.050666667</v>
      </c>
      <c r="AR13" s="1">
        <v>84.08</v>
      </c>
      <c r="AS13" s="1">
        <v>6.46</v>
      </c>
      <c r="AT13" s="1">
        <v>4.82</v>
      </c>
      <c r="AU13" s="1">
        <v>2.99</v>
      </c>
      <c r="AV13" s="16">
        <v>2.162845</v>
      </c>
      <c r="AW13" s="16">
        <v>0.530982</v>
      </c>
      <c r="AX13" s="16">
        <v>1.546391</v>
      </c>
      <c r="AY13" s="18">
        <v>0</v>
      </c>
      <c r="AZ13" s="16">
        <v>0.085472</v>
      </c>
      <c r="BA13" s="17">
        <f>AVERAGE([1]葡萄酒!Z14:AB14)</f>
        <v>0.140964506752953</v>
      </c>
      <c r="BB13" s="17">
        <v>53.68</v>
      </c>
      <c r="BC13" s="17">
        <v>50.45</v>
      </c>
      <c r="BD13" s="17">
        <v>30.59</v>
      </c>
      <c r="BE13" s="17">
        <v>1.44198354631044</v>
      </c>
      <c r="BF13" s="17">
        <v>58.9995813544469</v>
      </c>
    </row>
    <row r="14" ht="15.6" spans="1:58">
      <c r="A14" s="1">
        <v>71.7</v>
      </c>
      <c r="B14" s="3">
        <v>1416.11116481392</v>
      </c>
      <c r="C14" s="1">
        <v>606.204</v>
      </c>
      <c r="D14" s="1">
        <v>0.015</v>
      </c>
      <c r="E14" s="1">
        <v>65.324</v>
      </c>
      <c r="F14" s="4">
        <v>4.3</v>
      </c>
      <c r="G14" s="4">
        <v>0.83</v>
      </c>
      <c r="H14" s="4">
        <v>1.15</v>
      </c>
      <c r="I14" s="1">
        <v>28.076</v>
      </c>
      <c r="J14" s="1">
        <v>99.881</v>
      </c>
      <c r="K14" s="1">
        <v>0.4406</v>
      </c>
      <c r="L14" s="1">
        <v>14.385</v>
      </c>
      <c r="M14" s="1">
        <v>9.822</v>
      </c>
      <c r="N14" s="1">
        <v>7.33</v>
      </c>
      <c r="O14" s="8">
        <v>10.8626268533773</v>
      </c>
      <c r="P14" s="9">
        <v>0.695403624382208</v>
      </c>
      <c r="Q14" s="9">
        <v>10.0503871499176</v>
      </c>
      <c r="R14" s="9">
        <v>0.11683607907743</v>
      </c>
      <c r="S14" s="10">
        <v>0</v>
      </c>
      <c r="T14" s="12">
        <v>40.758550247117</v>
      </c>
      <c r="U14" s="12">
        <v>9.13779242174629</v>
      </c>
      <c r="V14" s="12">
        <v>3.08789126853377</v>
      </c>
      <c r="W14" s="12">
        <v>18.3306425041186</v>
      </c>
      <c r="X14" s="12">
        <v>10.2022240527183</v>
      </c>
      <c r="Y14" s="1">
        <v>197.857</v>
      </c>
      <c r="Z14" s="1">
        <v>212.237</v>
      </c>
      <c r="AA14" s="1">
        <v>110.421</v>
      </c>
      <c r="AB14" s="1">
        <v>101.816</v>
      </c>
      <c r="AC14" s="1">
        <v>203.4</v>
      </c>
      <c r="AD14" s="1">
        <v>3.86</v>
      </c>
      <c r="AE14" s="1">
        <v>4.34</v>
      </c>
      <c r="AF14" s="1">
        <v>23.75</v>
      </c>
      <c r="AG14" s="1">
        <v>23.353</v>
      </c>
      <c r="AH14" s="1">
        <v>159.97</v>
      </c>
      <c r="AI14" s="1">
        <v>148</v>
      </c>
      <c r="AJ14" s="1">
        <v>4.67</v>
      </c>
      <c r="AK14" s="15">
        <v>68.1</v>
      </c>
      <c r="AL14" s="1">
        <v>0.16</v>
      </c>
      <c r="AM14" s="1">
        <v>27.53</v>
      </c>
      <c r="AN14" s="1">
        <v>1.04</v>
      </c>
      <c r="AO14" s="1">
        <v>-1.57</v>
      </c>
      <c r="AP14" s="1">
        <v>0.043666667</v>
      </c>
      <c r="AQ14" s="1">
        <v>1.908333333</v>
      </c>
      <c r="AR14" s="1">
        <v>200.08</v>
      </c>
      <c r="AS14" s="1">
        <v>6.38</v>
      </c>
      <c r="AT14" s="1">
        <v>4.93</v>
      </c>
      <c r="AU14" s="1">
        <v>3.96</v>
      </c>
      <c r="AV14" s="16">
        <v>1.338774</v>
      </c>
      <c r="AW14" s="16">
        <v>1.216701</v>
      </c>
      <c r="AX14" s="16">
        <v>0.089719</v>
      </c>
      <c r="AY14" s="16">
        <v>0.032354</v>
      </c>
      <c r="AZ14" s="18">
        <v>0</v>
      </c>
      <c r="BA14" s="17">
        <f>AVERAGE([1]葡萄酒!Z15:AB15)</f>
        <v>0.166480009033816</v>
      </c>
      <c r="BB14" s="17">
        <v>41.59</v>
      </c>
      <c r="BC14" s="17">
        <v>58.73</v>
      </c>
      <c r="BD14" s="17">
        <v>19.6</v>
      </c>
      <c r="BE14" s="17">
        <v>2.88435017560558</v>
      </c>
      <c r="BF14" s="17">
        <v>61.9142382655234</v>
      </c>
    </row>
    <row r="15" ht="15.6" spans="1:58">
      <c r="A15" s="1">
        <v>72.8</v>
      </c>
      <c r="B15" s="3">
        <v>1237.80755323423</v>
      </c>
      <c r="C15" s="1">
        <v>599.829</v>
      </c>
      <c r="D15" s="1">
        <v>0.06</v>
      </c>
      <c r="E15" s="1">
        <v>140.257</v>
      </c>
      <c r="F15" s="4">
        <v>5.73</v>
      </c>
      <c r="G15" s="4">
        <v>4.12</v>
      </c>
      <c r="H15" s="4">
        <v>1.63</v>
      </c>
      <c r="I15" s="1">
        <v>41.577</v>
      </c>
      <c r="J15" s="1">
        <v>991.046</v>
      </c>
      <c r="K15" s="1">
        <v>0.3597</v>
      </c>
      <c r="L15" s="1">
        <v>14.657</v>
      </c>
      <c r="M15" s="1">
        <v>13.941</v>
      </c>
      <c r="N15" s="1">
        <v>7.809</v>
      </c>
      <c r="O15" s="8">
        <v>6.31258621822243</v>
      </c>
      <c r="P15" s="9">
        <v>0.660546541417592</v>
      </c>
      <c r="Q15" s="9">
        <v>5.0649510608947</v>
      </c>
      <c r="R15" s="9">
        <v>0.461554884057019</v>
      </c>
      <c r="S15" s="9">
        <v>0.125533731853117</v>
      </c>
      <c r="T15" s="12">
        <v>134.637505747881</v>
      </c>
      <c r="U15" s="12">
        <v>7.1233002693293</v>
      </c>
      <c r="V15" s="12">
        <v>113.25830979439</v>
      </c>
      <c r="W15" s="12">
        <v>11.1581981212639</v>
      </c>
      <c r="X15" s="12">
        <v>3.09769756289825</v>
      </c>
      <c r="Y15" s="1">
        <v>191.508</v>
      </c>
      <c r="Z15" s="1">
        <v>255.335</v>
      </c>
      <c r="AA15" s="1">
        <v>120.444</v>
      </c>
      <c r="AB15" s="1">
        <v>134.892</v>
      </c>
      <c r="AC15" s="1">
        <v>193.9</v>
      </c>
      <c r="AD15" s="1">
        <v>3.39</v>
      </c>
      <c r="AE15" s="1">
        <v>5.4</v>
      </c>
      <c r="AF15" s="1">
        <v>35.9</v>
      </c>
      <c r="AG15" s="1">
        <v>24.06</v>
      </c>
      <c r="AH15" s="1">
        <v>209.11</v>
      </c>
      <c r="AI15" s="1">
        <v>136.3</v>
      </c>
      <c r="AJ15" s="1">
        <v>4.6</v>
      </c>
      <c r="AK15" s="15">
        <v>66.2</v>
      </c>
      <c r="AL15" s="1">
        <v>0.255</v>
      </c>
      <c r="AM15" s="1">
        <v>25.41</v>
      </c>
      <c r="AN15" s="1">
        <v>1.19</v>
      </c>
      <c r="AO15" s="1">
        <v>-0.57</v>
      </c>
      <c r="AP15" s="1">
        <v>-2.72</v>
      </c>
      <c r="AQ15" s="1">
        <v>1.373</v>
      </c>
      <c r="AR15" s="1">
        <v>251.57</v>
      </c>
      <c r="AS15" s="1">
        <v>6.07</v>
      </c>
      <c r="AT15" s="1">
        <v>5.01</v>
      </c>
      <c r="AU15" s="1">
        <v>3.07</v>
      </c>
      <c r="AV15" s="16">
        <v>2.165854</v>
      </c>
      <c r="AW15" s="16">
        <v>0.745011</v>
      </c>
      <c r="AX15" s="16">
        <v>0.955451</v>
      </c>
      <c r="AY15" s="16">
        <v>0.020944</v>
      </c>
      <c r="AZ15" s="16">
        <v>0.444448</v>
      </c>
      <c r="BA15" s="17">
        <f>AVERAGE([1]葡萄酒!Z16:AB16)</f>
        <v>0.162871331788393</v>
      </c>
      <c r="BB15" s="17">
        <v>24.22</v>
      </c>
      <c r="BC15" s="17">
        <v>56.17</v>
      </c>
      <c r="BD15" s="17">
        <v>35.3</v>
      </c>
      <c r="BE15" s="17">
        <v>1.37600334120696</v>
      </c>
      <c r="BF15" s="17">
        <v>66.3412307694092</v>
      </c>
    </row>
    <row r="16" ht="15.6" spans="1:58">
      <c r="A16" s="1">
        <v>62.2</v>
      </c>
      <c r="B16" s="3">
        <v>2177.91250357654</v>
      </c>
      <c r="C16" s="1">
        <v>524.613</v>
      </c>
      <c r="D16" s="1">
        <v>0.068</v>
      </c>
      <c r="E16" s="1">
        <v>52.792</v>
      </c>
      <c r="F16" s="4">
        <v>6.23</v>
      </c>
      <c r="G16" s="4">
        <v>3.63</v>
      </c>
      <c r="H16" s="4">
        <v>2.06</v>
      </c>
      <c r="I16" s="1">
        <v>25.743</v>
      </c>
      <c r="J16" s="1">
        <v>157.997</v>
      </c>
      <c r="K16" s="1">
        <v>0.2189</v>
      </c>
      <c r="L16" s="1">
        <v>11.901</v>
      </c>
      <c r="M16" s="1">
        <v>25.417</v>
      </c>
      <c r="N16" s="1">
        <v>5.511</v>
      </c>
      <c r="O16" s="8">
        <v>0.210642547363616</v>
      </c>
      <c r="P16" s="9">
        <v>0.0983467571004663</v>
      </c>
      <c r="Q16" s="10">
        <v>0</v>
      </c>
      <c r="R16" s="9">
        <v>0.112295790263149</v>
      </c>
      <c r="S16" s="10">
        <v>0</v>
      </c>
      <c r="T16" s="12">
        <v>9.71793784850165</v>
      </c>
      <c r="U16" s="12">
        <v>0.471516613949848</v>
      </c>
      <c r="V16" s="12">
        <v>8.50034238758274</v>
      </c>
      <c r="W16" s="12">
        <v>0.746078846969055</v>
      </c>
      <c r="X16" s="13">
        <v>0</v>
      </c>
      <c r="Y16" s="1">
        <v>179.107</v>
      </c>
      <c r="Z16" s="1">
        <v>208.933</v>
      </c>
      <c r="AA16" s="1">
        <v>105.755</v>
      </c>
      <c r="AB16" s="1">
        <v>103.178</v>
      </c>
      <c r="AC16" s="1">
        <v>214.9</v>
      </c>
      <c r="AD16" s="1">
        <v>3.19</v>
      </c>
      <c r="AE16" s="1">
        <v>8.57</v>
      </c>
      <c r="AF16" s="1">
        <v>25.09</v>
      </c>
      <c r="AG16" s="1">
        <v>25.012</v>
      </c>
      <c r="AH16" s="1">
        <v>159.31</v>
      </c>
      <c r="AI16" s="1">
        <v>174.5</v>
      </c>
      <c r="AJ16" s="1">
        <v>2.9</v>
      </c>
      <c r="AK16" s="15">
        <v>67.7</v>
      </c>
      <c r="AL16" s="1">
        <v>0.213</v>
      </c>
      <c r="AM16" s="1">
        <v>25.53</v>
      </c>
      <c r="AN16" s="1">
        <v>1.98</v>
      </c>
      <c r="AO16" s="1">
        <v>-0.01</v>
      </c>
      <c r="AP16" s="1">
        <v>27.91366667</v>
      </c>
      <c r="AQ16" s="1">
        <v>1.985333333</v>
      </c>
      <c r="AR16" s="1">
        <v>122.59</v>
      </c>
      <c r="AS16" s="1">
        <v>3.98</v>
      </c>
      <c r="AT16" s="1">
        <v>4.06</v>
      </c>
      <c r="AU16" s="1">
        <v>1.84</v>
      </c>
      <c r="AV16" s="16">
        <v>0.888643</v>
      </c>
      <c r="AW16" s="16">
        <v>0.58158</v>
      </c>
      <c r="AX16" s="16">
        <v>0.183211</v>
      </c>
      <c r="AY16" s="16">
        <v>0.010668</v>
      </c>
      <c r="AZ16" s="16">
        <v>0.113184</v>
      </c>
      <c r="BA16" s="17">
        <f>AVERAGE([1]葡萄酒!Z17:AB17)</f>
        <v>0.0682346444382613</v>
      </c>
      <c r="BB16" s="17">
        <v>52.95</v>
      </c>
      <c r="BC16" s="17">
        <v>57.87</v>
      </c>
      <c r="BD16" s="17">
        <v>19.09</v>
      </c>
      <c r="BE16" s="17">
        <v>2.92066489654896</v>
      </c>
      <c r="BF16" s="17">
        <v>60.9373858973291</v>
      </c>
    </row>
    <row r="17" ht="15.6" spans="1:58">
      <c r="A17" s="1">
        <v>72.4</v>
      </c>
      <c r="B17" s="3">
        <v>1553.50266971777</v>
      </c>
      <c r="C17" s="1">
        <v>583.374</v>
      </c>
      <c r="D17" s="1">
        <v>0.083</v>
      </c>
      <c r="E17" s="1">
        <v>60.66</v>
      </c>
      <c r="F17" s="4">
        <v>9.03</v>
      </c>
      <c r="G17" s="4">
        <v>7.28</v>
      </c>
      <c r="H17" s="4">
        <v>2.38</v>
      </c>
      <c r="I17" s="1">
        <v>13.648</v>
      </c>
      <c r="J17" s="1">
        <v>529.969</v>
      </c>
      <c r="K17" s="1">
        <v>0.2367</v>
      </c>
      <c r="L17" s="1">
        <v>11.214</v>
      </c>
      <c r="M17" s="1">
        <v>10.086</v>
      </c>
      <c r="N17" s="1">
        <v>9.157</v>
      </c>
      <c r="O17" s="8">
        <v>4.55553568538598</v>
      </c>
      <c r="P17" s="9">
        <v>0.335151318983654</v>
      </c>
      <c r="Q17" s="9">
        <v>4.12073150995307</v>
      </c>
      <c r="R17" s="9">
        <v>0.0996528564492636</v>
      </c>
      <c r="S17" s="10">
        <v>0</v>
      </c>
      <c r="T17" s="12">
        <v>8.19003074931219</v>
      </c>
      <c r="U17" s="12">
        <v>2.16073798349247</v>
      </c>
      <c r="V17" s="12">
        <v>1.23304741867616</v>
      </c>
      <c r="W17" s="12">
        <v>3.17583751416087</v>
      </c>
      <c r="X17" s="12">
        <v>1.62040783298268</v>
      </c>
      <c r="Y17" s="1">
        <v>204.008</v>
      </c>
      <c r="Z17" s="1">
        <v>189.275</v>
      </c>
      <c r="AA17" s="1">
        <v>92.785</v>
      </c>
      <c r="AB17" s="1">
        <v>96.491</v>
      </c>
      <c r="AC17" s="1">
        <v>205.6</v>
      </c>
      <c r="AD17" s="1">
        <v>3.3</v>
      </c>
      <c r="AE17" s="1">
        <v>4.92</v>
      </c>
      <c r="AF17" s="1">
        <v>41.76</v>
      </c>
      <c r="AG17" s="1">
        <v>22.346</v>
      </c>
      <c r="AH17" s="1">
        <v>119.17</v>
      </c>
      <c r="AI17" s="1">
        <v>109.3</v>
      </c>
      <c r="AJ17" s="1">
        <v>3.79</v>
      </c>
      <c r="AK17" s="15">
        <v>71.8</v>
      </c>
      <c r="AL17" s="1">
        <v>0.135</v>
      </c>
      <c r="AM17" s="1">
        <v>26.11</v>
      </c>
      <c r="AN17" s="1">
        <v>1.33</v>
      </c>
      <c r="AO17" s="1">
        <v>-0.34</v>
      </c>
      <c r="AP17" s="1">
        <v>-10.358</v>
      </c>
      <c r="AQ17" s="1">
        <v>1.432666667</v>
      </c>
      <c r="AR17" s="1">
        <v>171.5</v>
      </c>
      <c r="AS17" s="1">
        <v>4.83</v>
      </c>
      <c r="AT17" s="1">
        <v>4.04</v>
      </c>
      <c r="AU17" s="1">
        <v>2.67</v>
      </c>
      <c r="AV17" s="16">
        <v>1.162032</v>
      </c>
      <c r="AW17" s="16">
        <v>0.873234</v>
      </c>
      <c r="AX17" s="16">
        <v>0.21364</v>
      </c>
      <c r="AY17" s="16">
        <v>0.023254</v>
      </c>
      <c r="AZ17" s="16">
        <v>0.051904</v>
      </c>
      <c r="BA17" s="17">
        <f>AVERAGE([1]葡萄酒!Z18:AB18)</f>
        <v>0.117078218541769</v>
      </c>
      <c r="BB17" s="17">
        <v>50.47</v>
      </c>
      <c r="BC17" s="17">
        <v>59.45</v>
      </c>
      <c r="BD17" s="17">
        <v>18.2</v>
      </c>
      <c r="BE17" s="17">
        <v>3.16379363711561</v>
      </c>
      <c r="BF17" s="17">
        <v>62.1734871146858</v>
      </c>
    </row>
    <row r="18" ht="15.6" spans="1:58">
      <c r="A18" s="1">
        <v>76.9</v>
      </c>
      <c r="B18" s="3">
        <v>1713.65181416671</v>
      </c>
      <c r="C18" s="1">
        <v>548.833</v>
      </c>
      <c r="D18" s="1">
        <v>0.056</v>
      </c>
      <c r="E18" s="1">
        <v>59.424</v>
      </c>
      <c r="F18" s="4">
        <v>5.88</v>
      </c>
      <c r="G18" s="4">
        <v>5.11</v>
      </c>
      <c r="H18" s="4">
        <v>0.88</v>
      </c>
      <c r="I18" s="1">
        <v>17.174</v>
      </c>
      <c r="J18" s="1">
        <v>129.581</v>
      </c>
      <c r="K18" s="1">
        <v>0.3585</v>
      </c>
      <c r="L18" s="1">
        <v>15.336</v>
      </c>
      <c r="M18" s="1">
        <v>15.73</v>
      </c>
      <c r="N18" s="1">
        <v>8.701</v>
      </c>
      <c r="O18" s="8">
        <v>0.710658186924434</v>
      </c>
      <c r="P18" s="9">
        <v>0.414130363790739</v>
      </c>
      <c r="Q18" s="9">
        <v>0.15128828946509</v>
      </c>
      <c r="R18" s="9">
        <v>0.145239533668604</v>
      </c>
      <c r="S18" s="10">
        <v>0</v>
      </c>
      <c r="T18" s="12">
        <v>43.8121203709751</v>
      </c>
      <c r="U18" s="12">
        <v>2.42296388217621</v>
      </c>
      <c r="V18" s="12">
        <v>37.4406472470773</v>
      </c>
      <c r="W18" s="12">
        <v>1.8801433609823</v>
      </c>
      <c r="X18" s="12">
        <v>2.06836588073934</v>
      </c>
      <c r="Y18" s="1">
        <v>212.738</v>
      </c>
      <c r="Z18" s="1">
        <v>271.504</v>
      </c>
      <c r="AA18" s="1">
        <v>128.705</v>
      </c>
      <c r="AB18" s="1">
        <v>142.799</v>
      </c>
      <c r="AC18" s="1">
        <v>238.2</v>
      </c>
      <c r="AD18" s="1">
        <v>3.43</v>
      </c>
      <c r="AE18" s="1">
        <v>8.66</v>
      </c>
      <c r="AF18" s="1">
        <v>27.51</v>
      </c>
      <c r="AG18" s="1">
        <v>26.276</v>
      </c>
      <c r="AH18" s="1">
        <v>446.64</v>
      </c>
      <c r="AI18" s="1">
        <v>264.1</v>
      </c>
      <c r="AJ18" s="1">
        <v>2.8</v>
      </c>
      <c r="AK18" s="15">
        <v>71.5</v>
      </c>
      <c r="AL18" s="1">
        <v>0.33</v>
      </c>
      <c r="AM18" s="1">
        <v>25.4</v>
      </c>
      <c r="AN18" s="1">
        <v>1.18</v>
      </c>
      <c r="AO18" s="1">
        <v>-0.25</v>
      </c>
      <c r="AP18" s="1">
        <v>5.662333333</v>
      </c>
      <c r="AQ18" s="1">
        <v>1.262666667</v>
      </c>
      <c r="AR18" s="1">
        <v>234.42</v>
      </c>
      <c r="AS18" s="1">
        <v>9.17</v>
      </c>
      <c r="AT18" s="1">
        <v>6.17</v>
      </c>
      <c r="AU18" s="1">
        <v>4.91</v>
      </c>
      <c r="AV18" s="16">
        <v>1.650428</v>
      </c>
      <c r="AW18" s="16">
        <v>1.050813</v>
      </c>
      <c r="AX18" s="16">
        <v>0.131957</v>
      </c>
      <c r="AY18" s="16">
        <v>0.01505</v>
      </c>
      <c r="AZ18" s="16">
        <v>0.452608</v>
      </c>
      <c r="BA18" s="17">
        <f>AVERAGE([1]葡萄酒!Z19:AB19)</f>
        <v>0.310191336301781</v>
      </c>
      <c r="BB18" s="17">
        <v>41.21</v>
      </c>
      <c r="BC18" s="17">
        <v>56.03</v>
      </c>
      <c r="BD18" s="17">
        <v>25.12</v>
      </c>
      <c r="BE18" s="17">
        <v>2.07900820356641</v>
      </c>
      <c r="BF18" s="17">
        <v>61.4033818286908</v>
      </c>
    </row>
    <row r="19" ht="15.6" spans="1:58">
      <c r="A19" s="1">
        <v>62.65</v>
      </c>
      <c r="B19" s="3">
        <v>2398.38174665618</v>
      </c>
      <c r="C19" s="1">
        <v>513.817</v>
      </c>
      <c r="D19" s="1">
        <v>0.112</v>
      </c>
      <c r="E19" s="1">
        <v>40.228</v>
      </c>
      <c r="F19" s="6">
        <v>3.6</v>
      </c>
      <c r="G19" s="4">
        <v>5.59</v>
      </c>
      <c r="H19" s="4">
        <v>0.52</v>
      </c>
      <c r="I19" s="1">
        <v>27.077</v>
      </c>
      <c r="J19" s="1">
        <v>158.87</v>
      </c>
      <c r="K19" s="1">
        <v>0.2256</v>
      </c>
      <c r="L19" s="1">
        <v>7.381</v>
      </c>
      <c r="M19" s="1">
        <v>5.388</v>
      </c>
      <c r="N19" s="1">
        <v>5.245</v>
      </c>
      <c r="O19" s="8">
        <v>0.416117506622625</v>
      </c>
      <c r="P19" s="9">
        <v>0.115004742126435</v>
      </c>
      <c r="Q19" s="10">
        <v>0</v>
      </c>
      <c r="R19" s="9">
        <v>0.30111276449619</v>
      </c>
      <c r="S19" s="10">
        <v>0</v>
      </c>
      <c r="T19" s="12">
        <v>6.51606599731825</v>
      </c>
      <c r="U19" s="12">
        <v>0.741341531216274</v>
      </c>
      <c r="V19" s="12">
        <v>5.30970991267946</v>
      </c>
      <c r="W19" s="12">
        <v>0.465014553422507</v>
      </c>
      <c r="X19" s="13">
        <v>0</v>
      </c>
      <c r="Y19" s="1">
        <v>226.032</v>
      </c>
      <c r="Z19" s="1">
        <v>265.773</v>
      </c>
      <c r="AA19" s="1">
        <v>125.611</v>
      </c>
      <c r="AB19" s="1">
        <v>140.162</v>
      </c>
      <c r="AC19" s="1">
        <v>226.6</v>
      </c>
      <c r="AD19" s="1">
        <v>3.27</v>
      </c>
      <c r="AE19" s="1">
        <v>8.03</v>
      </c>
      <c r="AF19" s="1">
        <v>28.21</v>
      </c>
      <c r="AG19" s="1">
        <v>26.338</v>
      </c>
      <c r="AH19" s="1">
        <v>196.01</v>
      </c>
      <c r="AI19" s="1">
        <v>208.4</v>
      </c>
      <c r="AJ19" s="1">
        <v>2.6</v>
      </c>
      <c r="AK19" s="15">
        <v>63.1</v>
      </c>
      <c r="AL19" s="1">
        <v>0.16</v>
      </c>
      <c r="AM19" s="1">
        <v>25.52</v>
      </c>
      <c r="AN19" s="1">
        <v>2.87</v>
      </c>
      <c r="AO19" s="1">
        <v>0.21</v>
      </c>
      <c r="AP19" s="1">
        <v>45.13966667</v>
      </c>
      <c r="AQ19" s="1">
        <v>2.879666667</v>
      </c>
      <c r="AR19" s="1">
        <v>71.9</v>
      </c>
      <c r="AS19" s="1">
        <v>4.45</v>
      </c>
      <c r="AT19" s="1">
        <v>4.35</v>
      </c>
      <c r="AU19" s="1">
        <v>3.53</v>
      </c>
      <c r="AV19" s="16">
        <v>1.739597</v>
      </c>
      <c r="AW19" s="16">
        <v>0.709965</v>
      </c>
      <c r="AX19" s="16">
        <v>0.793408</v>
      </c>
      <c r="AY19" s="18">
        <v>0</v>
      </c>
      <c r="AZ19" s="16">
        <v>0.236224</v>
      </c>
      <c r="BA19" s="17">
        <f>AVERAGE([1]葡萄酒!Z20:AB20)</f>
        <v>0.138277475319362</v>
      </c>
      <c r="BB19" s="17">
        <v>58.18</v>
      </c>
      <c r="BC19" s="17">
        <v>54.72</v>
      </c>
      <c r="BD19" s="17">
        <v>22.55</v>
      </c>
      <c r="BE19" s="17">
        <v>2.2876607568014</v>
      </c>
      <c r="BF19" s="17">
        <v>59.1842960590054</v>
      </c>
    </row>
    <row r="20" ht="15.6" spans="1:58">
      <c r="A20" s="1">
        <v>75.6</v>
      </c>
      <c r="B20" s="3">
        <v>2463.60347780266</v>
      </c>
      <c r="C20" s="1">
        <v>544.462</v>
      </c>
      <c r="D20" s="1">
        <v>0.072</v>
      </c>
      <c r="E20" s="1">
        <v>115.704</v>
      </c>
      <c r="F20" s="4">
        <v>5.56</v>
      </c>
      <c r="G20" s="4">
        <v>4.27</v>
      </c>
      <c r="H20" s="4">
        <v>0.13</v>
      </c>
      <c r="I20" s="1">
        <v>30.408</v>
      </c>
      <c r="J20" s="1">
        <v>202.962</v>
      </c>
      <c r="K20" s="1">
        <v>0.3796</v>
      </c>
      <c r="L20" s="1">
        <v>17.426</v>
      </c>
      <c r="M20" s="1">
        <v>13.7</v>
      </c>
      <c r="N20" s="1">
        <v>9.454</v>
      </c>
      <c r="O20" s="8">
        <v>3.82058551542879</v>
      </c>
      <c r="P20" s="9">
        <v>0.171363444628314</v>
      </c>
      <c r="Q20" s="9">
        <v>2.87939258249781</v>
      </c>
      <c r="R20" s="9">
        <v>0.177354067296148</v>
      </c>
      <c r="S20" s="9">
        <v>0.592475421006522</v>
      </c>
      <c r="T20" s="12">
        <v>31.2649015217885</v>
      </c>
      <c r="U20" s="12">
        <v>0.953567604399883</v>
      </c>
      <c r="V20" s="12">
        <v>24.8774295077712</v>
      </c>
      <c r="W20" s="12">
        <v>1.67039813102307</v>
      </c>
      <c r="X20" s="12">
        <v>3.76350627859437</v>
      </c>
      <c r="Y20" s="1">
        <v>205.794</v>
      </c>
      <c r="Z20" s="1">
        <v>220.333</v>
      </c>
      <c r="AA20" s="1">
        <v>107.601</v>
      </c>
      <c r="AB20" s="1">
        <v>112.732</v>
      </c>
      <c r="AC20" s="1">
        <v>214.9</v>
      </c>
      <c r="AD20" s="1">
        <v>3.57</v>
      </c>
      <c r="AE20" s="1">
        <v>6.81</v>
      </c>
      <c r="AF20" s="1">
        <v>31.54</v>
      </c>
      <c r="AG20" s="1">
        <v>23.441</v>
      </c>
      <c r="AH20" s="1">
        <v>173.09</v>
      </c>
      <c r="AI20" s="1">
        <v>168.8</v>
      </c>
      <c r="AJ20" s="1">
        <v>6.32</v>
      </c>
      <c r="AK20" s="15">
        <v>67.4</v>
      </c>
      <c r="AL20" s="1">
        <v>0.162</v>
      </c>
      <c r="AM20" s="1">
        <v>27.19</v>
      </c>
      <c r="AN20" s="1">
        <v>0.8</v>
      </c>
      <c r="AO20" s="1">
        <v>-1.51</v>
      </c>
      <c r="AP20" s="1">
        <v>-8.672</v>
      </c>
      <c r="AQ20" s="1">
        <v>1.728333333</v>
      </c>
      <c r="AR20" s="1">
        <v>198.61</v>
      </c>
      <c r="AS20" s="1">
        <v>5.98</v>
      </c>
      <c r="AT20" s="1">
        <v>5.16</v>
      </c>
      <c r="AU20" s="1">
        <v>3.88</v>
      </c>
      <c r="AV20" s="16">
        <v>9.026941</v>
      </c>
      <c r="AW20" s="16">
        <v>5.147172</v>
      </c>
      <c r="AX20" s="16">
        <v>3.397807</v>
      </c>
      <c r="AY20" s="16">
        <v>0.084938</v>
      </c>
      <c r="AZ20" s="16">
        <v>0.397024</v>
      </c>
      <c r="BA20" s="17">
        <f>AVERAGE([1]葡萄酒!Z21:AB21)</f>
        <v>0.166662887373335</v>
      </c>
      <c r="BB20" s="17">
        <v>47.7</v>
      </c>
      <c r="BC20" s="17">
        <v>64.93</v>
      </c>
      <c r="BD20" s="17">
        <v>20.67</v>
      </c>
      <c r="BE20" s="17">
        <v>3.0344293469297</v>
      </c>
      <c r="BF20" s="17">
        <v>68.1406912204448</v>
      </c>
    </row>
    <row r="21" ht="15.6" spans="1:58">
      <c r="A21" s="1">
        <v>77.2</v>
      </c>
      <c r="B21" s="3">
        <v>2273.62721342032</v>
      </c>
      <c r="C21" s="1">
        <v>559.332</v>
      </c>
      <c r="D21" s="1">
        <v>0.024</v>
      </c>
      <c r="E21" s="1">
        <v>23.523</v>
      </c>
      <c r="F21" s="4">
        <v>3.51</v>
      </c>
      <c r="G21" s="4">
        <v>0.92</v>
      </c>
      <c r="H21" s="4">
        <v>0.44</v>
      </c>
      <c r="I21" s="1">
        <v>12.439</v>
      </c>
      <c r="J21" s="1">
        <v>89.77</v>
      </c>
      <c r="K21" s="1">
        <v>0.2819</v>
      </c>
      <c r="L21" s="1">
        <v>12.677</v>
      </c>
      <c r="M21" s="1">
        <v>8.115</v>
      </c>
      <c r="N21" s="1">
        <v>8.155</v>
      </c>
      <c r="O21" s="8">
        <v>1.54521432288279</v>
      </c>
      <c r="P21" s="9">
        <v>0.229153115649798</v>
      </c>
      <c r="Q21" s="9">
        <v>1.17775952907506</v>
      </c>
      <c r="R21" s="10">
        <v>0</v>
      </c>
      <c r="S21" s="9">
        <v>0.138301678157929</v>
      </c>
      <c r="T21" s="12">
        <v>9.62624398334851</v>
      </c>
      <c r="U21" s="12">
        <v>6.89098477949785</v>
      </c>
      <c r="V21" s="12">
        <v>1.43358917653181</v>
      </c>
      <c r="W21" s="12">
        <v>1.30167002731885</v>
      </c>
      <c r="X21" s="13">
        <v>0</v>
      </c>
      <c r="Y21" s="1">
        <v>193.194</v>
      </c>
      <c r="Z21" s="1">
        <v>227.338</v>
      </c>
      <c r="AA21" s="1">
        <v>114.537</v>
      </c>
      <c r="AB21" s="1">
        <v>112.801</v>
      </c>
      <c r="AC21" s="1">
        <v>209.1</v>
      </c>
      <c r="AD21" s="1">
        <v>3.81</v>
      </c>
      <c r="AE21" s="1">
        <v>5.17</v>
      </c>
      <c r="AF21" s="1">
        <v>40.48</v>
      </c>
      <c r="AG21" s="1">
        <v>22.933</v>
      </c>
      <c r="AH21" s="1">
        <v>307.14</v>
      </c>
      <c r="AI21" s="1">
        <v>334.3</v>
      </c>
      <c r="AJ21" s="1">
        <v>3.15</v>
      </c>
      <c r="AK21" s="15">
        <v>59.5</v>
      </c>
      <c r="AL21" s="1">
        <v>0.232</v>
      </c>
      <c r="AM21" s="1">
        <v>27.09</v>
      </c>
      <c r="AN21" s="1">
        <v>1.96</v>
      </c>
      <c r="AO21" s="1">
        <v>-0.43</v>
      </c>
      <c r="AP21" s="1">
        <v>-14.02433333</v>
      </c>
      <c r="AQ21" s="1">
        <v>2.098</v>
      </c>
      <c r="AR21" s="1">
        <v>74.38</v>
      </c>
      <c r="AS21" s="1">
        <v>5.86</v>
      </c>
      <c r="AT21" s="1">
        <v>4.86</v>
      </c>
      <c r="AU21" s="1">
        <v>4.04</v>
      </c>
      <c r="AV21" s="16">
        <v>0.964075</v>
      </c>
      <c r="AW21" s="16">
        <v>0.467154</v>
      </c>
      <c r="AX21" s="16">
        <v>0.142149</v>
      </c>
      <c r="AY21" s="16">
        <v>0.008372</v>
      </c>
      <c r="AZ21" s="16">
        <v>0.3464</v>
      </c>
      <c r="BA21" s="17">
        <f>AVERAGE([1]葡萄酒!Z22:AB22)</f>
        <v>0.15762403063996</v>
      </c>
      <c r="BB21" s="17">
        <v>78.48</v>
      </c>
      <c r="BC21" s="17">
        <v>26.39</v>
      </c>
      <c r="BD21" s="17">
        <v>15.87</v>
      </c>
      <c r="BE21" s="17">
        <v>1.45742571792142</v>
      </c>
      <c r="BF21" s="17">
        <v>30.7943014208798</v>
      </c>
    </row>
    <row r="22" ht="15.6" spans="1:58">
      <c r="A22" s="1">
        <v>74.65</v>
      </c>
      <c r="B22" s="3">
        <v>6346.83100336224</v>
      </c>
      <c r="C22" s="1">
        <v>563.794</v>
      </c>
      <c r="D22" s="1">
        <v>0.05</v>
      </c>
      <c r="E22" s="1">
        <v>89.282</v>
      </c>
      <c r="F22" s="4">
        <v>15.51</v>
      </c>
      <c r="G22" s="4">
        <v>2.93</v>
      </c>
      <c r="H22" s="4">
        <v>2.38</v>
      </c>
      <c r="I22" s="1">
        <v>18.123</v>
      </c>
      <c r="J22" s="1">
        <v>194.262</v>
      </c>
      <c r="K22" s="1">
        <v>0.3793</v>
      </c>
      <c r="L22" s="1">
        <v>16.192</v>
      </c>
      <c r="M22" s="1">
        <v>13.613</v>
      </c>
      <c r="N22" s="1">
        <v>7.515</v>
      </c>
      <c r="O22" s="8">
        <v>7.84731833068517</v>
      </c>
      <c r="P22" s="9">
        <v>0.644119459126431</v>
      </c>
      <c r="Q22" s="9">
        <v>6.43658192548397</v>
      </c>
      <c r="R22" s="9">
        <v>0.631787671454976</v>
      </c>
      <c r="S22" s="9">
        <v>0.1348292746198</v>
      </c>
      <c r="T22" s="12">
        <v>47.2195758617335</v>
      </c>
      <c r="U22" s="12">
        <v>1.89733778656895</v>
      </c>
      <c r="V22" s="12">
        <v>36.0374039365738</v>
      </c>
      <c r="W22" s="12">
        <v>2.6272739064172</v>
      </c>
      <c r="X22" s="12">
        <v>6.65756023217355</v>
      </c>
      <c r="Y22" s="1">
        <v>205.794</v>
      </c>
      <c r="Z22" s="1">
        <v>259.11</v>
      </c>
      <c r="AA22" s="1">
        <v>121.825</v>
      </c>
      <c r="AB22" s="1">
        <v>137.285</v>
      </c>
      <c r="AC22" s="1">
        <v>216.9</v>
      </c>
      <c r="AD22" s="1">
        <v>3.56</v>
      </c>
      <c r="AE22" s="1">
        <v>6.78</v>
      </c>
      <c r="AF22" s="1">
        <v>31.99</v>
      </c>
      <c r="AG22" s="1">
        <v>26.948</v>
      </c>
      <c r="AH22" s="1">
        <v>147.66</v>
      </c>
      <c r="AI22" s="1">
        <v>106.1</v>
      </c>
      <c r="AJ22" s="1">
        <v>4.74</v>
      </c>
      <c r="AK22" s="15">
        <v>60.4</v>
      </c>
      <c r="AL22" s="1">
        <v>0.108</v>
      </c>
      <c r="AM22" s="1">
        <v>25.18</v>
      </c>
      <c r="AN22" s="1">
        <v>1.21</v>
      </c>
      <c r="AO22" s="1">
        <v>0</v>
      </c>
      <c r="AP22" s="1">
        <v>9.166333333</v>
      </c>
      <c r="AQ22" s="1">
        <v>1.217</v>
      </c>
      <c r="AR22" s="1">
        <v>313.78</v>
      </c>
      <c r="AS22" s="1">
        <v>10.09</v>
      </c>
      <c r="AT22" s="1">
        <v>8.94</v>
      </c>
      <c r="AU22" s="1">
        <v>4.44</v>
      </c>
      <c r="AV22" s="16">
        <v>8.79367</v>
      </c>
      <c r="AW22" s="16">
        <v>4.49037</v>
      </c>
      <c r="AX22" s="16">
        <v>3.91363</v>
      </c>
      <c r="AY22" s="16">
        <v>0.040614</v>
      </c>
      <c r="AZ22" s="16">
        <v>0.349056</v>
      </c>
      <c r="BA22" s="17">
        <f>AVERAGE([1]葡萄酒!Z23:AB23)</f>
        <v>0.357723124347384</v>
      </c>
      <c r="BB22" s="17">
        <v>21.5</v>
      </c>
      <c r="BC22" s="17">
        <v>52.8</v>
      </c>
      <c r="BD22" s="17">
        <v>35.21</v>
      </c>
      <c r="BE22" s="17">
        <v>1.27040656119686</v>
      </c>
      <c r="BF22" s="17">
        <v>63.4632499955683</v>
      </c>
    </row>
    <row r="23" ht="15.6" spans="1:58">
      <c r="A23" s="1">
        <v>74.4</v>
      </c>
      <c r="B23" s="3">
        <v>2566.60945867475</v>
      </c>
      <c r="C23" s="1">
        <v>488.712</v>
      </c>
      <c r="D23" s="1">
        <v>0.074</v>
      </c>
      <c r="E23" s="1">
        <v>74.027</v>
      </c>
      <c r="F23" s="4">
        <v>6.49</v>
      </c>
      <c r="G23" s="4">
        <v>7.73</v>
      </c>
      <c r="H23" s="4">
        <v>0.77</v>
      </c>
      <c r="I23" s="1">
        <v>21.824</v>
      </c>
      <c r="J23" s="1">
        <v>417.665</v>
      </c>
      <c r="K23" s="1">
        <v>0.2837</v>
      </c>
      <c r="L23" s="1">
        <v>16.442</v>
      </c>
      <c r="M23" s="1">
        <v>12.155</v>
      </c>
      <c r="N23" s="1">
        <v>7.846</v>
      </c>
      <c r="O23" s="8">
        <v>4.28928206732986</v>
      </c>
      <c r="P23" s="9">
        <v>0.205440081691811</v>
      </c>
      <c r="Q23" s="9">
        <v>3.44851439488767</v>
      </c>
      <c r="R23" s="9">
        <v>0.101415607088741</v>
      </c>
      <c r="S23" s="9">
        <v>0.533911983661638</v>
      </c>
      <c r="T23" s="12">
        <v>13.8002915211806</v>
      </c>
      <c r="U23" s="12">
        <v>0.736807431319586</v>
      </c>
      <c r="V23" s="12">
        <v>12.7332169444627</v>
      </c>
      <c r="W23" s="12">
        <v>0.330267145398248</v>
      </c>
      <c r="X23" s="13">
        <v>0</v>
      </c>
      <c r="Y23" s="1">
        <v>224.147</v>
      </c>
      <c r="Z23" s="1">
        <v>226.399</v>
      </c>
      <c r="AA23" s="1">
        <v>105.994</v>
      </c>
      <c r="AB23" s="1">
        <v>120.405</v>
      </c>
      <c r="AC23" s="1">
        <v>234.7</v>
      </c>
      <c r="AD23" s="1">
        <v>3.65</v>
      </c>
      <c r="AE23" s="1">
        <v>5.97</v>
      </c>
      <c r="AF23" s="1">
        <v>39.36</v>
      </c>
      <c r="AG23" s="1">
        <v>25.674</v>
      </c>
      <c r="AH23" s="1">
        <v>106.61</v>
      </c>
      <c r="AI23" s="1">
        <v>115.8</v>
      </c>
      <c r="AJ23" s="1">
        <v>3.32</v>
      </c>
      <c r="AK23" s="15">
        <v>57.4</v>
      </c>
      <c r="AL23" s="1">
        <v>0.147</v>
      </c>
      <c r="AM23" s="1">
        <v>25.94</v>
      </c>
      <c r="AN23" s="1">
        <v>1.52</v>
      </c>
      <c r="AO23" s="1">
        <v>-0.07</v>
      </c>
      <c r="AP23" s="1">
        <v>-23.49566667</v>
      </c>
      <c r="AQ23" s="1">
        <v>1.521666667</v>
      </c>
      <c r="AR23" s="1">
        <v>251.02</v>
      </c>
      <c r="AS23" s="1">
        <v>7.11</v>
      </c>
      <c r="AT23" s="1">
        <v>6.2</v>
      </c>
      <c r="AU23" s="1">
        <v>5.83</v>
      </c>
      <c r="AV23" s="16">
        <v>4.466597</v>
      </c>
      <c r="AW23" s="16">
        <v>1.856277</v>
      </c>
      <c r="AX23" s="16">
        <v>1.72382</v>
      </c>
      <c r="AY23" s="16">
        <v>0.089796</v>
      </c>
      <c r="AZ23" s="16">
        <v>0.796704</v>
      </c>
      <c r="BA23" s="17">
        <f>AVERAGE([1]葡萄酒!Z24:AB24)</f>
        <v>0.231095053474392</v>
      </c>
      <c r="BB23" s="17">
        <v>40.55</v>
      </c>
      <c r="BC23" s="17">
        <v>54.05</v>
      </c>
      <c r="BD23" s="17">
        <v>26.2</v>
      </c>
      <c r="BE23" s="17">
        <v>1.89880923991417</v>
      </c>
      <c r="BF23" s="17">
        <v>60.065318612324</v>
      </c>
    </row>
    <row r="24" ht="15.6" spans="1:58">
      <c r="A24" s="1">
        <v>81.35</v>
      </c>
      <c r="B24" s="3">
        <v>2380.81132433973</v>
      </c>
      <c r="C24" s="1">
        <v>543.574</v>
      </c>
      <c r="D24" s="1">
        <v>0.097</v>
      </c>
      <c r="E24" s="1">
        <v>172.626</v>
      </c>
      <c r="F24" s="4">
        <v>4.08</v>
      </c>
      <c r="G24" s="4">
        <v>5.2</v>
      </c>
      <c r="H24" s="4">
        <v>0.39</v>
      </c>
      <c r="I24" s="1">
        <v>16.406</v>
      </c>
      <c r="J24" s="1">
        <v>427.028</v>
      </c>
      <c r="K24" s="1">
        <v>0.5725</v>
      </c>
      <c r="L24" s="1">
        <v>29.704</v>
      </c>
      <c r="M24" s="1">
        <v>24.257</v>
      </c>
      <c r="N24" s="1">
        <v>24.295</v>
      </c>
      <c r="O24" s="8">
        <v>9.96785935715451</v>
      </c>
      <c r="P24" s="9">
        <v>0.689663892967858</v>
      </c>
      <c r="Q24" s="9">
        <v>7.37491434165443</v>
      </c>
      <c r="R24" s="9">
        <v>0.387927883830968</v>
      </c>
      <c r="S24" s="9">
        <v>1.51535323870126</v>
      </c>
      <c r="T24" s="12">
        <v>44.7475689345733</v>
      </c>
      <c r="U24" s="12">
        <v>6.61145374449339</v>
      </c>
      <c r="V24" s="12">
        <v>24.496328928047</v>
      </c>
      <c r="W24" s="12">
        <v>0.875469081416218</v>
      </c>
      <c r="X24" s="12">
        <v>12.7643171806167</v>
      </c>
      <c r="Y24" s="1">
        <v>207.679</v>
      </c>
      <c r="Z24" s="1">
        <v>212.564</v>
      </c>
      <c r="AA24" s="1">
        <v>99.539</v>
      </c>
      <c r="AB24" s="1">
        <v>113.025</v>
      </c>
      <c r="AC24" s="1">
        <v>208.8</v>
      </c>
      <c r="AD24" s="1">
        <v>3.39</v>
      </c>
      <c r="AE24" s="1">
        <v>6.91</v>
      </c>
      <c r="AF24" s="1">
        <v>30.23</v>
      </c>
      <c r="AG24" s="1">
        <v>23.383</v>
      </c>
      <c r="AH24" s="1">
        <v>278.75</v>
      </c>
      <c r="AI24" s="1">
        <v>219.1</v>
      </c>
      <c r="AJ24" s="1">
        <v>3.84</v>
      </c>
      <c r="AK24" s="15">
        <v>77.5</v>
      </c>
      <c r="AL24" s="1">
        <v>0.233</v>
      </c>
      <c r="AM24" s="1">
        <v>26.65</v>
      </c>
      <c r="AN24" s="1">
        <v>1.38</v>
      </c>
      <c r="AO24" s="1">
        <v>-0.42</v>
      </c>
      <c r="AP24" s="1">
        <v>-4.459333333</v>
      </c>
      <c r="AQ24" s="1">
        <v>1.478</v>
      </c>
      <c r="AR24" s="1">
        <v>413.94</v>
      </c>
      <c r="AS24" s="1">
        <v>10.89</v>
      </c>
      <c r="AT24" s="1">
        <v>12.53</v>
      </c>
      <c r="AU24" s="1">
        <v>12.14</v>
      </c>
      <c r="AV24" s="16">
        <v>12.682127</v>
      </c>
      <c r="AW24" s="16">
        <v>10.741491</v>
      </c>
      <c r="AX24" s="16">
        <v>1.529976</v>
      </c>
      <c r="AY24" s="16">
        <v>0.114884</v>
      </c>
      <c r="AZ24" s="16">
        <v>0.295776</v>
      </c>
      <c r="BA24" s="17">
        <f>AVERAGE([1]葡萄酒!Z25:AB25)</f>
        <v>0.566485144534355</v>
      </c>
      <c r="BB24" s="17">
        <v>14.6</v>
      </c>
      <c r="BC24" s="17">
        <v>46.86</v>
      </c>
      <c r="BD24" s="17">
        <v>25.07</v>
      </c>
      <c r="BE24" s="17">
        <v>1.68733536222182</v>
      </c>
      <c r="BF24" s="17">
        <v>53.1447504463047</v>
      </c>
    </row>
    <row r="25" ht="15.6" spans="1:58">
      <c r="A25" s="1">
        <v>74.75</v>
      </c>
      <c r="B25" s="3">
        <v>1638.82675611681</v>
      </c>
      <c r="C25" s="1">
        <v>525.82</v>
      </c>
      <c r="D25" s="1">
        <v>0.033</v>
      </c>
      <c r="E25" s="1">
        <v>144.881</v>
      </c>
      <c r="F25" s="4">
        <v>8.36</v>
      </c>
      <c r="G25" s="4">
        <v>4.6</v>
      </c>
      <c r="H25" s="4">
        <v>1.7</v>
      </c>
      <c r="I25" s="1">
        <v>15.066</v>
      </c>
      <c r="J25" s="1">
        <v>144.729</v>
      </c>
      <c r="K25" s="1">
        <v>0.283</v>
      </c>
      <c r="L25" s="1">
        <v>8.751</v>
      </c>
      <c r="M25" s="1">
        <v>14.417</v>
      </c>
      <c r="N25" s="1">
        <v>8.206</v>
      </c>
      <c r="O25" s="8">
        <v>2.93454697327044</v>
      </c>
      <c r="P25" s="9">
        <v>0.321295204402516</v>
      </c>
      <c r="Q25" s="9">
        <v>2.3957678197065</v>
      </c>
      <c r="R25" s="9">
        <v>0.217483949161426</v>
      </c>
      <c r="S25" s="10">
        <v>0</v>
      </c>
      <c r="T25" s="12">
        <v>14.3803066037736</v>
      </c>
      <c r="U25" s="12">
        <v>5.83962264150943</v>
      </c>
      <c r="V25" s="12">
        <v>4.25085167714885</v>
      </c>
      <c r="W25" s="12">
        <v>1.01988338574423</v>
      </c>
      <c r="X25" s="12">
        <v>3.26994889937107</v>
      </c>
      <c r="Y25" s="1">
        <v>201.825</v>
      </c>
      <c r="Z25" s="1">
        <v>244.512</v>
      </c>
      <c r="AA25" s="1">
        <v>113.682</v>
      </c>
      <c r="AB25" s="1">
        <v>130.83</v>
      </c>
      <c r="AC25" s="1">
        <v>203.3</v>
      </c>
      <c r="AD25" s="1">
        <v>3.61</v>
      </c>
      <c r="AE25" s="1">
        <v>7.27</v>
      </c>
      <c r="AF25" s="1">
        <v>27.98</v>
      </c>
      <c r="AG25" s="1">
        <v>25.815</v>
      </c>
      <c r="AH25" s="1">
        <v>517.45</v>
      </c>
      <c r="AI25" s="1">
        <v>237.4</v>
      </c>
      <c r="AJ25" s="1">
        <v>2.99</v>
      </c>
      <c r="AK25" s="15">
        <v>76.7</v>
      </c>
      <c r="AL25" s="1">
        <v>0.247</v>
      </c>
      <c r="AM25" s="1">
        <v>25.97</v>
      </c>
      <c r="AN25" s="1">
        <v>0.9</v>
      </c>
      <c r="AO25" s="1">
        <v>-0.29</v>
      </c>
      <c r="AP25" s="1">
        <v>-3.748</v>
      </c>
      <c r="AQ25" s="1">
        <v>0.951666667</v>
      </c>
      <c r="AR25" s="1">
        <v>270.11</v>
      </c>
      <c r="AS25" s="1">
        <v>5.75</v>
      </c>
      <c r="AT25" s="1">
        <v>5.39</v>
      </c>
      <c r="AU25" s="1">
        <v>3.73</v>
      </c>
      <c r="AV25" s="16">
        <v>6.868936</v>
      </c>
      <c r="AW25" s="16">
        <v>3.87315</v>
      </c>
      <c r="AX25" s="16">
        <v>2.6705</v>
      </c>
      <c r="AY25" s="16">
        <v>0.023142</v>
      </c>
      <c r="AZ25" s="16">
        <v>0.302144</v>
      </c>
      <c r="BA25" s="17">
        <f>AVERAGE([1]葡萄酒!Z26:AB26)</f>
        <v>0.164988884794951</v>
      </c>
      <c r="BB25" s="17">
        <v>42.84</v>
      </c>
      <c r="BC25" s="17">
        <v>59.06</v>
      </c>
      <c r="BD25" s="17">
        <v>17.68</v>
      </c>
      <c r="BE25" s="17">
        <v>3.24011092696774</v>
      </c>
      <c r="BF25" s="17">
        <v>61.6495417663424</v>
      </c>
    </row>
    <row r="26" ht="15.6" spans="1:58">
      <c r="A26" s="1">
        <v>68.7</v>
      </c>
      <c r="B26" s="3">
        <v>1409.70295748614</v>
      </c>
      <c r="C26" s="1">
        <v>537.084</v>
      </c>
      <c r="D26" s="1">
        <v>0.064</v>
      </c>
      <c r="E26" s="1">
        <v>49.643</v>
      </c>
      <c r="F26" s="4">
        <v>2.87</v>
      </c>
      <c r="G26" s="4">
        <v>2.48</v>
      </c>
      <c r="H26" s="4">
        <v>0.16</v>
      </c>
      <c r="I26" s="1">
        <v>14.28</v>
      </c>
      <c r="J26" s="1">
        <v>140.946</v>
      </c>
      <c r="K26" s="1">
        <v>0.3509</v>
      </c>
      <c r="L26" s="1">
        <v>11.502</v>
      </c>
      <c r="M26" s="1">
        <v>9.324</v>
      </c>
      <c r="N26" s="1">
        <v>5.373</v>
      </c>
      <c r="O26" s="8">
        <v>2.12882342464866</v>
      </c>
      <c r="P26" s="9">
        <v>0.196060812123567</v>
      </c>
      <c r="Q26" s="9">
        <v>1.42572534162295</v>
      </c>
      <c r="R26" s="9">
        <v>0.218713975778771</v>
      </c>
      <c r="S26" s="9">
        <v>0.288323295123373</v>
      </c>
      <c r="T26" s="12">
        <v>30.2111586037174</v>
      </c>
      <c r="U26" s="12">
        <v>0.327569457936662</v>
      </c>
      <c r="V26" s="12">
        <v>24.6144194028884</v>
      </c>
      <c r="W26" s="12">
        <v>2.69728320704618</v>
      </c>
      <c r="X26" s="12">
        <v>2.57188653584612</v>
      </c>
      <c r="Y26" s="1">
        <v>150.337</v>
      </c>
      <c r="Z26" s="1">
        <v>156.038</v>
      </c>
      <c r="AA26" s="1">
        <v>80.3</v>
      </c>
      <c r="AB26" s="1">
        <v>75.738</v>
      </c>
      <c r="AC26" s="1">
        <v>194.6</v>
      </c>
      <c r="AD26" s="1">
        <v>3.38</v>
      </c>
      <c r="AE26" s="1">
        <v>8.53</v>
      </c>
      <c r="AF26" s="1">
        <v>22.81</v>
      </c>
      <c r="AG26" s="1">
        <v>18.515</v>
      </c>
      <c r="AH26" s="1">
        <v>288.69</v>
      </c>
      <c r="AI26" s="1">
        <v>251.3</v>
      </c>
      <c r="AJ26" s="1">
        <v>4.1</v>
      </c>
      <c r="AK26" s="15">
        <v>58.5</v>
      </c>
      <c r="AL26" s="1">
        <v>0.22</v>
      </c>
      <c r="AM26" s="1">
        <v>27.1</v>
      </c>
      <c r="AN26" s="1">
        <v>1.52</v>
      </c>
      <c r="AO26" s="1">
        <v>-0.92</v>
      </c>
      <c r="AP26" s="1">
        <v>-1.736</v>
      </c>
      <c r="AQ26" s="1">
        <v>1.828666667</v>
      </c>
      <c r="AR26" s="1">
        <v>158.57</v>
      </c>
      <c r="AS26" s="1">
        <v>5.41</v>
      </c>
      <c r="AT26" s="1">
        <v>4.43</v>
      </c>
      <c r="AU26" s="1">
        <v>3.02</v>
      </c>
      <c r="AV26" s="16">
        <v>2.578943</v>
      </c>
      <c r="AW26" s="16">
        <v>1.269756</v>
      </c>
      <c r="AX26" s="16">
        <v>1.016505</v>
      </c>
      <c r="AY26" s="16">
        <v>0.027594</v>
      </c>
      <c r="AZ26" s="16">
        <v>0.265088</v>
      </c>
      <c r="BA26" s="17">
        <f>AVERAGE([1]葡萄酒!Z27:AB27)</f>
        <v>0.165080174078101</v>
      </c>
      <c r="BB26" s="17">
        <v>50.24</v>
      </c>
      <c r="BC26" s="17">
        <v>63.78</v>
      </c>
      <c r="BD26" s="17">
        <v>11.53</v>
      </c>
      <c r="BE26" s="17">
        <v>5.47126562671384</v>
      </c>
      <c r="BF26" s="17">
        <v>64.8138048566816</v>
      </c>
    </row>
    <row r="27" ht="15.6" spans="1:58">
      <c r="A27" s="1">
        <v>72.9</v>
      </c>
      <c r="B27" s="3">
        <v>851.169218038891</v>
      </c>
      <c r="C27" s="1">
        <v>587.293</v>
      </c>
      <c r="D27" s="1">
        <v>0.416</v>
      </c>
      <c r="E27" s="1">
        <v>58.469</v>
      </c>
      <c r="F27" s="4">
        <v>7.15</v>
      </c>
      <c r="G27" s="4">
        <v>1.4</v>
      </c>
      <c r="H27" s="4">
        <v>0.82</v>
      </c>
      <c r="I27" s="1">
        <v>32.026</v>
      </c>
      <c r="J27" s="1">
        <v>82.359</v>
      </c>
      <c r="K27" s="1">
        <v>0.3172</v>
      </c>
      <c r="L27" s="1">
        <v>7.348</v>
      </c>
      <c r="M27" s="1">
        <v>3.778</v>
      </c>
      <c r="N27" s="1">
        <v>3.383</v>
      </c>
      <c r="O27" s="8">
        <v>2.08621823177313</v>
      </c>
      <c r="P27" s="9">
        <v>0.0947159258168973</v>
      </c>
      <c r="Q27" s="9">
        <v>1.83236025251039</v>
      </c>
      <c r="R27" s="9">
        <v>0.159142053445851</v>
      </c>
      <c r="S27" s="10">
        <v>0</v>
      </c>
      <c r="T27" s="12">
        <v>13.9165603637196</v>
      </c>
      <c r="U27" s="12">
        <v>5.31567068982436</v>
      </c>
      <c r="V27" s="12">
        <v>6.01110456939129</v>
      </c>
      <c r="W27" s="12">
        <v>1.81459130605436</v>
      </c>
      <c r="X27" s="12">
        <v>0.775193798449612</v>
      </c>
      <c r="Y27" s="1">
        <v>173.353</v>
      </c>
      <c r="Z27" s="1">
        <v>197.377</v>
      </c>
      <c r="AA27" s="1">
        <v>89.12</v>
      </c>
      <c r="AB27" s="1">
        <v>108.257</v>
      </c>
      <c r="AC27" s="1">
        <v>195.7</v>
      </c>
      <c r="AD27" s="1">
        <v>3.68</v>
      </c>
      <c r="AE27" s="1">
        <v>4.58</v>
      </c>
      <c r="AF27" s="1">
        <v>42.74</v>
      </c>
      <c r="AG27" s="1">
        <v>19.758</v>
      </c>
      <c r="AH27" s="1">
        <v>793.47</v>
      </c>
      <c r="AI27" s="1">
        <v>245.5</v>
      </c>
      <c r="AJ27" s="1">
        <v>3.35</v>
      </c>
      <c r="AK27" s="15">
        <v>68.3</v>
      </c>
      <c r="AL27" s="1">
        <v>0.23</v>
      </c>
      <c r="AM27" s="1">
        <v>28</v>
      </c>
      <c r="AN27" s="1">
        <v>1.09</v>
      </c>
      <c r="AO27" s="1">
        <v>-0.83</v>
      </c>
      <c r="AP27" s="1">
        <v>-1.174666667</v>
      </c>
      <c r="AQ27" s="1">
        <v>1.381</v>
      </c>
      <c r="AR27" s="1">
        <v>151.48</v>
      </c>
      <c r="AS27" s="1">
        <v>3.61</v>
      </c>
      <c r="AT27" s="1">
        <v>3.89</v>
      </c>
      <c r="AU27" s="1">
        <v>2.15</v>
      </c>
      <c r="AV27" s="16">
        <v>2.73687</v>
      </c>
      <c r="AW27" s="16">
        <v>0.97254</v>
      </c>
      <c r="AX27" s="16">
        <v>0.102998</v>
      </c>
      <c r="AY27" s="16">
        <v>1.62386</v>
      </c>
      <c r="AZ27" s="16">
        <v>0.037472</v>
      </c>
      <c r="BA27" s="17">
        <f>AVERAGE([1]葡萄酒!Z28:AB28)</f>
        <v>0.0760208756608121</v>
      </c>
      <c r="BB27" s="17">
        <v>33.5</v>
      </c>
      <c r="BC27" s="17">
        <v>62.05</v>
      </c>
      <c r="BD27" s="17">
        <v>29.18</v>
      </c>
      <c r="BE27" s="17">
        <v>1.96734029898769</v>
      </c>
      <c r="BF27" s="17">
        <v>68.5687603796364</v>
      </c>
    </row>
    <row r="28" ht="15.6" spans="1:58">
      <c r="A28" s="1">
        <v>72.25</v>
      </c>
      <c r="B28" s="3">
        <v>1116.61222020569</v>
      </c>
      <c r="C28" s="1">
        <v>528.331</v>
      </c>
      <c r="D28" s="1">
        <v>0.091</v>
      </c>
      <c r="E28" s="1">
        <v>34.19</v>
      </c>
      <c r="F28" s="4">
        <v>6.23</v>
      </c>
      <c r="G28" s="4">
        <v>1.39</v>
      </c>
      <c r="H28" s="4">
        <v>1.26</v>
      </c>
      <c r="I28" s="1">
        <v>23.035</v>
      </c>
      <c r="J28" s="1">
        <v>592.199</v>
      </c>
      <c r="K28" s="1">
        <v>0.2649</v>
      </c>
      <c r="L28" s="1">
        <v>8.897</v>
      </c>
      <c r="M28" s="1">
        <v>10.31</v>
      </c>
      <c r="N28" s="1">
        <v>4.711</v>
      </c>
      <c r="O28" s="8">
        <v>1.56915557610383</v>
      </c>
      <c r="P28" s="9">
        <v>0.165929130477857</v>
      </c>
      <c r="Q28" s="9">
        <v>1.14660182953007</v>
      </c>
      <c r="R28" s="9">
        <v>0.256624616095902</v>
      </c>
      <c r="S28" s="10">
        <v>0</v>
      </c>
      <c r="T28" s="12">
        <v>15.9808956111093</v>
      </c>
      <c r="U28" s="12">
        <v>5.94234008123906</v>
      </c>
      <c r="V28" s="12">
        <v>5.17337604438427</v>
      </c>
      <c r="W28" s="12">
        <v>4.86517948548595</v>
      </c>
      <c r="X28" s="13">
        <v>0</v>
      </c>
      <c r="Y28" s="1">
        <v>196.667</v>
      </c>
      <c r="Z28" s="1">
        <v>213.216</v>
      </c>
      <c r="AA28" s="1">
        <v>113.469</v>
      </c>
      <c r="AB28" s="1">
        <v>99.747</v>
      </c>
      <c r="AC28" s="1">
        <v>206.9</v>
      </c>
      <c r="AD28" s="1">
        <v>3.37</v>
      </c>
      <c r="AE28" s="1">
        <v>6.97</v>
      </c>
      <c r="AF28" s="1">
        <v>29.67</v>
      </c>
      <c r="AG28" s="1">
        <v>23.329</v>
      </c>
      <c r="AH28" s="1">
        <v>282.09</v>
      </c>
      <c r="AI28" s="1">
        <v>148.7</v>
      </c>
      <c r="AJ28" s="1">
        <v>3.51</v>
      </c>
      <c r="AK28" s="15">
        <v>59.5</v>
      </c>
      <c r="AL28" s="1">
        <v>0.2</v>
      </c>
      <c r="AM28" s="1">
        <v>28.79</v>
      </c>
      <c r="AN28" s="1">
        <v>2.33</v>
      </c>
      <c r="AO28" s="1">
        <v>-1.23</v>
      </c>
      <c r="AP28" s="1">
        <v>-10.39333333</v>
      </c>
      <c r="AQ28" s="1">
        <v>2.897333333</v>
      </c>
      <c r="AR28" s="1">
        <v>138.46</v>
      </c>
      <c r="AS28" s="1">
        <v>5.96</v>
      </c>
      <c r="AT28" s="1">
        <v>4.73</v>
      </c>
      <c r="AU28" s="1">
        <v>3.28</v>
      </c>
      <c r="AV28" s="16">
        <v>4.775793</v>
      </c>
      <c r="AW28" s="16">
        <v>2.467125</v>
      </c>
      <c r="AX28" s="16">
        <v>2.240084</v>
      </c>
      <c r="AY28" s="16">
        <v>0.029288</v>
      </c>
      <c r="AZ28" s="16">
        <v>0.039296</v>
      </c>
      <c r="BA28" s="17">
        <f>AVERAGE([1]葡萄酒!Z29:AB29)</f>
        <v>0.151315225677579</v>
      </c>
      <c r="BB28" s="17">
        <v>63.14</v>
      </c>
      <c r="BC28" s="17">
        <v>48.73</v>
      </c>
      <c r="BD28" s="17">
        <v>15.98</v>
      </c>
      <c r="BE28" s="17">
        <v>2.93933521879055</v>
      </c>
      <c r="BF28" s="17">
        <v>51.2832653016557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8"/>
  <sheetViews>
    <sheetView workbookViewId="0">
      <selection activeCell="E7" sqref="E7"/>
    </sheetView>
  </sheetViews>
  <sheetFormatPr defaultColWidth="8.88888888888889" defaultRowHeight="14.4"/>
  <sheetData>
    <row r="1" ht="15.6" spans="1:58">
      <c r="A1" s="1" t="s">
        <v>58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1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1" t="s">
        <v>24</v>
      </c>
      <c r="Z1" s="2" t="s">
        <v>25</v>
      </c>
      <c r="AA1" s="14" t="s">
        <v>26</v>
      </c>
      <c r="AB1" s="1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" t="s">
        <v>52</v>
      </c>
      <c r="BB1" s="2" t="s">
        <v>53</v>
      </c>
      <c r="BC1" s="2" t="s">
        <v>54</v>
      </c>
      <c r="BD1" s="2" t="s">
        <v>55</v>
      </c>
      <c r="BE1" s="7" t="s">
        <v>56</v>
      </c>
      <c r="BF1" s="7" t="s">
        <v>57</v>
      </c>
    </row>
    <row r="2" ht="15.6" spans="1:58">
      <c r="A2" s="1">
        <v>8.7</v>
      </c>
      <c r="B2" s="3">
        <v>2027.95748578648</v>
      </c>
      <c r="C2" s="1">
        <v>553.106</v>
      </c>
      <c r="D2" s="1">
        <v>0.251</v>
      </c>
      <c r="E2" s="1">
        <v>408.028</v>
      </c>
      <c r="F2" s="4">
        <v>2.06</v>
      </c>
      <c r="G2" s="4">
        <v>18.21</v>
      </c>
      <c r="H2" s="4">
        <v>1.83</v>
      </c>
      <c r="I2" s="1">
        <v>33.753</v>
      </c>
      <c r="J2" s="1">
        <v>1119.853</v>
      </c>
      <c r="K2" s="1">
        <v>0.4301</v>
      </c>
      <c r="L2" s="1">
        <v>23.604</v>
      </c>
      <c r="M2" s="1">
        <v>22.019</v>
      </c>
      <c r="N2" s="1">
        <v>9.48</v>
      </c>
      <c r="O2" s="8">
        <v>3.19516806039111</v>
      </c>
      <c r="P2" s="9">
        <v>0.387994989099665</v>
      </c>
      <c r="Q2" s="9">
        <v>2.55907330882114</v>
      </c>
      <c r="R2" s="9">
        <v>0.248099762470309</v>
      </c>
      <c r="S2" s="10">
        <v>0</v>
      </c>
      <c r="T2" s="12">
        <v>17.6779683076823</v>
      </c>
      <c r="U2" s="12">
        <v>5.30478638596948</v>
      </c>
      <c r="V2" s="12">
        <v>7.87313311424202</v>
      </c>
      <c r="W2" s="12">
        <v>0.364835844206553</v>
      </c>
      <c r="X2" s="12">
        <v>4.13521296326424</v>
      </c>
      <c r="Y2" s="1">
        <v>208.175</v>
      </c>
      <c r="Z2" s="1">
        <v>237.668</v>
      </c>
      <c r="AA2" s="1">
        <v>110.15</v>
      </c>
      <c r="AB2" s="1">
        <v>127.517</v>
      </c>
      <c r="AC2" s="1">
        <v>226.5</v>
      </c>
      <c r="AD2" s="1">
        <v>3.56</v>
      </c>
      <c r="AE2" s="1">
        <v>5.86</v>
      </c>
      <c r="AF2" s="1">
        <v>38.66</v>
      </c>
      <c r="AG2" s="1">
        <v>25.918</v>
      </c>
      <c r="AH2" s="1">
        <v>182.93</v>
      </c>
      <c r="AI2" s="1">
        <v>123.6</v>
      </c>
      <c r="AJ2" s="1">
        <v>4.51</v>
      </c>
      <c r="AK2" s="15">
        <v>78.4</v>
      </c>
      <c r="AL2" s="1">
        <v>0.11</v>
      </c>
      <c r="AM2" s="1">
        <v>24.07</v>
      </c>
      <c r="AN2" s="1">
        <v>0.78</v>
      </c>
      <c r="AO2" s="1">
        <v>0.26</v>
      </c>
      <c r="AP2" s="1">
        <v>3.759</v>
      </c>
      <c r="AQ2" s="1">
        <v>0.837</v>
      </c>
      <c r="AR2" s="1">
        <v>973.88</v>
      </c>
      <c r="AS2" s="1">
        <v>11.03</v>
      </c>
      <c r="AT2" s="1">
        <v>9.98</v>
      </c>
      <c r="AU2" s="1">
        <v>8.02</v>
      </c>
      <c r="AV2" s="16">
        <v>2.4382</v>
      </c>
      <c r="AW2" s="16">
        <v>0.780381</v>
      </c>
      <c r="AX2" s="16">
        <v>0.529739</v>
      </c>
      <c r="AY2" s="16">
        <v>0.026544</v>
      </c>
      <c r="AZ2" s="16">
        <v>1.101536</v>
      </c>
      <c r="BA2" s="17">
        <f>AVERAGE([1]葡萄酒!Z3:AB3)</f>
        <v>0.358483540015408</v>
      </c>
      <c r="BB2" s="17">
        <v>2.48</v>
      </c>
      <c r="BC2" s="17">
        <v>16.1</v>
      </c>
      <c r="BD2" s="17">
        <v>3.88</v>
      </c>
      <c r="BE2" s="17">
        <v>4.06884051072704</v>
      </c>
      <c r="BF2" s="17">
        <v>16.5609299255809</v>
      </c>
    </row>
    <row r="3" ht="15.6" spans="1:58">
      <c r="A3" s="1">
        <v>10.1</v>
      </c>
      <c r="B3" s="3">
        <v>2128.82276620222</v>
      </c>
      <c r="C3" s="1">
        <v>626.478</v>
      </c>
      <c r="D3" s="1">
        <v>0.062</v>
      </c>
      <c r="E3" s="1">
        <v>224.367</v>
      </c>
      <c r="F3" s="4">
        <v>9.93</v>
      </c>
      <c r="G3" s="4">
        <v>4.75</v>
      </c>
      <c r="H3" s="4">
        <v>0.77</v>
      </c>
      <c r="I3" s="1">
        <v>30.904</v>
      </c>
      <c r="J3" s="1">
        <v>762.525</v>
      </c>
      <c r="K3" s="1">
        <v>0.4644</v>
      </c>
      <c r="L3" s="1">
        <v>26.875</v>
      </c>
      <c r="M3" s="1">
        <v>23.361</v>
      </c>
      <c r="N3" s="1">
        <v>13.806</v>
      </c>
      <c r="O3" s="8">
        <v>4.88904678401271</v>
      </c>
      <c r="P3" s="9">
        <v>0.452703149814717</v>
      </c>
      <c r="Q3" s="9">
        <v>3.88118713605082</v>
      </c>
      <c r="R3" s="9">
        <v>0.555156498147168</v>
      </c>
      <c r="S3" s="10">
        <v>0</v>
      </c>
      <c r="T3" s="12">
        <v>27.4550274616199</v>
      </c>
      <c r="U3" s="12">
        <v>8.51085230280572</v>
      </c>
      <c r="V3" s="12">
        <v>11.5575370566437</v>
      </c>
      <c r="W3" s="12">
        <v>1.41993945209105</v>
      </c>
      <c r="X3" s="12">
        <v>5.96669865007941</v>
      </c>
      <c r="Y3" s="1">
        <v>205</v>
      </c>
      <c r="Z3" s="1">
        <v>229.136</v>
      </c>
      <c r="AA3" s="1">
        <v>113.498</v>
      </c>
      <c r="AB3" s="1">
        <v>115.638</v>
      </c>
      <c r="AC3" s="1">
        <v>228.8</v>
      </c>
      <c r="AD3" s="1">
        <v>3.95</v>
      </c>
      <c r="AE3" s="1">
        <v>5.19</v>
      </c>
      <c r="AF3" s="1">
        <v>44.05</v>
      </c>
      <c r="AG3" s="1">
        <v>25.986</v>
      </c>
      <c r="AH3" s="1">
        <v>81.62</v>
      </c>
      <c r="AI3" s="1">
        <v>98.3</v>
      </c>
      <c r="AJ3" s="1">
        <v>3.83</v>
      </c>
      <c r="AK3" s="15">
        <v>77.5</v>
      </c>
      <c r="AL3" s="1">
        <v>0.163</v>
      </c>
      <c r="AM3" s="1">
        <v>26.07</v>
      </c>
      <c r="AN3" s="1">
        <v>0.65</v>
      </c>
      <c r="AO3" s="1">
        <v>-1.25</v>
      </c>
      <c r="AP3" s="1">
        <v>-0.358</v>
      </c>
      <c r="AQ3" s="1">
        <v>1.445666667</v>
      </c>
      <c r="AR3" s="1">
        <v>517.58</v>
      </c>
      <c r="AS3" s="1">
        <v>11.08</v>
      </c>
      <c r="AT3" s="1">
        <v>9.56</v>
      </c>
      <c r="AU3" s="1">
        <v>13.3</v>
      </c>
      <c r="AV3" s="16">
        <v>3.648419</v>
      </c>
      <c r="AW3" s="16">
        <v>2.789856</v>
      </c>
      <c r="AX3" s="16">
        <v>0.125685</v>
      </c>
      <c r="AY3" s="16">
        <v>0.011662</v>
      </c>
      <c r="AZ3" s="16">
        <v>0.721216</v>
      </c>
      <c r="BA3" s="17">
        <f>AVERAGE([1]葡萄酒!Z4:AB4)</f>
        <v>0.460296921422697</v>
      </c>
      <c r="BB3" s="17">
        <v>14.26</v>
      </c>
      <c r="BC3" s="17">
        <v>45.77</v>
      </c>
      <c r="BD3" s="17">
        <v>24.06</v>
      </c>
      <c r="BE3" s="17">
        <v>1.72378821639344</v>
      </c>
      <c r="BF3" s="17">
        <v>51.7085727902057</v>
      </c>
    </row>
    <row r="4" ht="15.6" spans="1:58">
      <c r="A4" s="1">
        <v>12</v>
      </c>
      <c r="B4" s="3">
        <v>8397.28381374723</v>
      </c>
      <c r="C4" s="1">
        <v>585.046</v>
      </c>
      <c r="D4" s="1">
        <v>0.315</v>
      </c>
      <c r="E4" s="1">
        <v>157.939</v>
      </c>
      <c r="F4" s="4">
        <v>8.08</v>
      </c>
      <c r="G4" s="4">
        <v>2.96</v>
      </c>
      <c r="H4" s="4">
        <v>1.05</v>
      </c>
      <c r="I4" s="1">
        <v>19.303</v>
      </c>
      <c r="J4" s="1">
        <v>266.64</v>
      </c>
      <c r="K4" s="1">
        <v>0.409</v>
      </c>
      <c r="L4" s="1">
        <v>21.685</v>
      </c>
      <c r="M4" s="1">
        <v>20.373</v>
      </c>
      <c r="N4" s="1">
        <v>10.794</v>
      </c>
      <c r="O4" s="8">
        <v>4.76353588438167</v>
      </c>
      <c r="P4" s="9">
        <v>0.353769091804894</v>
      </c>
      <c r="Q4" s="9">
        <v>4.25403186073247</v>
      </c>
      <c r="R4" s="9">
        <v>0.155734931844309</v>
      </c>
      <c r="S4" s="10">
        <v>0</v>
      </c>
      <c r="T4" s="12">
        <v>164.99270816226</v>
      </c>
      <c r="U4" s="12">
        <v>19.9772704877648</v>
      </c>
      <c r="V4" s="12">
        <v>115.731811463294</v>
      </c>
      <c r="W4" s="12">
        <v>6.4818525209394</v>
      </c>
      <c r="X4" s="12">
        <v>22.8017736902611</v>
      </c>
      <c r="Y4" s="1">
        <v>256.19</v>
      </c>
      <c r="Z4" s="1">
        <v>273.758</v>
      </c>
      <c r="AA4" s="1">
        <v>132.209</v>
      </c>
      <c r="AB4" s="1">
        <v>141.549</v>
      </c>
      <c r="AC4" s="1">
        <v>257.6</v>
      </c>
      <c r="AD4" s="1">
        <v>3.91</v>
      </c>
      <c r="AE4" s="1">
        <v>7.16</v>
      </c>
      <c r="AF4" s="1">
        <v>35.99</v>
      </c>
      <c r="AG4" s="1">
        <v>28.997</v>
      </c>
      <c r="AH4" s="1">
        <v>83.13</v>
      </c>
      <c r="AI4" s="1">
        <v>105.4</v>
      </c>
      <c r="AJ4" s="1">
        <v>5.6</v>
      </c>
      <c r="AK4" s="15">
        <v>71.8</v>
      </c>
      <c r="AL4" s="1">
        <v>0.17</v>
      </c>
      <c r="AM4" s="1">
        <v>25.5</v>
      </c>
      <c r="AN4" s="1">
        <v>1.09</v>
      </c>
      <c r="AO4" s="1">
        <v>-0.62</v>
      </c>
      <c r="AP4" s="1">
        <v>-1.601333333</v>
      </c>
      <c r="AQ4" s="1">
        <v>1.250666667</v>
      </c>
      <c r="AR4" s="1">
        <v>398.77</v>
      </c>
      <c r="AS4" s="1">
        <v>13.26</v>
      </c>
      <c r="AT4" s="1">
        <v>8.55</v>
      </c>
      <c r="AU4" s="1">
        <v>7.37</v>
      </c>
      <c r="AV4" s="16">
        <v>5.245588</v>
      </c>
      <c r="AW4" s="16">
        <v>4.100274</v>
      </c>
      <c r="AX4" s="16">
        <v>0.982548</v>
      </c>
      <c r="AY4" s="16">
        <v>0.03563</v>
      </c>
      <c r="AZ4" s="16">
        <v>0.127136</v>
      </c>
      <c r="BA4" s="17">
        <f>AVERAGE([1]葡萄酒!Z5:AB5)</f>
        <v>0.396022102820579</v>
      </c>
      <c r="BB4" s="17">
        <v>16.39</v>
      </c>
      <c r="BC4" s="17">
        <v>48.04</v>
      </c>
      <c r="BD4" s="17">
        <v>27.56</v>
      </c>
      <c r="BE4" s="17">
        <v>1.54754461315179</v>
      </c>
      <c r="BF4" s="17">
        <v>55.3840699118438</v>
      </c>
    </row>
    <row r="5" ht="15.6" spans="1:58">
      <c r="A5" s="1">
        <v>12</v>
      </c>
      <c r="B5" s="3">
        <v>2144.68463757663</v>
      </c>
      <c r="C5" s="1">
        <v>529.823</v>
      </c>
      <c r="D5" s="1">
        <v>0.097</v>
      </c>
      <c r="E5" s="1">
        <v>79.685</v>
      </c>
      <c r="F5" s="4">
        <v>3.77</v>
      </c>
      <c r="G5" s="4">
        <v>5.23</v>
      </c>
      <c r="H5" s="4">
        <v>0.55</v>
      </c>
      <c r="I5" s="1">
        <v>15.534</v>
      </c>
      <c r="J5" s="1">
        <v>72.905</v>
      </c>
      <c r="K5" s="1">
        <v>0.2655</v>
      </c>
      <c r="L5" s="1">
        <v>10.698</v>
      </c>
      <c r="M5" s="1">
        <v>8.638</v>
      </c>
      <c r="N5" s="1">
        <v>4.482</v>
      </c>
      <c r="O5" s="8">
        <v>3.41194814067736</v>
      </c>
      <c r="P5" s="9">
        <v>0.287495526564076</v>
      </c>
      <c r="Q5" s="9">
        <v>2.84980642222728</v>
      </c>
      <c r="R5" s="9">
        <v>0.102361974167941</v>
      </c>
      <c r="S5" s="9">
        <v>0.17228421771806</v>
      </c>
      <c r="T5" s="12">
        <v>26.9679051306243</v>
      </c>
      <c r="U5" s="12">
        <v>4.18323193545239</v>
      </c>
      <c r="V5" s="12">
        <v>16.0872889351596</v>
      </c>
      <c r="W5" s="12">
        <v>2.23208185574389</v>
      </c>
      <c r="X5" s="12">
        <v>4.46530240426847</v>
      </c>
      <c r="Y5" s="1">
        <v>189.722</v>
      </c>
      <c r="Z5" s="1">
        <v>237.766</v>
      </c>
      <c r="AA5" s="1">
        <v>109.316</v>
      </c>
      <c r="AB5" s="1">
        <v>128.45</v>
      </c>
      <c r="AC5" s="1">
        <v>203.3</v>
      </c>
      <c r="AD5" s="1">
        <v>3.29</v>
      </c>
      <c r="AE5" s="1">
        <v>7.11</v>
      </c>
      <c r="AF5" s="1">
        <v>28.61</v>
      </c>
      <c r="AG5" s="1">
        <v>23.721</v>
      </c>
      <c r="AH5" s="1">
        <v>137.97</v>
      </c>
      <c r="AI5" s="1">
        <v>174.7</v>
      </c>
      <c r="AJ5" s="1">
        <v>3.26</v>
      </c>
      <c r="AK5" s="15">
        <v>53</v>
      </c>
      <c r="AL5" s="1">
        <v>0.174</v>
      </c>
      <c r="AM5" s="1">
        <v>25.98</v>
      </c>
      <c r="AN5" s="1">
        <v>1.84</v>
      </c>
      <c r="AO5" s="1">
        <v>-0.37</v>
      </c>
      <c r="AP5" s="1">
        <v>-52.69933333</v>
      </c>
      <c r="AQ5" s="1">
        <v>1.890666667</v>
      </c>
      <c r="AR5" s="1">
        <v>183.52</v>
      </c>
      <c r="AS5" s="1">
        <v>6.48</v>
      </c>
      <c r="AT5" s="1">
        <v>5.98</v>
      </c>
      <c r="AU5" s="1">
        <v>4.31</v>
      </c>
      <c r="AV5" s="16">
        <v>2.933739</v>
      </c>
      <c r="AW5" s="16">
        <v>1.905741</v>
      </c>
      <c r="AX5" s="16">
        <v>0.943838</v>
      </c>
      <c r="AY5" s="18">
        <v>0</v>
      </c>
      <c r="AZ5" s="16">
        <v>0.08416</v>
      </c>
      <c r="BA5" s="17">
        <f>AVERAGE([1]葡萄酒!Z6:AB6)</f>
        <v>0.176861543417365</v>
      </c>
      <c r="BB5" s="17">
        <v>42.3</v>
      </c>
      <c r="BC5" s="17">
        <v>59.53</v>
      </c>
      <c r="BD5" s="17">
        <v>26.75</v>
      </c>
      <c r="BE5" s="17">
        <v>2.07358028372218</v>
      </c>
      <c r="BF5" s="17">
        <v>65.2639517651207</v>
      </c>
    </row>
    <row r="6" ht="15.6" spans="1:58">
      <c r="A6" s="1">
        <v>12.7</v>
      </c>
      <c r="B6" s="3">
        <v>1843.99558998134</v>
      </c>
      <c r="C6" s="1">
        <v>585.613</v>
      </c>
      <c r="D6" s="1">
        <v>0.041</v>
      </c>
      <c r="E6" s="1">
        <v>120.606</v>
      </c>
      <c r="F6" s="4">
        <v>9.49</v>
      </c>
      <c r="G6" s="4">
        <v>3.77</v>
      </c>
      <c r="H6" s="4">
        <v>1.44</v>
      </c>
      <c r="I6" s="1">
        <v>31.536</v>
      </c>
      <c r="J6" s="1">
        <v>143.513</v>
      </c>
      <c r="K6" s="1">
        <v>0.3961</v>
      </c>
      <c r="L6" s="1">
        <v>17.618</v>
      </c>
      <c r="M6" s="1">
        <v>14.486</v>
      </c>
      <c r="N6" s="1">
        <v>10.275</v>
      </c>
      <c r="O6" s="8">
        <v>0.637275614023719</v>
      </c>
      <c r="P6" s="9">
        <v>0.234098567818029</v>
      </c>
      <c r="Q6" s="10">
        <v>0</v>
      </c>
      <c r="R6" s="9">
        <v>0.40317704620569</v>
      </c>
      <c r="S6" s="10">
        <v>0</v>
      </c>
      <c r="T6" s="12">
        <v>6.65015229084311</v>
      </c>
      <c r="U6" s="12">
        <v>1.97952174194803</v>
      </c>
      <c r="V6" s="12">
        <v>4.31258505605599</v>
      </c>
      <c r="W6" s="12">
        <v>0.35804549283909</v>
      </c>
      <c r="X6" s="13">
        <v>0</v>
      </c>
      <c r="Y6" s="1">
        <v>209.663</v>
      </c>
      <c r="Z6" s="1">
        <v>195.46</v>
      </c>
      <c r="AA6" s="1">
        <v>99.585</v>
      </c>
      <c r="AB6" s="1">
        <v>95.875</v>
      </c>
      <c r="AC6" s="1">
        <v>212.9</v>
      </c>
      <c r="AD6" s="1">
        <v>3.64</v>
      </c>
      <c r="AE6" s="1">
        <v>6.65</v>
      </c>
      <c r="AF6" s="1">
        <v>32</v>
      </c>
      <c r="AG6" s="1">
        <v>24.084</v>
      </c>
      <c r="AH6" s="1">
        <v>515.46</v>
      </c>
      <c r="AI6" s="1">
        <v>254.2</v>
      </c>
      <c r="AJ6" s="1">
        <v>2.99</v>
      </c>
      <c r="AK6" s="15">
        <v>65.6</v>
      </c>
      <c r="AL6" s="1">
        <v>0.27</v>
      </c>
      <c r="AM6" s="1">
        <v>26.33</v>
      </c>
      <c r="AN6" s="1">
        <v>0.88</v>
      </c>
      <c r="AO6" s="1">
        <v>-0.33</v>
      </c>
      <c r="AP6" s="1">
        <v>-5.033666667</v>
      </c>
      <c r="AQ6" s="1">
        <v>0.963333333</v>
      </c>
      <c r="AR6" s="1">
        <v>280.19</v>
      </c>
      <c r="AS6" s="1">
        <v>5.85</v>
      </c>
      <c r="AT6" s="1">
        <v>6.03</v>
      </c>
      <c r="AU6" s="1">
        <v>3.64</v>
      </c>
      <c r="AV6" s="16">
        <v>4.996943</v>
      </c>
      <c r="AW6" s="16">
        <v>3.070413</v>
      </c>
      <c r="AX6" s="16">
        <v>1.741558</v>
      </c>
      <c r="AY6" s="16">
        <v>0.029932</v>
      </c>
      <c r="AZ6" s="16">
        <v>0.15504</v>
      </c>
      <c r="BA6" s="17">
        <f>AVERAGE([1]葡萄酒!Z7:AB7)</f>
        <v>0.206792687040022</v>
      </c>
      <c r="BB6" s="17">
        <v>34.46</v>
      </c>
      <c r="BC6" s="17">
        <v>60.16</v>
      </c>
      <c r="BD6" s="17">
        <v>24.05</v>
      </c>
      <c r="BE6" s="17">
        <v>2.36675783765004</v>
      </c>
      <c r="BF6" s="17">
        <v>64.7891047939389</v>
      </c>
    </row>
    <row r="7" ht="15.6" spans="1:58">
      <c r="A7" s="1">
        <v>10.9</v>
      </c>
      <c r="B7" s="3">
        <v>3434.16758632459</v>
      </c>
      <c r="C7" s="1">
        <v>536.643</v>
      </c>
      <c r="D7" s="1">
        <v>0.075</v>
      </c>
      <c r="E7" s="1">
        <v>46.186</v>
      </c>
      <c r="F7" s="4">
        <v>2.83</v>
      </c>
      <c r="G7" s="4">
        <v>2.21</v>
      </c>
      <c r="H7" s="5">
        <v>0</v>
      </c>
      <c r="I7" s="1">
        <v>36.774</v>
      </c>
      <c r="J7" s="1">
        <v>115.943</v>
      </c>
      <c r="K7" s="1">
        <v>0.275</v>
      </c>
      <c r="L7" s="1">
        <v>10.671</v>
      </c>
      <c r="M7" s="1">
        <v>15.173</v>
      </c>
      <c r="N7" s="1">
        <v>6.838</v>
      </c>
      <c r="O7" s="8">
        <v>2.20319832720409</v>
      </c>
      <c r="P7" s="9">
        <v>0.253636866599408</v>
      </c>
      <c r="Q7" s="9">
        <v>1.8498389038956</v>
      </c>
      <c r="R7" s="9">
        <v>0.0997225567090832</v>
      </c>
      <c r="S7" s="10">
        <v>0</v>
      </c>
      <c r="T7" s="12">
        <v>7.72715364337553</v>
      </c>
      <c r="U7" s="12">
        <v>1.05561883685358</v>
      </c>
      <c r="V7" s="12">
        <v>5.76455560256452</v>
      </c>
      <c r="W7" s="12">
        <v>0.906979203957432</v>
      </c>
      <c r="X7" s="13">
        <v>0</v>
      </c>
      <c r="Y7" s="1">
        <v>244.385</v>
      </c>
      <c r="Z7" s="1">
        <v>223.817</v>
      </c>
      <c r="AA7" s="1">
        <v>108.798</v>
      </c>
      <c r="AB7" s="1">
        <v>115.019</v>
      </c>
      <c r="AC7" s="1">
        <v>246.1</v>
      </c>
      <c r="AD7" s="1">
        <v>3.29</v>
      </c>
      <c r="AE7" s="1">
        <v>9.31</v>
      </c>
      <c r="AF7" s="1">
        <v>26.43</v>
      </c>
      <c r="AG7" s="1">
        <v>27.376</v>
      </c>
      <c r="AH7" s="1">
        <v>202.24</v>
      </c>
      <c r="AI7" s="1">
        <v>172</v>
      </c>
      <c r="AJ7" s="1">
        <v>2.64</v>
      </c>
      <c r="AK7" s="15">
        <v>71.9</v>
      </c>
      <c r="AL7" s="1">
        <v>0.193</v>
      </c>
      <c r="AM7" s="1">
        <v>25.16</v>
      </c>
      <c r="AN7" s="1">
        <v>1.81</v>
      </c>
      <c r="AO7" s="1">
        <v>-0.16</v>
      </c>
      <c r="AP7" s="1">
        <v>17.116</v>
      </c>
      <c r="AQ7" s="1">
        <v>1.822</v>
      </c>
      <c r="AR7" s="1">
        <v>117.03</v>
      </c>
      <c r="AS7" s="1">
        <v>7.35</v>
      </c>
      <c r="AT7" s="1">
        <v>5.86</v>
      </c>
      <c r="AU7" s="1">
        <v>4.45</v>
      </c>
      <c r="AV7" s="16">
        <v>4.431105</v>
      </c>
      <c r="AW7" s="16">
        <v>1.316385</v>
      </c>
      <c r="AX7" s="16">
        <v>2.833376</v>
      </c>
      <c r="AY7" s="18">
        <v>0</v>
      </c>
      <c r="AZ7" s="16">
        <v>0.281344</v>
      </c>
      <c r="BA7" s="17">
        <f>AVERAGE([1]葡萄酒!Z8:AB8)</f>
        <v>0.211324920485135</v>
      </c>
      <c r="BB7" s="17">
        <v>56.95</v>
      </c>
      <c r="BC7" s="17">
        <v>54.43</v>
      </c>
      <c r="BD7" s="17">
        <v>23.57</v>
      </c>
      <c r="BE7" s="17">
        <v>2.16310973598926</v>
      </c>
      <c r="BF7" s="17">
        <v>59.3141618839885</v>
      </c>
    </row>
    <row r="8" ht="15.6" spans="1:58">
      <c r="A8" s="1">
        <v>9.8</v>
      </c>
      <c r="B8" s="3">
        <v>2391.15527604631</v>
      </c>
      <c r="C8" s="1">
        <v>487.172</v>
      </c>
      <c r="D8" s="1">
        <v>0.131</v>
      </c>
      <c r="E8" s="1">
        <v>60.767</v>
      </c>
      <c r="F8" s="4">
        <v>5.82</v>
      </c>
      <c r="G8" s="4">
        <v>7.74</v>
      </c>
      <c r="H8" s="4">
        <v>0.54</v>
      </c>
      <c r="I8" s="1">
        <v>25.591</v>
      </c>
      <c r="J8" s="1">
        <v>433.751</v>
      </c>
      <c r="K8" s="1">
        <v>0.1756</v>
      </c>
      <c r="L8" s="1">
        <v>9.214</v>
      </c>
      <c r="M8" s="1">
        <v>5.619</v>
      </c>
      <c r="N8" s="1">
        <v>3.468</v>
      </c>
      <c r="O8" s="8">
        <v>0.62279484802331</v>
      </c>
      <c r="P8" s="10">
        <v>0</v>
      </c>
      <c r="Q8" s="9">
        <v>0.554996357857096</v>
      </c>
      <c r="R8" s="9">
        <v>0.0677984901662142</v>
      </c>
      <c r="S8" s="10">
        <v>0</v>
      </c>
      <c r="T8" s="12">
        <v>9.8647523342825</v>
      </c>
      <c r="U8" s="12">
        <v>3.17144559962916</v>
      </c>
      <c r="V8" s="12">
        <v>6.47970333090524</v>
      </c>
      <c r="W8" s="12">
        <v>0.213603403748096</v>
      </c>
      <c r="X8" s="13">
        <v>0</v>
      </c>
      <c r="Y8" s="1">
        <v>209.861</v>
      </c>
      <c r="Z8" s="1">
        <v>303.95</v>
      </c>
      <c r="AA8" s="1">
        <v>142.437</v>
      </c>
      <c r="AB8" s="1">
        <v>161.513</v>
      </c>
      <c r="AC8" s="1">
        <v>211.4</v>
      </c>
      <c r="AD8" s="1">
        <v>3.18</v>
      </c>
      <c r="AE8" s="1">
        <v>8.14</v>
      </c>
      <c r="AF8" s="1">
        <v>25.98</v>
      </c>
      <c r="AG8" s="1">
        <v>26.438</v>
      </c>
      <c r="AH8" s="1">
        <v>63.61</v>
      </c>
      <c r="AI8" s="1">
        <v>168.8</v>
      </c>
      <c r="AJ8" s="1">
        <v>4.78</v>
      </c>
      <c r="AK8" s="15">
        <v>71.5</v>
      </c>
      <c r="AL8" s="1">
        <v>0.141</v>
      </c>
      <c r="AM8" s="1">
        <v>25.61</v>
      </c>
      <c r="AN8" s="1">
        <v>2.05</v>
      </c>
      <c r="AO8" s="1">
        <v>-0.38</v>
      </c>
      <c r="AP8" s="1">
        <v>-6.273333333</v>
      </c>
      <c r="AQ8" s="1">
        <v>2.089666667</v>
      </c>
      <c r="AR8" s="1">
        <v>90.83</v>
      </c>
      <c r="AS8" s="1">
        <v>4.01</v>
      </c>
      <c r="AT8" s="1">
        <v>3.86</v>
      </c>
      <c r="AU8" s="1">
        <v>2.77</v>
      </c>
      <c r="AV8" s="16">
        <v>1.820459</v>
      </c>
      <c r="AW8" s="16">
        <v>0.747306</v>
      </c>
      <c r="AX8" s="16">
        <v>0.994749</v>
      </c>
      <c r="AY8" s="16">
        <v>0.01162</v>
      </c>
      <c r="AZ8" s="16">
        <v>0.066784</v>
      </c>
      <c r="BA8" s="17">
        <f>AVERAGE([1]葡萄酒!Z9:AB9)</f>
        <v>0.111967640135398</v>
      </c>
      <c r="BB8" s="17">
        <v>59</v>
      </c>
      <c r="BC8" s="17">
        <v>48.82</v>
      </c>
      <c r="BD8" s="17">
        <v>32.07</v>
      </c>
      <c r="BE8" s="17">
        <v>1.29675749776269</v>
      </c>
      <c r="BF8" s="17">
        <v>58.4112771646024</v>
      </c>
    </row>
    <row r="9" ht="15.6" spans="1:58">
      <c r="A9" s="1">
        <v>9.7</v>
      </c>
      <c r="B9" s="3">
        <v>1950.76008690255</v>
      </c>
      <c r="C9" s="1">
        <v>558.546</v>
      </c>
      <c r="D9" s="1">
        <v>0.181</v>
      </c>
      <c r="E9" s="1">
        <v>241.397</v>
      </c>
      <c r="F9" s="4">
        <v>5.71</v>
      </c>
      <c r="G9" s="4">
        <v>13.55</v>
      </c>
      <c r="H9" s="4">
        <v>2.51</v>
      </c>
      <c r="I9" s="1">
        <v>50.434</v>
      </c>
      <c r="J9" s="1">
        <v>1305.595</v>
      </c>
      <c r="K9" s="1">
        <v>0.4148</v>
      </c>
      <c r="L9" s="1">
        <v>15.241</v>
      </c>
      <c r="M9" s="1">
        <v>22.489</v>
      </c>
      <c r="N9" s="1">
        <v>8.483</v>
      </c>
      <c r="O9" s="8">
        <v>5.94853156405503</v>
      </c>
      <c r="P9" s="9">
        <v>5.2832715386867</v>
      </c>
      <c r="Q9" s="10">
        <v>0</v>
      </c>
      <c r="R9" s="9">
        <v>0.549037304452467</v>
      </c>
      <c r="S9" s="9">
        <v>0.116222720915862</v>
      </c>
      <c r="T9" s="12">
        <v>115.5545825609</v>
      </c>
      <c r="U9" s="12">
        <v>11.6300126841643</v>
      </c>
      <c r="V9" s="12">
        <v>73.2112075974892</v>
      </c>
      <c r="W9" s="12">
        <v>18.0987169479949</v>
      </c>
      <c r="X9" s="12">
        <v>12.6146453312518</v>
      </c>
      <c r="Y9" s="1">
        <v>198.849</v>
      </c>
      <c r="Z9" s="1">
        <v>196.99</v>
      </c>
      <c r="AA9" s="1">
        <v>94.336</v>
      </c>
      <c r="AB9" s="1">
        <v>102.654</v>
      </c>
      <c r="AC9" s="1">
        <v>226.5</v>
      </c>
      <c r="AD9" s="1">
        <v>2.92</v>
      </c>
      <c r="AE9" s="1">
        <v>6.47</v>
      </c>
      <c r="AF9" s="1">
        <v>34.99</v>
      </c>
      <c r="AG9" s="1">
        <v>25.62</v>
      </c>
      <c r="AH9" s="1">
        <v>213.09</v>
      </c>
      <c r="AI9" s="1">
        <v>181.1</v>
      </c>
      <c r="AJ9" s="1">
        <v>6.41</v>
      </c>
      <c r="AK9" s="15">
        <v>59.6</v>
      </c>
      <c r="AL9" s="1">
        <v>0.26</v>
      </c>
      <c r="AM9" s="1">
        <v>26.85</v>
      </c>
      <c r="AN9" s="1">
        <v>0.8</v>
      </c>
      <c r="AO9" s="1">
        <v>-0.51</v>
      </c>
      <c r="AP9" s="1">
        <v>-1.955</v>
      </c>
      <c r="AQ9" s="1">
        <v>0.987</v>
      </c>
      <c r="AR9" s="1">
        <v>918.69</v>
      </c>
      <c r="AS9" s="1">
        <v>12.03</v>
      </c>
      <c r="AT9" s="1">
        <v>10.14</v>
      </c>
      <c r="AU9" s="1">
        <v>7.75</v>
      </c>
      <c r="AV9" s="16">
        <v>1.015809</v>
      </c>
      <c r="AW9" s="16">
        <v>0.560277</v>
      </c>
      <c r="AX9" s="16">
        <v>0.448154</v>
      </c>
      <c r="AY9" s="16">
        <v>0.007378</v>
      </c>
      <c r="AZ9" s="18">
        <v>0</v>
      </c>
      <c r="BA9" s="17">
        <f>AVERAGE([1]葡萄酒!Z10:AB10)</f>
        <v>0.346397227793338</v>
      </c>
      <c r="BB9" s="17">
        <v>8.6</v>
      </c>
      <c r="BC9" s="17">
        <v>38.86</v>
      </c>
      <c r="BD9" s="17">
        <v>14.68</v>
      </c>
      <c r="BE9" s="17">
        <v>2.52000233176617</v>
      </c>
      <c r="BF9" s="17">
        <v>41.540365910762</v>
      </c>
    </row>
    <row r="10" ht="15.6" spans="1:58">
      <c r="A10" s="1">
        <v>10.5</v>
      </c>
      <c r="B10" s="3">
        <v>2262.72378516624</v>
      </c>
      <c r="C10" s="1">
        <v>700.828</v>
      </c>
      <c r="D10" s="1">
        <v>0.512</v>
      </c>
      <c r="E10" s="1">
        <v>240.843</v>
      </c>
      <c r="F10" s="4">
        <v>13.23</v>
      </c>
      <c r="G10" s="4">
        <v>4.12</v>
      </c>
      <c r="H10" s="4">
        <v>1.1</v>
      </c>
      <c r="I10" s="1">
        <v>16.869</v>
      </c>
      <c r="J10" s="1">
        <v>424.108</v>
      </c>
      <c r="K10" s="1">
        <v>0.6658</v>
      </c>
      <c r="L10" s="1">
        <v>30.114</v>
      </c>
      <c r="M10" s="1">
        <v>24.362</v>
      </c>
      <c r="N10" s="1">
        <v>20.49</v>
      </c>
      <c r="O10" s="8">
        <v>4.9067688855647</v>
      </c>
      <c r="P10" s="9">
        <v>0.423173230138857</v>
      </c>
      <c r="Q10" s="9">
        <v>3.02226756853436</v>
      </c>
      <c r="R10" s="9">
        <v>0.903508828981171</v>
      </c>
      <c r="S10" s="9">
        <v>0.557819257910312</v>
      </c>
      <c r="T10" s="12">
        <v>58.5407222529349</v>
      </c>
      <c r="U10" s="12">
        <v>11.0634450912165</v>
      </c>
      <c r="V10" s="12">
        <v>33.1716854736431</v>
      </c>
      <c r="W10" s="12">
        <v>2.77060095606647</v>
      </c>
      <c r="X10" s="12">
        <v>11.5349907320087</v>
      </c>
      <c r="Y10" s="1">
        <v>193.69</v>
      </c>
      <c r="Z10" s="1">
        <v>194.925</v>
      </c>
      <c r="AA10" s="1">
        <v>98.701</v>
      </c>
      <c r="AB10" s="1">
        <v>96.224</v>
      </c>
      <c r="AC10" s="1">
        <v>203.4</v>
      </c>
      <c r="AD10" s="1">
        <v>3.74</v>
      </c>
      <c r="AE10" s="1">
        <v>5.88</v>
      </c>
      <c r="AF10" s="1">
        <v>34.58</v>
      </c>
      <c r="AG10" s="1">
        <v>23.761</v>
      </c>
      <c r="AH10" s="1">
        <v>186.62</v>
      </c>
      <c r="AI10" s="1">
        <v>138.1</v>
      </c>
      <c r="AJ10" s="1">
        <v>5.31</v>
      </c>
      <c r="AK10" s="15">
        <v>78</v>
      </c>
      <c r="AL10" s="1">
        <v>0.13</v>
      </c>
      <c r="AM10" s="1">
        <v>23.81</v>
      </c>
      <c r="AN10" s="1">
        <v>1.44</v>
      </c>
      <c r="AO10" s="1">
        <v>-0.38</v>
      </c>
      <c r="AP10" s="1">
        <v>-1.757333333</v>
      </c>
      <c r="AQ10" s="1">
        <v>1.496</v>
      </c>
      <c r="AR10" s="1">
        <v>387.77</v>
      </c>
      <c r="AS10" s="1">
        <v>12.93</v>
      </c>
      <c r="AT10" s="1">
        <v>11.31</v>
      </c>
      <c r="AU10" s="1">
        <v>9.91</v>
      </c>
      <c r="AV10" s="16">
        <v>3.859905</v>
      </c>
      <c r="AW10" s="16">
        <v>3.072492</v>
      </c>
      <c r="AX10" s="16">
        <v>0.726621</v>
      </c>
      <c r="AY10" s="16">
        <v>0.01596</v>
      </c>
      <c r="AZ10" s="16">
        <v>0.044832</v>
      </c>
      <c r="BA10" s="17">
        <f>AVERAGE([1]葡萄酒!Z11:AB11)</f>
        <v>0.385724104067675</v>
      </c>
      <c r="BB10" s="17">
        <v>14.17</v>
      </c>
      <c r="BC10" s="17">
        <v>46.09</v>
      </c>
      <c r="BD10" s="17">
        <v>24.19</v>
      </c>
      <c r="BE10" s="17">
        <v>1.72708580841561</v>
      </c>
      <c r="BF10" s="17">
        <v>52.0523217541735</v>
      </c>
    </row>
    <row r="11" ht="15.6" spans="1:58">
      <c r="A11" s="1">
        <v>10.8</v>
      </c>
      <c r="B11" s="3">
        <v>1364.13897705396</v>
      </c>
      <c r="C11" s="1">
        <v>545.305</v>
      </c>
      <c r="D11" s="1">
        <v>10.25</v>
      </c>
      <c r="E11" s="1">
        <v>44.203</v>
      </c>
      <c r="F11" s="4">
        <v>2.45</v>
      </c>
      <c r="G11" s="4">
        <v>2.3</v>
      </c>
      <c r="H11" s="4">
        <v>0.24</v>
      </c>
      <c r="I11" s="1">
        <v>10.427</v>
      </c>
      <c r="J11" s="1">
        <v>459.569</v>
      </c>
      <c r="K11" s="1">
        <v>0.3255</v>
      </c>
      <c r="L11" s="1">
        <v>9.476</v>
      </c>
      <c r="M11" s="1">
        <v>16.688</v>
      </c>
      <c r="N11" s="1">
        <v>4.631</v>
      </c>
      <c r="O11" s="8">
        <v>12.3072420634921</v>
      </c>
      <c r="P11" s="9">
        <v>0.526744719926538</v>
      </c>
      <c r="Q11" s="9">
        <v>11.1401105207923</v>
      </c>
      <c r="R11" s="9">
        <v>0.484739439853076</v>
      </c>
      <c r="S11" s="9">
        <v>0.15564738292011</v>
      </c>
      <c r="T11" s="12">
        <v>28.7475321395776</v>
      </c>
      <c r="U11" s="12">
        <v>10.3671782762692</v>
      </c>
      <c r="V11" s="12">
        <v>10.2735963531418</v>
      </c>
      <c r="W11" s="12">
        <v>5.74548242161879</v>
      </c>
      <c r="X11" s="12">
        <v>2.36127508854782</v>
      </c>
      <c r="Y11" s="1">
        <v>167.202</v>
      </c>
      <c r="Z11" s="1">
        <v>161.421</v>
      </c>
      <c r="AA11" s="1">
        <v>79.379</v>
      </c>
      <c r="AB11" s="1">
        <v>82.041</v>
      </c>
      <c r="AC11" s="1">
        <v>181.2</v>
      </c>
      <c r="AD11" s="1">
        <v>3.65</v>
      </c>
      <c r="AE11" s="1">
        <v>6.67</v>
      </c>
      <c r="AF11" s="1">
        <v>27.16</v>
      </c>
      <c r="AG11" s="1">
        <v>19.676</v>
      </c>
      <c r="AH11" s="1">
        <v>255.44</v>
      </c>
      <c r="AI11" s="1">
        <v>200.8</v>
      </c>
      <c r="AJ11" s="1">
        <v>4.59</v>
      </c>
      <c r="AK11" s="15">
        <v>71.7</v>
      </c>
      <c r="AL11" s="1">
        <v>0.2</v>
      </c>
      <c r="AM11" s="1">
        <v>27.1</v>
      </c>
      <c r="AN11" s="1">
        <v>2.17</v>
      </c>
      <c r="AO11" s="1">
        <v>-1.12</v>
      </c>
      <c r="AP11" s="1">
        <v>-2.225333333</v>
      </c>
      <c r="AQ11" s="1">
        <v>2.538666667</v>
      </c>
      <c r="AR11" s="1">
        <v>138.71</v>
      </c>
      <c r="AS11" s="1">
        <v>5.57</v>
      </c>
      <c r="AT11" s="1">
        <v>4.34</v>
      </c>
      <c r="AU11" s="1">
        <v>3.15</v>
      </c>
      <c r="AV11" s="16">
        <v>3.245901</v>
      </c>
      <c r="AW11" s="16">
        <v>1.578015</v>
      </c>
      <c r="AX11" s="16">
        <v>1.526448</v>
      </c>
      <c r="AY11" s="16">
        <v>0.03843</v>
      </c>
      <c r="AZ11" s="16">
        <v>0.103008</v>
      </c>
      <c r="BA11" s="17">
        <f>AVERAGE([1]葡萄酒!Z12:AB12)</f>
        <v>0.136199679570722</v>
      </c>
      <c r="BB11" s="17">
        <v>57.09</v>
      </c>
      <c r="BC11" s="17">
        <v>58.06</v>
      </c>
      <c r="BD11" s="17">
        <v>8</v>
      </c>
      <c r="BE11" s="17">
        <v>7.21151226298107</v>
      </c>
      <c r="BF11" s="17">
        <v>58.608562514363</v>
      </c>
    </row>
    <row r="12" ht="15.6" spans="1:58">
      <c r="A12" s="1">
        <v>8.6</v>
      </c>
      <c r="B12" s="3">
        <v>2355.6945954944</v>
      </c>
      <c r="C12" s="1">
        <v>542.662</v>
      </c>
      <c r="D12" s="1">
        <v>0.076</v>
      </c>
      <c r="E12" s="1">
        <v>7.787</v>
      </c>
      <c r="F12" s="4">
        <v>9.29</v>
      </c>
      <c r="G12" s="4">
        <v>8.61</v>
      </c>
      <c r="H12" s="4">
        <v>1.9</v>
      </c>
      <c r="I12" s="1">
        <v>14.26</v>
      </c>
      <c r="J12" s="1">
        <v>91.468</v>
      </c>
      <c r="K12" s="1">
        <v>0.279</v>
      </c>
      <c r="L12" s="1">
        <v>6.075</v>
      </c>
      <c r="M12" s="1">
        <v>4.543</v>
      </c>
      <c r="N12" s="1">
        <v>2.517</v>
      </c>
      <c r="O12" s="8">
        <v>26.8508731737542</v>
      </c>
      <c r="P12" s="9">
        <v>0.269738129402557</v>
      </c>
      <c r="Q12" s="9">
        <v>26.3353932950691</v>
      </c>
      <c r="R12" s="9">
        <v>0.245741749282546</v>
      </c>
      <c r="S12" s="10">
        <v>0</v>
      </c>
      <c r="T12" s="12">
        <v>25.5751288155492</v>
      </c>
      <c r="U12" s="12">
        <v>17.1977563266371</v>
      </c>
      <c r="V12" s="13">
        <v>0</v>
      </c>
      <c r="W12" s="12">
        <v>7.40269534307331</v>
      </c>
      <c r="X12" s="12">
        <v>0.974677145838769</v>
      </c>
      <c r="Y12" s="1">
        <v>209.563</v>
      </c>
      <c r="Z12" s="1">
        <v>237.891</v>
      </c>
      <c r="AA12" s="1">
        <v>113.952</v>
      </c>
      <c r="AB12" s="1">
        <v>123.939</v>
      </c>
      <c r="AC12" s="1">
        <v>210.2</v>
      </c>
      <c r="AD12" s="1">
        <v>3.53</v>
      </c>
      <c r="AE12" s="1">
        <v>5.5</v>
      </c>
      <c r="AF12" s="1">
        <v>38.24</v>
      </c>
      <c r="AG12" s="1">
        <v>24.527</v>
      </c>
      <c r="AH12" s="1">
        <v>177.83</v>
      </c>
      <c r="AI12" s="1">
        <v>118.8</v>
      </c>
      <c r="AJ12" s="1">
        <v>3.41</v>
      </c>
      <c r="AK12" s="15">
        <v>58.4</v>
      </c>
      <c r="AL12" s="1">
        <v>0.102</v>
      </c>
      <c r="AM12" s="1">
        <v>28.03</v>
      </c>
      <c r="AN12" s="1">
        <v>12.15</v>
      </c>
      <c r="AO12" s="1">
        <v>3.87</v>
      </c>
      <c r="AP12" s="1">
        <v>3.251666667</v>
      </c>
      <c r="AQ12" s="1">
        <v>12.77066667</v>
      </c>
      <c r="AR12" s="1">
        <v>11.84</v>
      </c>
      <c r="AS12" s="1">
        <v>4.59</v>
      </c>
      <c r="AT12" s="1">
        <v>4.02</v>
      </c>
      <c r="AU12" s="1">
        <v>2.1</v>
      </c>
      <c r="AV12" s="16">
        <v>0.38158</v>
      </c>
      <c r="AW12" s="16">
        <v>0.06453</v>
      </c>
      <c r="AX12" s="16">
        <v>0.269402</v>
      </c>
      <c r="AY12" s="18">
        <v>0</v>
      </c>
      <c r="AZ12" s="16">
        <v>0.047648</v>
      </c>
      <c r="BA12" s="17">
        <f>AVERAGE([1]葡萄酒!Z13:AB13)</f>
        <v>0.105154773684424</v>
      </c>
      <c r="BB12" s="17">
        <v>88.79</v>
      </c>
      <c r="BC12" s="17">
        <v>12.14</v>
      </c>
      <c r="BD12" s="17">
        <v>19.54</v>
      </c>
      <c r="BE12" s="17">
        <v>-0.0387782828242764</v>
      </c>
      <c r="BF12" s="17">
        <v>23.0041561462271</v>
      </c>
    </row>
    <row r="13" ht="15.6" spans="1:58">
      <c r="A13" s="1">
        <v>5.1</v>
      </c>
      <c r="B13" s="3">
        <v>2556.78774842462</v>
      </c>
      <c r="C13" s="1">
        <v>493.46</v>
      </c>
      <c r="D13" s="1">
        <v>0.065</v>
      </c>
      <c r="E13" s="1">
        <v>32.343</v>
      </c>
      <c r="F13" s="4">
        <v>6.08</v>
      </c>
      <c r="G13" s="4">
        <v>5.33</v>
      </c>
      <c r="H13" s="4">
        <v>1.13</v>
      </c>
      <c r="I13" s="1">
        <v>21.08</v>
      </c>
      <c r="J13" s="1">
        <v>132.216</v>
      </c>
      <c r="K13" s="1">
        <v>0.1973</v>
      </c>
      <c r="L13" s="1">
        <v>12.059</v>
      </c>
      <c r="M13" s="1">
        <v>7.169</v>
      </c>
      <c r="N13" s="1">
        <v>3.897</v>
      </c>
      <c r="O13" s="8">
        <v>0.69622085492228</v>
      </c>
      <c r="P13" s="9">
        <v>0.0998785621761658</v>
      </c>
      <c r="Q13" s="9">
        <v>0.544689119170985</v>
      </c>
      <c r="R13" s="9">
        <v>0.0516531735751295</v>
      </c>
      <c r="S13" s="10">
        <v>0</v>
      </c>
      <c r="T13" s="12">
        <v>2.48020563471503</v>
      </c>
      <c r="U13" s="12">
        <v>1.67875647668394</v>
      </c>
      <c r="V13" s="13">
        <v>0</v>
      </c>
      <c r="W13" s="12">
        <v>0.801449158031088</v>
      </c>
      <c r="X13" s="13">
        <v>0</v>
      </c>
      <c r="Y13" s="1">
        <v>247.659</v>
      </c>
      <c r="Z13" s="1">
        <v>262.155</v>
      </c>
      <c r="AA13" s="1">
        <v>124.661</v>
      </c>
      <c r="AB13" s="1">
        <v>137.493</v>
      </c>
      <c r="AC13" s="1">
        <v>261.1</v>
      </c>
      <c r="AD13" s="1">
        <v>3.43</v>
      </c>
      <c r="AE13" s="1">
        <v>8.54</v>
      </c>
      <c r="AF13" s="1">
        <v>30.58</v>
      </c>
      <c r="AG13" s="1">
        <v>27.614</v>
      </c>
      <c r="AH13" s="1">
        <v>191.95</v>
      </c>
      <c r="AI13" s="1">
        <v>187.7</v>
      </c>
      <c r="AJ13" s="1">
        <v>2.4</v>
      </c>
      <c r="AK13" s="15">
        <v>63.3</v>
      </c>
      <c r="AL13" s="1">
        <v>0.243</v>
      </c>
      <c r="AM13" s="1">
        <v>26.57</v>
      </c>
      <c r="AN13" s="1">
        <v>2.04</v>
      </c>
      <c r="AO13" s="1">
        <v>0.01</v>
      </c>
      <c r="AP13" s="1">
        <v>-34.51233333</v>
      </c>
      <c r="AQ13" s="1">
        <v>2.050666667</v>
      </c>
      <c r="AR13" s="1">
        <v>84.08</v>
      </c>
      <c r="AS13" s="1">
        <v>6.46</v>
      </c>
      <c r="AT13" s="1">
        <v>4.82</v>
      </c>
      <c r="AU13" s="1">
        <v>2.99</v>
      </c>
      <c r="AV13" s="16">
        <v>2.162845</v>
      </c>
      <c r="AW13" s="16">
        <v>0.530982</v>
      </c>
      <c r="AX13" s="16">
        <v>1.546391</v>
      </c>
      <c r="AY13" s="18">
        <v>0</v>
      </c>
      <c r="AZ13" s="16">
        <v>0.085472</v>
      </c>
      <c r="BA13" s="17">
        <f>AVERAGE([1]葡萄酒!Z14:AB14)</f>
        <v>0.140964506752953</v>
      </c>
      <c r="BB13" s="17">
        <v>53.68</v>
      </c>
      <c r="BC13" s="17">
        <v>50.45</v>
      </c>
      <c r="BD13" s="17">
        <v>30.59</v>
      </c>
      <c r="BE13" s="17">
        <v>1.44198354631044</v>
      </c>
      <c r="BF13" s="17">
        <v>58.9995813544469</v>
      </c>
    </row>
    <row r="14" ht="15.6" spans="1:58">
      <c r="A14" s="1">
        <v>10.2</v>
      </c>
      <c r="B14" s="3">
        <v>1416.11116481392</v>
      </c>
      <c r="C14" s="1">
        <v>606.204</v>
      </c>
      <c r="D14" s="1">
        <v>0.015</v>
      </c>
      <c r="E14" s="1">
        <v>65.324</v>
      </c>
      <c r="F14" s="4">
        <v>4.3</v>
      </c>
      <c r="G14" s="4">
        <v>0.83</v>
      </c>
      <c r="H14" s="4">
        <v>1.15</v>
      </c>
      <c r="I14" s="1">
        <v>28.076</v>
      </c>
      <c r="J14" s="1">
        <v>99.881</v>
      </c>
      <c r="K14" s="1">
        <v>0.4406</v>
      </c>
      <c r="L14" s="1">
        <v>14.385</v>
      </c>
      <c r="M14" s="1">
        <v>9.822</v>
      </c>
      <c r="N14" s="1">
        <v>7.33</v>
      </c>
      <c r="O14" s="8">
        <v>10.8626268533773</v>
      </c>
      <c r="P14" s="9">
        <v>0.695403624382208</v>
      </c>
      <c r="Q14" s="9">
        <v>10.0503871499176</v>
      </c>
      <c r="R14" s="9">
        <v>0.11683607907743</v>
      </c>
      <c r="S14" s="10">
        <v>0</v>
      </c>
      <c r="T14" s="12">
        <v>40.758550247117</v>
      </c>
      <c r="U14" s="12">
        <v>9.13779242174629</v>
      </c>
      <c r="V14" s="12">
        <v>3.08789126853377</v>
      </c>
      <c r="W14" s="12">
        <v>18.3306425041186</v>
      </c>
      <c r="X14" s="12">
        <v>10.2022240527183</v>
      </c>
      <c r="Y14" s="1">
        <v>197.857</v>
      </c>
      <c r="Z14" s="1">
        <v>212.237</v>
      </c>
      <c r="AA14" s="1">
        <v>110.421</v>
      </c>
      <c r="AB14" s="1">
        <v>101.816</v>
      </c>
      <c r="AC14" s="1">
        <v>203.4</v>
      </c>
      <c r="AD14" s="1">
        <v>3.86</v>
      </c>
      <c r="AE14" s="1">
        <v>4.34</v>
      </c>
      <c r="AF14" s="1">
        <v>23.75</v>
      </c>
      <c r="AG14" s="1">
        <v>23.353</v>
      </c>
      <c r="AH14" s="1">
        <v>159.97</v>
      </c>
      <c r="AI14" s="1">
        <v>148</v>
      </c>
      <c r="AJ14" s="1">
        <v>4.67</v>
      </c>
      <c r="AK14" s="15">
        <v>68.1</v>
      </c>
      <c r="AL14" s="1">
        <v>0.16</v>
      </c>
      <c r="AM14" s="1">
        <v>27.53</v>
      </c>
      <c r="AN14" s="1">
        <v>1.04</v>
      </c>
      <c r="AO14" s="1">
        <v>-1.57</v>
      </c>
      <c r="AP14" s="1">
        <v>0.043666667</v>
      </c>
      <c r="AQ14" s="1">
        <v>1.908333333</v>
      </c>
      <c r="AR14" s="1">
        <v>200.08</v>
      </c>
      <c r="AS14" s="1">
        <v>6.38</v>
      </c>
      <c r="AT14" s="1">
        <v>4.93</v>
      </c>
      <c r="AU14" s="1">
        <v>3.96</v>
      </c>
      <c r="AV14" s="16">
        <v>1.338774</v>
      </c>
      <c r="AW14" s="16">
        <v>1.216701</v>
      </c>
      <c r="AX14" s="16">
        <v>0.089719</v>
      </c>
      <c r="AY14" s="16">
        <v>0.032354</v>
      </c>
      <c r="AZ14" s="18">
        <v>0</v>
      </c>
      <c r="BA14" s="17">
        <f>AVERAGE([1]葡萄酒!Z15:AB15)</f>
        <v>0.166480009033816</v>
      </c>
      <c r="BB14" s="17">
        <v>41.59</v>
      </c>
      <c r="BC14" s="17">
        <v>58.73</v>
      </c>
      <c r="BD14" s="17">
        <v>19.6</v>
      </c>
      <c r="BE14" s="17">
        <v>2.88435017560558</v>
      </c>
      <c r="BF14" s="17">
        <v>61.9142382655234</v>
      </c>
    </row>
    <row r="15" ht="15.6" spans="1:58">
      <c r="A15" s="1">
        <v>11.9</v>
      </c>
      <c r="B15" s="3">
        <v>1237.80755323423</v>
      </c>
      <c r="C15" s="1">
        <v>599.829</v>
      </c>
      <c r="D15" s="1">
        <v>0.06</v>
      </c>
      <c r="E15" s="1">
        <v>140.257</v>
      </c>
      <c r="F15" s="4">
        <v>5.73</v>
      </c>
      <c r="G15" s="4">
        <v>4.12</v>
      </c>
      <c r="H15" s="4">
        <v>1.63</v>
      </c>
      <c r="I15" s="1">
        <v>41.577</v>
      </c>
      <c r="J15" s="1">
        <v>991.046</v>
      </c>
      <c r="K15" s="1">
        <v>0.3597</v>
      </c>
      <c r="L15" s="1">
        <v>14.657</v>
      </c>
      <c r="M15" s="1">
        <v>13.941</v>
      </c>
      <c r="N15" s="1">
        <v>7.809</v>
      </c>
      <c r="O15" s="8">
        <v>6.31258621822243</v>
      </c>
      <c r="P15" s="9">
        <v>0.660546541417592</v>
      </c>
      <c r="Q15" s="9">
        <v>5.0649510608947</v>
      </c>
      <c r="R15" s="9">
        <v>0.461554884057019</v>
      </c>
      <c r="S15" s="9">
        <v>0.125533731853117</v>
      </c>
      <c r="T15" s="12">
        <v>134.637505747881</v>
      </c>
      <c r="U15" s="12">
        <v>7.1233002693293</v>
      </c>
      <c r="V15" s="12">
        <v>113.25830979439</v>
      </c>
      <c r="W15" s="12">
        <v>11.1581981212639</v>
      </c>
      <c r="X15" s="12">
        <v>3.09769756289825</v>
      </c>
      <c r="Y15" s="1">
        <v>191.508</v>
      </c>
      <c r="Z15" s="1">
        <v>255.335</v>
      </c>
      <c r="AA15" s="1">
        <v>120.444</v>
      </c>
      <c r="AB15" s="1">
        <v>134.892</v>
      </c>
      <c r="AC15" s="1">
        <v>193.9</v>
      </c>
      <c r="AD15" s="1">
        <v>3.39</v>
      </c>
      <c r="AE15" s="1">
        <v>5.4</v>
      </c>
      <c r="AF15" s="1">
        <v>35.9</v>
      </c>
      <c r="AG15" s="1">
        <v>24.06</v>
      </c>
      <c r="AH15" s="1">
        <v>209.11</v>
      </c>
      <c r="AI15" s="1">
        <v>136.3</v>
      </c>
      <c r="AJ15" s="1">
        <v>4.6</v>
      </c>
      <c r="AK15" s="15">
        <v>66.2</v>
      </c>
      <c r="AL15" s="1">
        <v>0.255</v>
      </c>
      <c r="AM15" s="1">
        <v>25.41</v>
      </c>
      <c r="AN15" s="1">
        <v>1.19</v>
      </c>
      <c r="AO15" s="1">
        <v>-0.57</v>
      </c>
      <c r="AP15" s="1">
        <v>-2.72</v>
      </c>
      <c r="AQ15" s="1">
        <v>1.373</v>
      </c>
      <c r="AR15" s="1">
        <v>251.57</v>
      </c>
      <c r="AS15" s="1">
        <v>6.07</v>
      </c>
      <c r="AT15" s="1">
        <v>5.01</v>
      </c>
      <c r="AU15" s="1">
        <v>3.07</v>
      </c>
      <c r="AV15" s="16">
        <v>2.165854</v>
      </c>
      <c r="AW15" s="16">
        <v>0.745011</v>
      </c>
      <c r="AX15" s="16">
        <v>0.955451</v>
      </c>
      <c r="AY15" s="16">
        <v>0.020944</v>
      </c>
      <c r="AZ15" s="16">
        <v>0.444448</v>
      </c>
      <c r="BA15" s="17">
        <f>AVERAGE([1]葡萄酒!Z16:AB16)</f>
        <v>0.162871331788393</v>
      </c>
      <c r="BB15" s="17">
        <v>24.22</v>
      </c>
      <c r="BC15" s="17">
        <v>56.17</v>
      </c>
      <c r="BD15" s="17">
        <v>35.3</v>
      </c>
      <c r="BE15" s="17">
        <v>1.37600334120696</v>
      </c>
      <c r="BF15" s="17">
        <v>66.3412307694092</v>
      </c>
    </row>
    <row r="16" ht="15.6" spans="1:58">
      <c r="A16" s="1">
        <v>11.5</v>
      </c>
      <c r="B16" s="3">
        <v>2177.91250357654</v>
      </c>
      <c r="C16" s="1">
        <v>524.613</v>
      </c>
      <c r="D16" s="1">
        <v>0.068</v>
      </c>
      <c r="E16" s="1">
        <v>52.792</v>
      </c>
      <c r="F16" s="4">
        <v>6.23</v>
      </c>
      <c r="G16" s="4">
        <v>3.63</v>
      </c>
      <c r="H16" s="4">
        <v>2.06</v>
      </c>
      <c r="I16" s="1">
        <v>25.743</v>
      </c>
      <c r="J16" s="1">
        <v>157.997</v>
      </c>
      <c r="K16" s="1">
        <v>0.2189</v>
      </c>
      <c r="L16" s="1">
        <v>11.901</v>
      </c>
      <c r="M16" s="1">
        <v>25.417</v>
      </c>
      <c r="N16" s="1">
        <v>5.511</v>
      </c>
      <c r="O16" s="8">
        <v>0.210642547363616</v>
      </c>
      <c r="P16" s="9">
        <v>0.0983467571004663</v>
      </c>
      <c r="Q16" s="10">
        <v>0</v>
      </c>
      <c r="R16" s="9">
        <v>0.112295790263149</v>
      </c>
      <c r="S16" s="10">
        <v>0</v>
      </c>
      <c r="T16" s="12">
        <v>9.71793784850165</v>
      </c>
      <c r="U16" s="12">
        <v>0.471516613949848</v>
      </c>
      <c r="V16" s="12">
        <v>8.50034238758274</v>
      </c>
      <c r="W16" s="12">
        <v>0.746078846969055</v>
      </c>
      <c r="X16" s="13">
        <v>0</v>
      </c>
      <c r="Y16" s="1">
        <v>179.107</v>
      </c>
      <c r="Z16" s="1">
        <v>208.933</v>
      </c>
      <c r="AA16" s="1">
        <v>105.755</v>
      </c>
      <c r="AB16" s="1">
        <v>103.178</v>
      </c>
      <c r="AC16" s="1">
        <v>214.9</v>
      </c>
      <c r="AD16" s="1">
        <v>3.19</v>
      </c>
      <c r="AE16" s="1">
        <v>8.57</v>
      </c>
      <c r="AF16" s="1">
        <v>25.09</v>
      </c>
      <c r="AG16" s="1">
        <v>25.012</v>
      </c>
      <c r="AH16" s="1">
        <v>159.31</v>
      </c>
      <c r="AI16" s="1">
        <v>174.5</v>
      </c>
      <c r="AJ16" s="1">
        <v>2.9</v>
      </c>
      <c r="AK16" s="15">
        <v>67.7</v>
      </c>
      <c r="AL16" s="1">
        <v>0.213</v>
      </c>
      <c r="AM16" s="1">
        <v>25.53</v>
      </c>
      <c r="AN16" s="1">
        <v>1.98</v>
      </c>
      <c r="AO16" s="1">
        <v>-0.01</v>
      </c>
      <c r="AP16" s="1">
        <v>27.91366667</v>
      </c>
      <c r="AQ16" s="1">
        <v>1.985333333</v>
      </c>
      <c r="AR16" s="1">
        <v>122.59</v>
      </c>
      <c r="AS16" s="1">
        <v>3.98</v>
      </c>
      <c r="AT16" s="1">
        <v>4.06</v>
      </c>
      <c r="AU16" s="1">
        <v>1.84</v>
      </c>
      <c r="AV16" s="16">
        <v>0.888643</v>
      </c>
      <c r="AW16" s="16">
        <v>0.58158</v>
      </c>
      <c r="AX16" s="16">
        <v>0.183211</v>
      </c>
      <c r="AY16" s="16">
        <v>0.010668</v>
      </c>
      <c r="AZ16" s="16">
        <v>0.113184</v>
      </c>
      <c r="BA16" s="17">
        <f>AVERAGE([1]葡萄酒!Z17:AB17)</f>
        <v>0.0682346444382613</v>
      </c>
      <c r="BB16" s="17">
        <v>52.95</v>
      </c>
      <c r="BC16" s="17">
        <v>57.87</v>
      </c>
      <c r="BD16" s="17">
        <v>19.09</v>
      </c>
      <c r="BE16" s="17">
        <v>2.92066489654896</v>
      </c>
      <c r="BF16" s="17">
        <v>60.9373858973291</v>
      </c>
    </row>
    <row r="17" ht="15.6" spans="1:58">
      <c r="A17" s="1">
        <v>10.5</v>
      </c>
      <c r="B17" s="3">
        <v>1553.50266971777</v>
      </c>
      <c r="C17" s="1">
        <v>583.374</v>
      </c>
      <c r="D17" s="1">
        <v>0.083</v>
      </c>
      <c r="E17" s="1">
        <v>60.66</v>
      </c>
      <c r="F17" s="4">
        <v>9.03</v>
      </c>
      <c r="G17" s="4">
        <v>7.28</v>
      </c>
      <c r="H17" s="4">
        <v>2.38</v>
      </c>
      <c r="I17" s="1">
        <v>13.648</v>
      </c>
      <c r="J17" s="1">
        <v>529.969</v>
      </c>
      <c r="K17" s="1">
        <v>0.2367</v>
      </c>
      <c r="L17" s="1">
        <v>11.214</v>
      </c>
      <c r="M17" s="1">
        <v>10.086</v>
      </c>
      <c r="N17" s="1">
        <v>9.157</v>
      </c>
      <c r="O17" s="8">
        <v>4.55553568538598</v>
      </c>
      <c r="P17" s="9">
        <v>0.335151318983654</v>
      </c>
      <c r="Q17" s="9">
        <v>4.12073150995307</v>
      </c>
      <c r="R17" s="9">
        <v>0.0996528564492636</v>
      </c>
      <c r="S17" s="10">
        <v>0</v>
      </c>
      <c r="T17" s="12">
        <v>8.19003074931219</v>
      </c>
      <c r="U17" s="12">
        <v>2.16073798349247</v>
      </c>
      <c r="V17" s="12">
        <v>1.23304741867616</v>
      </c>
      <c r="W17" s="12">
        <v>3.17583751416087</v>
      </c>
      <c r="X17" s="12">
        <v>1.62040783298268</v>
      </c>
      <c r="Y17" s="1">
        <v>204.008</v>
      </c>
      <c r="Z17" s="1">
        <v>189.275</v>
      </c>
      <c r="AA17" s="1">
        <v>92.785</v>
      </c>
      <c r="AB17" s="1">
        <v>96.491</v>
      </c>
      <c r="AC17" s="1">
        <v>205.6</v>
      </c>
      <c r="AD17" s="1">
        <v>3.3</v>
      </c>
      <c r="AE17" s="1">
        <v>4.92</v>
      </c>
      <c r="AF17" s="1">
        <v>41.76</v>
      </c>
      <c r="AG17" s="1">
        <v>22.346</v>
      </c>
      <c r="AH17" s="1">
        <v>119.17</v>
      </c>
      <c r="AI17" s="1">
        <v>109.3</v>
      </c>
      <c r="AJ17" s="1">
        <v>3.79</v>
      </c>
      <c r="AK17" s="15">
        <v>71.8</v>
      </c>
      <c r="AL17" s="1">
        <v>0.135</v>
      </c>
      <c r="AM17" s="1">
        <v>26.11</v>
      </c>
      <c r="AN17" s="1">
        <v>1.33</v>
      </c>
      <c r="AO17" s="1">
        <v>-0.34</v>
      </c>
      <c r="AP17" s="1">
        <v>-10.358</v>
      </c>
      <c r="AQ17" s="1">
        <v>1.432666667</v>
      </c>
      <c r="AR17" s="1">
        <v>171.5</v>
      </c>
      <c r="AS17" s="1">
        <v>4.83</v>
      </c>
      <c r="AT17" s="1">
        <v>4.04</v>
      </c>
      <c r="AU17" s="1">
        <v>2.67</v>
      </c>
      <c r="AV17" s="16">
        <v>1.162032</v>
      </c>
      <c r="AW17" s="16">
        <v>0.873234</v>
      </c>
      <c r="AX17" s="16">
        <v>0.21364</v>
      </c>
      <c r="AY17" s="16">
        <v>0.023254</v>
      </c>
      <c r="AZ17" s="16">
        <v>0.051904</v>
      </c>
      <c r="BA17" s="17">
        <f>AVERAGE([1]葡萄酒!Z18:AB18)</f>
        <v>0.117078218541769</v>
      </c>
      <c r="BB17" s="17">
        <v>50.47</v>
      </c>
      <c r="BC17" s="17">
        <v>59.45</v>
      </c>
      <c r="BD17" s="17">
        <v>18.2</v>
      </c>
      <c r="BE17" s="17">
        <v>3.16379363711561</v>
      </c>
      <c r="BF17" s="17">
        <v>62.1734871146858</v>
      </c>
    </row>
    <row r="18" ht="15.6" spans="1:58">
      <c r="A18" s="1">
        <v>11.7</v>
      </c>
      <c r="B18" s="3">
        <v>1713.65181416671</v>
      </c>
      <c r="C18" s="1">
        <v>548.833</v>
      </c>
      <c r="D18" s="1">
        <v>0.056</v>
      </c>
      <c r="E18" s="1">
        <v>59.424</v>
      </c>
      <c r="F18" s="4">
        <v>5.88</v>
      </c>
      <c r="G18" s="4">
        <v>5.11</v>
      </c>
      <c r="H18" s="4">
        <v>0.88</v>
      </c>
      <c r="I18" s="1">
        <v>17.174</v>
      </c>
      <c r="J18" s="1">
        <v>129.581</v>
      </c>
      <c r="K18" s="1">
        <v>0.3585</v>
      </c>
      <c r="L18" s="1">
        <v>15.336</v>
      </c>
      <c r="M18" s="1">
        <v>15.73</v>
      </c>
      <c r="N18" s="1">
        <v>8.701</v>
      </c>
      <c r="O18" s="8">
        <v>0.710658186924434</v>
      </c>
      <c r="P18" s="9">
        <v>0.414130363790739</v>
      </c>
      <c r="Q18" s="9">
        <v>0.15128828946509</v>
      </c>
      <c r="R18" s="9">
        <v>0.145239533668604</v>
      </c>
      <c r="S18" s="10">
        <v>0</v>
      </c>
      <c r="T18" s="12">
        <v>43.8121203709751</v>
      </c>
      <c r="U18" s="12">
        <v>2.42296388217621</v>
      </c>
      <c r="V18" s="12">
        <v>37.4406472470773</v>
      </c>
      <c r="W18" s="12">
        <v>1.8801433609823</v>
      </c>
      <c r="X18" s="12">
        <v>2.06836588073934</v>
      </c>
      <c r="Y18" s="1">
        <v>212.738</v>
      </c>
      <c r="Z18" s="1">
        <v>271.504</v>
      </c>
      <c r="AA18" s="1">
        <v>128.705</v>
      </c>
      <c r="AB18" s="1">
        <v>142.799</v>
      </c>
      <c r="AC18" s="1">
        <v>238.2</v>
      </c>
      <c r="AD18" s="1">
        <v>3.43</v>
      </c>
      <c r="AE18" s="1">
        <v>8.66</v>
      </c>
      <c r="AF18" s="1">
        <v>27.51</v>
      </c>
      <c r="AG18" s="1">
        <v>26.276</v>
      </c>
      <c r="AH18" s="1">
        <v>446.64</v>
      </c>
      <c r="AI18" s="1">
        <v>264.1</v>
      </c>
      <c r="AJ18" s="1">
        <v>2.8</v>
      </c>
      <c r="AK18" s="15">
        <v>71.5</v>
      </c>
      <c r="AL18" s="1">
        <v>0.33</v>
      </c>
      <c r="AM18" s="1">
        <v>25.4</v>
      </c>
      <c r="AN18" s="1">
        <v>1.18</v>
      </c>
      <c r="AO18" s="1">
        <v>-0.25</v>
      </c>
      <c r="AP18" s="1">
        <v>5.662333333</v>
      </c>
      <c r="AQ18" s="1">
        <v>1.262666667</v>
      </c>
      <c r="AR18" s="1">
        <v>234.42</v>
      </c>
      <c r="AS18" s="1">
        <v>9.17</v>
      </c>
      <c r="AT18" s="1">
        <v>6.17</v>
      </c>
      <c r="AU18" s="1">
        <v>4.91</v>
      </c>
      <c r="AV18" s="16">
        <v>1.650428</v>
      </c>
      <c r="AW18" s="16">
        <v>1.050813</v>
      </c>
      <c r="AX18" s="16">
        <v>0.131957</v>
      </c>
      <c r="AY18" s="16">
        <v>0.01505</v>
      </c>
      <c r="AZ18" s="16">
        <v>0.452608</v>
      </c>
      <c r="BA18" s="17">
        <f>AVERAGE([1]葡萄酒!Z19:AB19)</f>
        <v>0.310191336301781</v>
      </c>
      <c r="BB18" s="17">
        <v>41.21</v>
      </c>
      <c r="BC18" s="17">
        <v>56.03</v>
      </c>
      <c r="BD18" s="17">
        <v>25.12</v>
      </c>
      <c r="BE18" s="17">
        <v>2.07900820356641</v>
      </c>
      <c r="BF18" s="17">
        <v>61.4033818286908</v>
      </c>
    </row>
    <row r="19" ht="15.6" spans="1:58">
      <c r="A19" s="1">
        <v>6.9</v>
      </c>
      <c r="B19" s="3">
        <v>2398.38174665618</v>
      </c>
      <c r="C19" s="1">
        <v>513.817</v>
      </c>
      <c r="D19" s="1">
        <v>0.112</v>
      </c>
      <c r="E19" s="1">
        <v>40.228</v>
      </c>
      <c r="F19" s="6">
        <v>3.6</v>
      </c>
      <c r="G19" s="4">
        <v>5.59</v>
      </c>
      <c r="H19" s="4">
        <v>0.52</v>
      </c>
      <c r="I19" s="1">
        <v>27.077</v>
      </c>
      <c r="J19" s="1">
        <v>158.87</v>
      </c>
      <c r="K19" s="1">
        <v>0.2256</v>
      </c>
      <c r="L19" s="1">
        <v>7.381</v>
      </c>
      <c r="M19" s="1">
        <v>5.388</v>
      </c>
      <c r="N19" s="1">
        <v>5.245</v>
      </c>
      <c r="O19" s="8">
        <v>0.416117506622625</v>
      </c>
      <c r="P19" s="9">
        <v>0.115004742126435</v>
      </c>
      <c r="Q19" s="10">
        <v>0</v>
      </c>
      <c r="R19" s="9">
        <v>0.30111276449619</v>
      </c>
      <c r="S19" s="10">
        <v>0</v>
      </c>
      <c r="T19" s="12">
        <v>6.51606599731825</v>
      </c>
      <c r="U19" s="12">
        <v>0.741341531216274</v>
      </c>
      <c r="V19" s="12">
        <v>5.30970991267946</v>
      </c>
      <c r="W19" s="12">
        <v>0.465014553422507</v>
      </c>
      <c r="X19" s="13">
        <v>0</v>
      </c>
      <c r="Y19" s="1">
        <v>226.032</v>
      </c>
      <c r="Z19" s="1">
        <v>265.773</v>
      </c>
      <c r="AA19" s="1">
        <v>125.611</v>
      </c>
      <c r="AB19" s="1">
        <v>140.162</v>
      </c>
      <c r="AC19" s="1">
        <v>226.6</v>
      </c>
      <c r="AD19" s="1">
        <v>3.27</v>
      </c>
      <c r="AE19" s="1">
        <v>8.03</v>
      </c>
      <c r="AF19" s="1">
        <v>28.21</v>
      </c>
      <c r="AG19" s="1">
        <v>26.338</v>
      </c>
      <c r="AH19" s="1">
        <v>196.01</v>
      </c>
      <c r="AI19" s="1">
        <v>208.4</v>
      </c>
      <c r="AJ19" s="1">
        <v>2.6</v>
      </c>
      <c r="AK19" s="15">
        <v>63.1</v>
      </c>
      <c r="AL19" s="1">
        <v>0.16</v>
      </c>
      <c r="AM19" s="1">
        <v>25.52</v>
      </c>
      <c r="AN19" s="1">
        <v>2.87</v>
      </c>
      <c r="AO19" s="1">
        <v>0.21</v>
      </c>
      <c r="AP19" s="1">
        <v>45.13966667</v>
      </c>
      <c r="AQ19" s="1">
        <v>2.879666667</v>
      </c>
      <c r="AR19" s="1">
        <v>71.9</v>
      </c>
      <c r="AS19" s="1">
        <v>4.45</v>
      </c>
      <c r="AT19" s="1">
        <v>4.35</v>
      </c>
      <c r="AU19" s="1">
        <v>3.53</v>
      </c>
      <c r="AV19" s="16">
        <v>1.739597</v>
      </c>
      <c r="AW19" s="16">
        <v>0.709965</v>
      </c>
      <c r="AX19" s="16">
        <v>0.793408</v>
      </c>
      <c r="AY19" s="18">
        <v>0</v>
      </c>
      <c r="AZ19" s="16">
        <v>0.236224</v>
      </c>
      <c r="BA19" s="17">
        <f>AVERAGE([1]葡萄酒!Z20:AB20)</f>
        <v>0.138277475319362</v>
      </c>
      <c r="BB19" s="17">
        <v>58.18</v>
      </c>
      <c r="BC19" s="17">
        <v>54.72</v>
      </c>
      <c r="BD19" s="17">
        <v>22.55</v>
      </c>
      <c r="BE19" s="17">
        <v>2.2876607568014</v>
      </c>
      <c r="BF19" s="17">
        <v>59.1842960590054</v>
      </c>
    </row>
    <row r="20" ht="15.6" spans="1:58">
      <c r="A20" s="1">
        <v>11.9</v>
      </c>
      <c r="B20" s="3">
        <v>2463.60347780266</v>
      </c>
      <c r="C20" s="1">
        <v>544.462</v>
      </c>
      <c r="D20" s="1">
        <v>0.072</v>
      </c>
      <c r="E20" s="1">
        <v>115.704</v>
      </c>
      <c r="F20" s="4">
        <v>5.56</v>
      </c>
      <c r="G20" s="4">
        <v>4.27</v>
      </c>
      <c r="H20" s="4">
        <v>0.13</v>
      </c>
      <c r="I20" s="1">
        <v>30.408</v>
      </c>
      <c r="J20" s="1">
        <v>202.962</v>
      </c>
      <c r="K20" s="1">
        <v>0.3796</v>
      </c>
      <c r="L20" s="1">
        <v>17.426</v>
      </c>
      <c r="M20" s="1">
        <v>13.7</v>
      </c>
      <c r="N20" s="1">
        <v>9.454</v>
      </c>
      <c r="O20" s="8">
        <v>3.82058551542879</v>
      </c>
      <c r="P20" s="9">
        <v>0.171363444628314</v>
      </c>
      <c r="Q20" s="9">
        <v>2.87939258249781</v>
      </c>
      <c r="R20" s="9">
        <v>0.177354067296148</v>
      </c>
      <c r="S20" s="9">
        <v>0.592475421006522</v>
      </c>
      <c r="T20" s="12">
        <v>31.2649015217885</v>
      </c>
      <c r="U20" s="12">
        <v>0.953567604399883</v>
      </c>
      <c r="V20" s="12">
        <v>24.8774295077712</v>
      </c>
      <c r="W20" s="12">
        <v>1.67039813102307</v>
      </c>
      <c r="X20" s="12">
        <v>3.76350627859437</v>
      </c>
      <c r="Y20" s="1">
        <v>205.794</v>
      </c>
      <c r="Z20" s="1">
        <v>220.333</v>
      </c>
      <c r="AA20" s="1">
        <v>107.601</v>
      </c>
      <c r="AB20" s="1">
        <v>112.732</v>
      </c>
      <c r="AC20" s="1">
        <v>214.9</v>
      </c>
      <c r="AD20" s="1">
        <v>3.57</v>
      </c>
      <c r="AE20" s="1">
        <v>6.81</v>
      </c>
      <c r="AF20" s="1">
        <v>31.54</v>
      </c>
      <c r="AG20" s="1">
        <v>23.441</v>
      </c>
      <c r="AH20" s="1">
        <v>173.09</v>
      </c>
      <c r="AI20" s="1">
        <v>168.8</v>
      </c>
      <c r="AJ20" s="1">
        <v>6.32</v>
      </c>
      <c r="AK20" s="15">
        <v>67.4</v>
      </c>
      <c r="AL20" s="1">
        <v>0.162</v>
      </c>
      <c r="AM20" s="1">
        <v>27.19</v>
      </c>
      <c r="AN20" s="1">
        <v>0.8</v>
      </c>
      <c r="AO20" s="1">
        <v>-1.51</v>
      </c>
      <c r="AP20" s="1">
        <v>-8.672</v>
      </c>
      <c r="AQ20" s="1">
        <v>1.728333333</v>
      </c>
      <c r="AR20" s="1">
        <v>198.61</v>
      </c>
      <c r="AS20" s="1">
        <v>5.98</v>
      </c>
      <c r="AT20" s="1">
        <v>5.16</v>
      </c>
      <c r="AU20" s="1">
        <v>3.88</v>
      </c>
      <c r="AV20" s="16">
        <v>9.026941</v>
      </c>
      <c r="AW20" s="16">
        <v>5.147172</v>
      </c>
      <c r="AX20" s="16">
        <v>3.397807</v>
      </c>
      <c r="AY20" s="16">
        <v>0.084938</v>
      </c>
      <c r="AZ20" s="16">
        <v>0.397024</v>
      </c>
      <c r="BA20" s="17">
        <f>AVERAGE([1]葡萄酒!Z21:AB21)</f>
        <v>0.166662887373335</v>
      </c>
      <c r="BB20" s="17">
        <v>47.7</v>
      </c>
      <c r="BC20" s="17">
        <v>64.93</v>
      </c>
      <c r="BD20" s="17">
        <v>20.67</v>
      </c>
      <c r="BE20" s="17">
        <v>3.0344293469297</v>
      </c>
      <c r="BF20" s="17">
        <v>68.1406912204448</v>
      </c>
    </row>
    <row r="21" ht="15.6" spans="1:58">
      <c r="A21" s="1">
        <v>9.9</v>
      </c>
      <c r="B21" s="3">
        <v>2273.62721342032</v>
      </c>
      <c r="C21" s="1">
        <v>559.332</v>
      </c>
      <c r="D21" s="1">
        <v>0.024</v>
      </c>
      <c r="E21" s="1">
        <v>23.523</v>
      </c>
      <c r="F21" s="4">
        <v>3.51</v>
      </c>
      <c r="G21" s="4">
        <v>0.92</v>
      </c>
      <c r="H21" s="4">
        <v>0.44</v>
      </c>
      <c r="I21" s="1">
        <v>12.439</v>
      </c>
      <c r="J21" s="1">
        <v>89.77</v>
      </c>
      <c r="K21" s="1">
        <v>0.2819</v>
      </c>
      <c r="L21" s="1">
        <v>12.677</v>
      </c>
      <c r="M21" s="1">
        <v>8.115</v>
      </c>
      <c r="N21" s="1">
        <v>8.155</v>
      </c>
      <c r="O21" s="8">
        <v>1.54521432288279</v>
      </c>
      <c r="P21" s="9">
        <v>0.229153115649798</v>
      </c>
      <c r="Q21" s="9">
        <v>1.17775952907506</v>
      </c>
      <c r="R21" s="10">
        <v>0</v>
      </c>
      <c r="S21" s="9">
        <v>0.138301678157929</v>
      </c>
      <c r="T21" s="12">
        <v>9.62624398334851</v>
      </c>
      <c r="U21" s="12">
        <v>6.89098477949785</v>
      </c>
      <c r="V21" s="12">
        <v>1.43358917653181</v>
      </c>
      <c r="W21" s="12">
        <v>1.30167002731885</v>
      </c>
      <c r="X21" s="13">
        <v>0</v>
      </c>
      <c r="Y21" s="1">
        <v>193.194</v>
      </c>
      <c r="Z21" s="1">
        <v>227.338</v>
      </c>
      <c r="AA21" s="1">
        <v>114.537</v>
      </c>
      <c r="AB21" s="1">
        <v>112.801</v>
      </c>
      <c r="AC21" s="1">
        <v>209.1</v>
      </c>
      <c r="AD21" s="1">
        <v>3.81</v>
      </c>
      <c r="AE21" s="1">
        <v>5.17</v>
      </c>
      <c r="AF21" s="1">
        <v>40.48</v>
      </c>
      <c r="AG21" s="1">
        <v>22.933</v>
      </c>
      <c r="AH21" s="1">
        <v>307.14</v>
      </c>
      <c r="AI21" s="1">
        <v>334.3</v>
      </c>
      <c r="AJ21" s="1">
        <v>3.15</v>
      </c>
      <c r="AK21" s="15">
        <v>59.5</v>
      </c>
      <c r="AL21" s="1">
        <v>0.232</v>
      </c>
      <c r="AM21" s="1">
        <v>27.09</v>
      </c>
      <c r="AN21" s="1">
        <v>1.96</v>
      </c>
      <c r="AO21" s="1">
        <v>-0.43</v>
      </c>
      <c r="AP21" s="1">
        <v>-14.02433333</v>
      </c>
      <c r="AQ21" s="1">
        <v>2.098</v>
      </c>
      <c r="AR21" s="1">
        <v>74.38</v>
      </c>
      <c r="AS21" s="1">
        <v>5.86</v>
      </c>
      <c r="AT21" s="1">
        <v>4.86</v>
      </c>
      <c r="AU21" s="1">
        <v>4.04</v>
      </c>
      <c r="AV21" s="16">
        <v>0.964075</v>
      </c>
      <c r="AW21" s="16">
        <v>0.467154</v>
      </c>
      <c r="AX21" s="16">
        <v>0.142149</v>
      </c>
      <c r="AY21" s="16">
        <v>0.008372</v>
      </c>
      <c r="AZ21" s="16">
        <v>0.3464</v>
      </c>
      <c r="BA21" s="17">
        <f>AVERAGE([1]葡萄酒!Z22:AB22)</f>
        <v>0.15762403063996</v>
      </c>
      <c r="BB21" s="17">
        <v>78.48</v>
      </c>
      <c r="BC21" s="17">
        <v>26.39</v>
      </c>
      <c r="BD21" s="17">
        <v>15.87</v>
      </c>
      <c r="BE21" s="17">
        <v>1.45742571792142</v>
      </c>
      <c r="BF21" s="17">
        <v>30.7943014208798</v>
      </c>
    </row>
    <row r="22" ht="15.6" spans="1:58">
      <c r="A22" s="1">
        <v>11.5</v>
      </c>
      <c r="B22" s="3">
        <v>6346.83100336224</v>
      </c>
      <c r="C22" s="1">
        <v>563.794</v>
      </c>
      <c r="D22" s="1">
        <v>0.05</v>
      </c>
      <c r="E22" s="1">
        <v>89.282</v>
      </c>
      <c r="F22" s="4">
        <v>15.51</v>
      </c>
      <c r="G22" s="4">
        <v>2.93</v>
      </c>
      <c r="H22" s="4">
        <v>2.38</v>
      </c>
      <c r="I22" s="1">
        <v>18.123</v>
      </c>
      <c r="J22" s="1">
        <v>194.262</v>
      </c>
      <c r="K22" s="1">
        <v>0.3793</v>
      </c>
      <c r="L22" s="1">
        <v>16.192</v>
      </c>
      <c r="M22" s="1">
        <v>13.613</v>
      </c>
      <c r="N22" s="1">
        <v>7.515</v>
      </c>
      <c r="O22" s="8">
        <v>7.84731833068517</v>
      </c>
      <c r="P22" s="9">
        <v>0.644119459126431</v>
      </c>
      <c r="Q22" s="9">
        <v>6.43658192548397</v>
      </c>
      <c r="R22" s="9">
        <v>0.631787671454976</v>
      </c>
      <c r="S22" s="9">
        <v>0.1348292746198</v>
      </c>
      <c r="T22" s="12">
        <v>47.2195758617335</v>
      </c>
      <c r="U22" s="12">
        <v>1.89733778656895</v>
      </c>
      <c r="V22" s="12">
        <v>36.0374039365738</v>
      </c>
      <c r="W22" s="12">
        <v>2.6272739064172</v>
      </c>
      <c r="X22" s="12">
        <v>6.65756023217355</v>
      </c>
      <c r="Y22" s="1">
        <v>205.794</v>
      </c>
      <c r="Z22" s="1">
        <v>259.11</v>
      </c>
      <c r="AA22" s="1">
        <v>121.825</v>
      </c>
      <c r="AB22" s="1">
        <v>137.285</v>
      </c>
      <c r="AC22" s="1">
        <v>216.9</v>
      </c>
      <c r="AD22" s="1">
        <v>3.56</v>
      </c>
      <c r="AE22" s="1">
        <v>6.78</v>
      </c>
      <c r="AF22" s="1">
        <v>31.99</v>
      </c>
      <c r="AG22" s="1">
        <v>26.948</v>
      </c>
      <c r="AH22" s="1">
        <v>147.66</v>
      </c>
      <c r="AI22" s="1">
        <v>106.1</v>
      </c>
      <c r="AJ22" s="1">
        <v>4.74</v>
      </c>
      <c r="AK22" s="15">
        <v>60.4</v>
      </c>
      <c r="AL22" s="1">
        <v>0.108</v>
      </c>
      <c r="AM22" s="1">
        <v>25.18</v>
      </c>
      <c r="AN22" s="1">
        <v>1.21</v>
      </c>
      <c r="AO22" s="1">
        <v>0</v>
      </c>
      <c r="AP22" s="1">
        <v>9.166333333</v>
      </c>
      <c r="AQ22" s="1">
        <v>1.217</v>
      </c>
      <c r="AR22" s="1">
        <v>313.78</v>
      </c>
      <c r="AS22" s="1">
        <v>10.09</v>
      </c>
      <c r="AT22" s="1">
        <v>8.94</v>
      </c>
      <c r="AU22" s="1">
        <v>4.44</v>
      </c>
      <c r="AV22" s="16">
        <v>8.79367</v>
      </c>
      <c r="AW22" s="16">
        <v>4.49037</v>
      </c>
      <c r="AX22" s="16">
        <v>3.91363</v>
      </c>
      <c r="AY22" s="16">
        <v>0.040614</v>
      </c>
      <c r="AZ22" s="16">
        <v>0.349056</v>
      </c>
      <c r="BA22" s="17">
        <f>AVERAGE([1]葡萄酒!Z23:AB23)</f>
        <v>0.357723124347384</v>
      </c>
      <c r="BB22" s="17">
        <v>21.5</v>
      </c>
      <c r="BC22" s="17">
        <v>52.8</v>
      </c>
      <c r="BD22" s="17">
        <v>35.21</v>
      </c>
      <c r="BE22" s="17">
        <v>1.27040656119686</v>
      </c>
      <c r="BF22" s="17">
        <v>63.4632499955683</v>
      </c>
    </row>
    <row r="23" ht="15.6" spans="1:58">
      <c r="A23" s="1">
        <v>11.9</v>
      </c>
      <c r="B23" s="3">
        <v>2566.60945867475</v>
      </c>
      <c r="C23" s="1">
        <v>488.712</v>
      </c>
      <c r="D23" s="1">
        <v>0.074</v>
      </c>
      <c r="E23" s="1">
        <v>74.027</v>
      </c>
      <c r="F23" s="4">
        <v>6.49</v>
      </c>
      <c r="G23" s="4">
        <v>7.73</v>
      </c>
      <c r="H23" s="4">
        <v>0.77</v>
      </c>
      <c r="I23" s="1">
        <v>21.824</v>
      </c>
      <c r="J23" s="1">
        <v>417.665</v>
      </c>
      <c r="K23" s="1">
        <v>0.2837</v>
      </c>
      <c r="L23" s="1">
        <v>16.442</v>
      </c>
      <c r="M23" s="1">
        <v>12.155</v>
      </c>
      <c r="N23" s="1">
        <v>7.846</v>
      </c>
      <c r="O23" s="8">
        <v>4.28928206732986</v>
      </c>
      <c r="P23" s="9">
        <v>0.205440081691811</v>
      </c>
      <c r="Q23" s="9">
        <v>3.44851439488767</v>
      </c>
      <c r="R23" s="9">
        <v>0.101415607088741</v>
      </c>
      <c r="S23" s="9">
        <v>0.533911983661638</v>
      </c>
      <c r="T23" s="12">
        <v>13.8002915211806</v>
      </c>
      <c r="U23" s="12">
        <v>0.736807431319586</v>
      </c>
      <c r="V23" s="12">
        <v>12.7332169444627</v>
      </c>
      <c r="W23" s="12">
        <v>0.330267145398248</v>
      </c>
      <c r="X23" s="13">
        <v>0</v>
      </c>
      <c r="Y23" s="1">
        <v>224.147</v>
      </c>
      <c r="Z23" s="1">
        <v>226.399</v>
      </c>
      <c r="AA23" s="1">
        <v>105.994</v>
      </c>
      <c r="AB23" s="1">
        <v>120.405</v>
      </c>
      <c r="AC23" s="1">
        <v>234.7</v>
      </c>
      <c r="AD23" s="1">
        <v>3.65</v>
      </c>
      <c r="AE23" s="1">
        <v>5.97</v>
      </c>
      <c r="AF23" s="1">
        <v>39.36</v>
      </c>
      <c r="AG23" s="1">
        <v>25.674</v>
      </c>
      <c r="AH23" s="1">
        <v>106.61</v>
      </c>
      <c r="AI23" s="1">
        <v>115.8</v>
      </c>
      <c r="AJ23" s="1">
        <v>3.32</v>
      </c>
      <c r="AK23" s="15">
        <v>57.4</v>
      </c>
      <c r="AL23" s="1">
        <v>0.147</v>
      </c>
      <c r="AM23" s="1">
        <v>25.94</v>
      </c>
      <c r="AN23" s="1">
        <v>1.52</v>
      </c>
      <c r="AO23" s="1">
        <v>-0.07</v>
      </c>
      <c r="AP23" s="1">
        <v>-23.49566667</v>
      </c>
      <c r="AQ23" s="1">
        <v>1.521666667</v>
      </c>
      <c r="AR23" s="1">
        <v>251.02</v>
      </c>
      <c r="AS23" s="1">
        <v>7.11</v>
      </c>
      <c r="AT23" s="1">
        <v>6.2</v>
      </c>
      <c r="AU23" s="1">
        <v>5.83</v>
      </c>
      <c r="AV23" s="16">
        <v>4.466597</v>
      </c>
      <c r="AW23" s="16">
        <v>1.856277</v>
      </c>
      <c r="AX23" s="16">
        <v>1.72382</v>
      </c>
      <c r="AY23" s="16">
        <v>0.089796</v>
      </c>
      <c r="AZ23" s="16">
        <v>0.796704</v>
      </c>
      <c r="BA23" s="17">
        <f>AVERAGE([1]葡萄酒!Z24:AB24)</f>
        <v>0.231095053474392</v>
      </c>
      <c r="BB23" s="17">
        <v>40.55</v>
      </c>
      <c r="BC23" s="17">
        <v>54.05</v>
      </c>
      <c r="BD23" s="17">
        <v>26.2</v>
      </c>
      <c r="BE23" s="17">
        <v>1.89880923991417</v>
      </c>
      <c r="BF23" s="17">
        <v>60.065318612324</v>
      </c>
    </row>
    <row r="24" ht="15.6" spans="1:58">
      <c r="A24" s="1">
        <v>11.4</v>
      </c>
      <c r="B24" s="3">
        <v>2380.81132433973</v>
      </c>
      <c r="C24" s="1">
        <v>543.574</v>
      </c>
      <c r="D24" s="1">
        <v>0.097</v>
      </c>
      <c r="E24" s="1">
        <v>172.626</v>
      </c>
      <c r="F24" s="4">
        <v>4.08</v>
      </c>
      <c r="G24" s="4">
        <v>5.2</v>
      </c>
      <c r="H24" s="4">
        <v>0.39</v>
      </c>
      <c r="I24" s="1">
        <v>16.406</v>
      </c>
      <c r="J24" s="1">
        <v>427.028</v>
      </c>
      <c r="K24" s="1">
        <v>0.5725</v>
      </c>
      <c r="L24" s="1">
        <v>29.704</v>
      </c>
      <c r="M24" s="1">
        <v>24.257</v>
      </c>
      <c r="N24" s="1">
        <v>24.295</v>
      </c>
      <c r="O24" s="8">
        <v>9.96785935715451</v>
      </c>
      <c r="P24" s="9">
        <v>0.689663892967858</v>
      </c>
      <c r="Q24" s="9">
        <v>7.37491434165443</v>
      </c>
      <c r="R24" s="9">
        <v>0.387927883830968</v>
      </c>
      <c r="S24" s="9">
        <v>1.51535323870126</v>
      </c>
      <c r="T24" s="12">
        <v>44.7475689345733</v>
      </c>
      <c r="U24" s="12">
        <v>6.61145374449339</v>
      </c>
      <c r="V24" s="12">
        <v>24.496328928047</v>
      </c>
      <c r="W24" s="12">
        <v>0.875469081416218</v>
      </c>
      <c r="X24" s="12">
        <v>12.7643171806167</v>
      </c>
      <c r="Y24" s="1">
        <v>207.679</v>
      </c>
      <c r="Z24" s="1">
        <v>212.564</v>
      </c>
      <c r="AA24" s="1">
        <v>99.539</v>
      </c>
      <c r="AB24" s="1">
        <v>113.025</v>
      </c>
      <c r="AC24" s="1">
        <v>208.8</v>
      </c>
      <c r="AD24" s="1">
        <v>3.39</v>
      </c>
      <c r="AE24" s="1">
        <v>6.91</v>
      </c>
      <c r="AF24" s="1">
        <v>30.23</v>
      </c>
      <c r="AG24" s="1">
        <v>23.383</v>
      </c>
      <c r="AH24" s="1">
        <v>278.75</v>
      </c>
      <c r="AI24" s="1">
        <v>219.1</v>
      </c>
      <c r="AJ24" s="1">
        <v>3.84</v>
      </c>
      <c r="AK24" s="15">
        <v>77.5</v>
      </c>
      <c r="AL24" s="1">
        <v>0.233</v>
      </c>
      <c r="AM24" s="1">
        <v>26.65</v>
      </c>
      <c r="AN24" s="1">
        <v>1.38</v>
      </c>
      <c r="AO24" s="1">
        <v>-0.42</v>
      </c>
      <c r="AP24" s="1">
        <v>-4.459333333</v>
      </c>
      <c r="AQ24" s="1">
        <v>1.478</v>
      </c>
      <c r="AR24" s="1">
        <v>413.94</v>
      </c>
      <c r="AS24" s="1">
        <v>10.89</v>
      </c>
      <c r="AT24" s="1">
        <v>12.53</v>
      </c>
      <c r="AU24" s="1">
        <v>12.14</v>
      </c>
      <c r="AV24" s="16">
        <v>12.682127</v>
      </c>
      <c r="AW24" s="16">
        <v>10.741491</v>
      </c>
      <c r="AX24" s="16">
        <v>1.529976</v>
      </c>
      <c r="AY24" s="16">
        <v>0.114884</v>
      </c>
      <c r="AZ24" s="16">
        <v>0.295776</v>
      </c>
      <c r="BA24" s="17">
        <f>AVERAGE([1]葡萄酒!Z25:AB25)</f>
        <v>0.566485144534355</v>
      </c>
      <c r="BB24" s="17">
        <v>14.6</v>
      </c>
      <c r="BC24" s="17">
        <v>46.86</v>
      </c>
      <c r="BD24" s="17">
        <v>25.07</v>
      </c>
      <c r="BE24" s="17">
        <v>1.68733536222182</v>
      </c>
      <c r="BF24" s="17">
        <v>53.1447504463047</v>
      </c>
    </row>
    <row r="25" ht="15.6" spans="1:58">
      <c r="A25" s="1">
        <v>12.1</v>
      </c>
      <c r="B25" s="3">
        <v>1638.82675611681</v>
      </c>
      <c r="C25" s="1">
        <v>525.82</v>
      </c>
      <c r="D25" s="1">
        <v>0.033</v>
      </c>
      <c r="E25" s="1">
        <v>144.881</v>
      </c>
      <c r="F25" s="4">
        <v>8.36</v>
      </c>
      <c r="G25" s="4">
        <v>4.6</v>
      </c>
      <c r="H25" s="4">
        <v>1.7</v>
      </c>
      <c r="I25" s="1">
        <v>15.066</v>
      </c>
      <c r="J25" s="1">
        <v>144.729</v>
      </c>
      <c r="K25" s="1">
        <v>0.283</v>
      </c>
      <c r="L25" s="1">
        <v>8.751</v>
      </c>
      <c r="M25" s="1">
        <v>14.417</v>
      </c>
      <c r="N25" s="1">
        <v>8.206</v>
      </c>
      <c r="O25" s="8">
        <v>2.93454697327044</v>
      </c>
      <c r="P25" s="9">
        <v>0.321295204402516</v>
      </c>
      <c r="Q25" s="9">
        <v>2.3957678197065</v>
      </c>
      <c r="R25" s="9">
        <v>0.217483949161426</v>
      </c>
      <c r="S25" s="10">
        <v>0</v>
      </c>
      <c r="T25" s="12">
        <v>14.3803066037736</v>
      </c>
      <c r="U25" s="12">
        <v>5.83962264150943</v>
      </c>
      <c r="V25" s="12">
        <v>4.25085167714885</v>
      </c>
      <c r="W25" s="12">
        <v>1.01988338574423</v>
      </c>
      <c r="X25" s="12">
        <v>3.26994889937107</v>
      </c>
      <c r="Y25" s="1">
        <v>201.825</v>
      </c>
      <c r="Z25" s="1">
        <v>244.512</v>
      </c>
      <c r="AA25" s="1">
        <v>113.682</v>
      </c>
      <c r="AB25" s="1">
        <v>130.83</v>
      </c>
      <c r="AC25" s="1">
        <v>203.3</v>
      </c>
      <c r="AD25" s="1">
        <v>3.61</v>
      </c>
      <c r="AE25" s="1">
        <v>7.27</v>
      </c>
      <c r="AF25" s="1">
        <v>27.98</v>
      </c>
      <c r="AG25" s="1">
        <v>25.815</v>
      </c>
      <c r="AH25" s="1">
        <v>517.45</v>
      </c>
      <c r="AI25" s="1">
        <v>237.4</v>
      </c>
      <c r="AJ25" s="1">
        <v>2.99</v>
      </c>
      <c r="AK25" s="15">
        <v>76.7</v>
      </c>
      <c r="AL25" s="1">
        <v>0.247</v>
      </c>
      <c r="AM25" s="1">
        <v>25.97</v>
      </c>
      <c r="AN25" s="1">
        <v>0.9</v>
      </c>
      <c r="AO25" s="1">
        <v>-0.29</v>
      </c>
      <c r="AP25" s="1">
        <v>-3.748</v>
      </c>
      <c r="AQ25" s="1">
        <v>0.951666667</v>
      </c>
      <c r="AR25" s="1">
        <v>270.11</v>
      </c>
      <c r="AS25" s="1">
        <v>5.75</v>
      </c>
      <c r="AT25" s="1">
        <v>5.39</v>
      </c>
      <c r="AU25" s="1">
        <v>3.73</v>
      </c>
      <c r="AV25" s="16">
        <v>6.868936</v>
      </c>
      <c r="AW25" s="16">
        <v>3.87315</v>
      </c>
      <c r="AX25" s="16">
        <v>2.6705</v>
      </c>
      <c r="AY25" s="16">
        <v>0.023142</v>
      </c>
      <c r="AZ25" s="16">
        <v>0.302144</v>
      </c>
      <c r="BA25" s="17">
        <f>AVERAGE([1]葡萄酒!Z26:AB26)</f>
        <v>0.164988884794951</v>
      </c>
      <c r="BB25" s="17">
        <v>42.84</v>
      </c>
      <c r="BC25" s="17">
        <v>59.06</v>
      </c>
      <c r="BD25" s="17">
        <v>17.68</v>
      </c>
      <c r="BE25" s="17">
        <v>3.24011092696774</v>
      </c>
      <c r="BF25" s="17">
        <v>61.6495417663424</v>
      </c>
    </row>
    <row r="26" ht="15.6" spans="1:58">
      <c r="A26" s="1">
        <v>10.4</v>
      </c>
      <c r="B26" s="3">
        <v>1409.70295748614</v>
      </c>
      <c r="C26" s="1">
        <v>537.084</v>
      </c>
      <c r="D26" s="1">
        <v>0.064</v>
      </c>
      <c r="E26" s="1">
        <v>49.643</v>
      </c>
      <c r="F26" s="4">
        <v>2.87</v>
      </c>
      <c r="G26" s="4">
        <v>2.48</v>
      </c>
      <c r="H26" s="4">
        <v>0.16</v>
      </c>
      <c r="I26" s="1">
        <v>14.28</v>
      </c>
      <c r="J26" s="1">
        <v>140.946</v>
      </c>
      <c r="K26" s="1">
        <v>0.3509</v>
      </c>
      <c r="L26" s="1">
        <v>11.502</v>
      </c>
      <c r="M26" s="1">
        <v>9.324</v>
      </c>
      <c r="N26" s="1">
        <v>5.373</v>
      </c>
      <c r="O26" s="8">
        <v>2.12882342464866</v>
      </c>
      <c r="P26" s="9">
        <v>0.196060812123567</v>
      </c>
      <c r="Q26" s="9">
        <v>1.42572534162295</v>
      </c>
      <c r="R26" s="9">
        <v>0.218713975778771</v>
      </c>
      <c r="S26" s="9">
        <v>0.288323295123373</v>
      </c>
      <c r="T26" s="12">
        <v>30.2111586037174</v>
      </c>
      <c r="U26" s="12">
        <v>0.327569457936662</v>
      </c>
      <c r="V26" s="12">
        <v>24.6144194028884</v>
      </c>
      <c r="W26" s="12">
        <v>2.69728320704618</v>
      </c>
      <c r="X26" s="12">
        <v>2.57188653584612</v>
      </c>
      <c r="Y26" s="1">
        <v>150.337</v>
      </c>
      <c r="Z26" s="1">
        <v>156.038</v>
      </c>
      <c r="AA26" s="1">
        <v>80.3</v>
      </c>
      <c r="AB26" s="1">
        <v>75.738</v>
      </c>
      <c r="AC26" s="1">
        <v>194.6</v>
      </c>
      <c r="AD26" s="1">
        <v>3.38</v>
      </c>
      <c r="AE26" s="1">
        <v>8.53</v>
      </c>
      <c r="AF26" s="1">
        <v>22.81</v>
      </c>
      <c r="AG26" s="1">
        <v>18.515</v>
      </c>
      <c r="AH26" s="1">
        <v>288.69</v>
      </c>
      <c r="AI26" s="1">
        <v>251.3</v>
      </c>
      <c r="AJ26" s="1">
        <v>4.1</v>
      </c>
      <c r="AK26" s="15">
        <v>58.5</v>
      </c>
      <c r="AL26" s="1">
        <v>0.22</v>
      </c>
      <c r="AM26" s="1">
        <v>27.1</v>
      </c>
      <c r="AN26" s="1">
        <v>1.52</v>
      </c>
      <c r="AO26" s="1">
        <v>-0.92</v>
      </c>
      <c r="AP26" s="1">
        <v>-1.736</v>
      </c>
      <c r="AQ26" s="1">
        <v>1.828666667</v>
      </c>
      <c r="AR26" s="1">
        <v>158.57</v>
      </c>
      <c r="AS26" s="1">
        <v>5.41</v>
      </c>
      <c r="AT26" s="1">
        <v>4.43</v>
      </c>
      <c r="AU26" s="1">
        <v>3.02</v>
      </c>
      <c r="AV26" s="16">
        <v>2.578943</v>
      </c>
      <c r="AW26" s="16">
        <v>1.269756</v>
      </c>
      <c r="AX26" s="16">
        <v>1.016505</v>
      </c>
      <c r="AY26" s="16">
        <v>0.027594</v>
      </c>
      <c r="AZ26" s="16">
        <v>0.265088</v>
      </c>
      <c r="BA26" s="17">
        <f>AVERAGE([1]葡萄酒!Z27:AB27)</f>
        <v>0.165080174078101</v>
      </c>
      <c r="BB26" s="17">
        <v>50.24</v>
      </c>
      <c r="BC26" s="17">
        <v>63.78</v>
      </c>
      <c r="BD26" s="17">
        <v>11.53</v>
      </c>
      <c r="BE26" s="17">
        <v>5.47126562671384</v>
      </c>
      <c r="BF26" s="17">
        <v>64.8138048566816</v>
      </c>
    </row>
    <row r="27" ht="15.6" spans="1:58">
      <c r="A27" s="1">
        <v>11.4</v>
      </c>
      <c r="B27" s="3">
        <v>851.169218038891</v>
      </c>
      <c r="C27" s="1">
        <v>587.293</v>
      </c>
      <c r="D27" s="1">
        <v>0.416</v>
      </c>
      <c r="E27" s="1">
        <v>58.469</v>
      </c>
      <c r="F27" s="4">
        <v>7.15</v>
      </c>
      <c r="G27" s="4">
        <v>1.4</v>
      </c>
      <c r="H27" s="4">
        <v>0.82</v>
      </c>
      <c r="I27" s="1">
        <v>32.026</v>
      </c>
      <c r="J27" s="1">
        <v>82.359</v>
      </c>
      <c r="K27" s="1">
        <v>0.3172</v>
      </c>
      <c r="L27" s="1">
        <v>7.348</v>
      </c>
      <c r="M27" s="1">
        <v>3.778</v>
      </c>
      <c r="N27" s="1">
        <v>3.383</v>
      </c>
      <c r="O27" s="8">
        <v>2.08621823177313</v>
      </c>
      <c r="P27" s="9">
        <v>0.0947159258168973</v>
      </c>
      <c r="Q27" s="9">
        <v>1.83236025251039</v>
      </c>
      <c r="R27" s="9">
        <v>0.159142053445851</v>
      </c>
      <c r="S27" s="10">
        <v>0</v>
      </c>
      <c r="T27" s="12">
        <v>13.9165603637196</v>
      </c>
      <c r="U27" s="12">
        <v>5.31567068982436</v>
      </c>
      <c r="V27" s="12">
        <v>6.01110456939129</v>
      </c>
      <c r="W27" s="12">
        <v>1.81459130605436</v>
      </c>
      <c r="X27" s="12">
        <v>0.775193798449612</v>
      </c>
      <c r="Y27" s="1">
        <v>173.353</v>
      </c>
      <c r="Z27" s="1">
        <v>197.377</v>
      </c>
      <c r="AA27" s="1">
        <v>89.12</v>
      </c>
      <c r="AB27" s="1">
        <v>108.257</v>
      </c>
      <c r="AC27" s="1">
        <v>195.7</v>
      </c>
      <c r="AD27" s="1">
        <v>3.68</v>
      </c>
      <c r="AE27" s="1">
        <v>4.58</v>
      </c>
      <c r="AF27" s="1">
        <v>42.74</v>
      </c>
      <c r="AG27" s="1">
        <v>19.758</v>
      </c>
      <c r="AH27" s="1">
        <v>793.47</v>
      </c>
      <c r="AI27" s="1">
        <v>245.5</v>
      </c>
      <c r="AJ27" s="1">
        <v>3.35</v>
      </c>
      <c r="AK27" s="15">
        <v>68.3</v>
      </c>
      <c r="AL27" s="1">
        <v>0.23</v>
      </c>
      <c r="AM27" s="1">
        <v>28</v>
      </c>
      <c r="AN27" s="1">
        <v>1.09</v>
      </c>
      <c r="AO27" s="1">
        <v>-0.83</v>
      </c>
      <c r="AP27" s="1">
        <v>-1.174666667</v>
      </c>
      <c r="AQ27" s="1">
        <v>1.381</v>
      </c>
      <c r="AR27" s="1">
        <v>151.48</v>
      </c>
      <c r="AS27" s="1">
        <v>3.61</v>
      </c>
      <c r="AT27" s="1">
        <v>3.89</v>
      </c>
      <c r="AU27" s="1">
        <v>2.15</v>
      </c>
      <c r="AV27" s="16">
        <v>2.73687</v>
      </c>
      <c r="AW27" s="16">
        <v>0.97254</v>
      </c>
      <c r="AX27" s="16">
        <v>0.102998</v>
      </c>
      <c r="AY27" s="16">
        <v>1.62386</v>
      </c>
      <c r="AZ27" s="16">
        <v>0.037472</v>
      </c>
      <c r="BA27" s="17">
        <f>AVERAGE([1]葡萄酒!Z28:AB28)</f>
        <v>0.0760208756608121</v>
      </c>
      <c r="BB27" s="17">
        <v>33.5</v>
      </c>
      <c r="BC27" s="17">
        <v>62.05</v>
      </c>
      <c r="BD27" s="17">
        <v>29.18</v>
      </c>
      <c r="BE27" s="17">
        <v>1.96734029898769</v>
      </c>
      <c r="BF27" s="17">
        <v>68.5687603796364</v>
      </c>
    </row>
    <row r="28" ht="15.6" spans="1:58">
      <c r="A28" s="1">
        <v>9.9</v>
      </c>
      <c r="B28" s="3">
        <v>1116.61222020569</v>
      </c>
      <c r="C28" s="1">
        <v>528.331</v>
      </c>
      <c r="D28" s="1">
        <v>0.091</v>
      </c>
      <c r="E28" s="1">
        <v>34.19</v>
      </c>
      <c r="F28" s="4">
        <v>6.23</v>
      </c>
      <c r="G28" s="4">
        <v>1.39</v>
      </c>
      <c r="H28" s="4">
        <v>1.26</v>
      </c>
      <c r="I28" s="1">
        <v>23.035</v>
      </c>
      <c r="J28" s="1">
        <v>592.199</v>
      </c>
      <c r="K28" s="1">
        <v>0.2649</v>
      </c>
      <c r="L28" s="1">
        <v>8.897</v>
      </c>
      <c r="M28" s="1">
        <v>10.31</v>
      </c>
      <c r="N28" s="1">
        <v>4.711</v>
      </c>
      <c r="O28" s="8">
        <v>1.56915557610383</v>
      </c>
      <c r="P28" s="9">
        <v>0.165929130477857</v>
      </c>
      <c r="Q28" s="9">
        <v>1.14660182953007</v>
      </c>
      <c r="R28" s="9">
        <v>0.256624616095902</v>
      </c>
      <c r="S28" s="10">
        <v>0</v>
      </c>
      <c r="T28" s="12">
        <v>15.9808956111093</v>
      </c>
      <c r="U28" s="12">
        <v>5.94234008123906</v>
      </c>
      <c r="V28" s="12">
        <v>5.17337604438427</v>
      </c>
      <c r="W28" s="12">
        <v>4.86517948548595</v>
      </c>
      <c r="X28" s="13">
        <v>0</v>
      </c>
      <c r="Y28" s="1">
        <v>196.667</v>
      </c>
      <c r="Z28" s="1">
        <v>213.216</v>
      </c>
      <c r="AA28" s="1">
        <v>113.469</v>
      </c>
      <c r="AB28" s="1">
        <v>99.747</v>
      </c>
      <c r="AC28" s="1">
        <v>206.9</v>
      </c>
      <c r="AD28" s="1">
        <v>3.37</v>
      </c>
      <c r="AE28" s="1">
        <v>6.97</v>
      </c>
      <c r="AF28" s="1">
        <v>29.67</v>
      </c>
      <c r="AG28" s="1">
        <v>23.329</v>
      </c>
      <c r="AH28" s="1">
        <v>282.09</v>
      </c>
      <c r="AI28" s="1">
        <v>148.7</v>
      </c>
      <c r="AJ28" s="1">
        <v>3.51</v>
      </c>
      <c r="AK28" s="15">
        <v>59.5</v>
      </c>
      <c r="AL28" s="1">
        <v>0.2</v>
      </c>
      <c r="AM28" s="1">
        <v>28.79</v>
      </c>
      <c r="AN28" s="1">
        <v>2.33</v>
      </c>
      <c r="AO28" s="1">
        <v>-1.23</v>
      </c>
      <c r="AP28" s="1">
        <v>-10.39333333</v>
      </c>
      <c r="AQ28" s="1">
        <v>2.897333333</v>
      </c>
      <c r="AR28" s="1">
        <v>138.46</v>
      </c>
      <c r="AS28" s="1">
        <v>5.96</v>
      </c>
      <c r="AT28" s="1">
        <v>4.73</v>
      </c>
      <c r="AU28" s="1">
        <v>3.28</v>
      </c>
      <c r="AV28" s="16">
        <v>4.775793</v>
      </c>
      <c r="AW28" s="16">
        <v>2.467125</v>
      </c>
      <c r="AX28" s="16">
        <v>2.240084</v>
      </c>
      <c r="AY28" s="16">
        <v>0.029288</v>
      </c>
      <c r="AZ28" s="16">
        <v>0.039296</v>
      </c>
      <c r="BA28" s="17">
        <f>AVERAGE([1]葡萄酒!Z29:AB29)</f>
        <v>0.151315225677579</v>
      </c>
      <c r="BB28" s="17">
        <v>63.14</v>
      </c>
      <c r="BC28" s="17">
        <v>48.73</v>
      </c>
      <c r="BD28" s="17">
        <v>15.98</v>
      </c>
      <c r="BE28" s="17">
        <v>2.93933521879055</v>
      </c>
      <c r="BF28" s="17">
        <v>51.2832653016557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8"/>
  <sheetViews>
    <sheetView workbookViewId="0">
      <selection activeCell="F7" sqref="F7"/>
    </sheetView>
  </sheetViews>
  <sheetFormatPr defaultColWidth="8.88888888888889" defaultRowHeight="14.4"/>
  <sheetData>
    <row r="1" ht="15.6" spans="1:58">
      <c r="A1" s="1" t="s">
        <v>59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1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1" t="s">
        <v>24</v>
      </c>
      <c r="Z1" s="2" t="s">
        <v>25</v>
      </c>
      <c r="AA1" s="14" t="s">
        <v>26</v>
      </c>
      <c r="AB1" s="1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" t="s">
        <v>52</v>
      </c>
      <c r="BB1" s="2" t="s">
        <v>53</v>
      </c>
      <c r="BC1" s="2" t="s">
        <v>54</v>
      </c>
      <c r="BD1" s="2" t="s">
        <v>55</v>
      </c>
      <c r="BE1" s="7" t="s">
        <v>56</v>
      </c>
      <c r="BF1" s="7" t="s">
        <v>57</v>
      </c>
    </row>
    <row r="2" ht="15.6" spans="1:58">
      <c r="A2" s="1">
        <v>21.9</v>
      </c>
      <c r="B2" s="3">
        <v>2027.95748578648</v>
      </c>
      <c r="C2" s="1">
        <v>553.106</v>
      </c>
      <c r="D2" s="1">
        <v>0.251</v>
      </c>
      <c r="E2" s="1">
        <v>408.028</v>
      </c>
      <c r="F2" s="4">
        <v>2.06</v>
      </c>
      <c r="G2" s="4">
        <v>18.21</v>
      </c>
      <c r="H2" s="4">
        <v>1.83</v>
      </c>
      <c r="I2" s="1">
        <v>33.753</v>
      </c>
      <c r="J2" s="1">
        <v>1119.853</v>
      </c>
      <c r="K2" s="1">
        <v>0.4301</v>
      </c>
      <c r="L2" s="1">
        <v>23.604</v>
      </c>
      <c r="M2" s="1">
        <v>22.019</v>
      </c>
      <c r="N2" s="1">
        <v>9.48</v>
      </c>
      <c r="O2" s="8">
        <v>3.19516806039111</v>
      </c>
      <c r="P2" s="9">
        <v>0.387994989099665</v>
      </c>
      <c r="Q2" s="9">
        <v>2.55907330882114</v>
      </c>
      <c r="R2" s="9">
        <v>0.248099762470309</v>
      </c>
      <c r="S2" s="10">
        <v>0</v>
      </c>
      <c r="T2" s="12">
        <v>17.6779683076823</v>
      </c>
      <c r="U2" s="12">
        <v>5.30478638596948</v>
      </c>
      <c r="V2" s="12">
        <v>7.87313311424202</v>
      </c>
      <c r="W2" s="12">
        <v>0.364835844206553</v>
      </c>
      <c r="X2" s="12">
        <v>4.13521296326424</v>
      </c>
      <c r="Y2" s="1">
        <v>208.175</v>
      </c>
      <c r="Z2" s="1">
        <v>237.668</v>
      </c>
      <c r="AA2" s="1">
        <v>110.15</v>
      </c>
      <c r="AB2" s="1">
        <v>127.517</v>
      </c>
      <c r="AC2" s="1">
        <v>226.5</v>
      </c>
      <c r="AD2" s="1">
        <v>3.56</v>
      </c>
      <c r="AE2" s="1">
        <v>5.86</v>
      </c>
      <c r="AF2" s="1">
        <v>38.66</v>
      </c>
      <c r="AG2" s="1">
        <v>25.918</v>
      </c>
      <c r="AH2" s="1">
        <v>182.93</v>
      </c>
      <c r="AI2" s="1">
        <v>123.6</v>
      </c>
      <c r="AJ2" s="1">
        <v>4.51</v>
      </c>
      <c r="AK2" s="15">
        <v>78.4</v>
      </c>
      <c r="AL2" s="1">
        <v>0.11</v>
      </c>
      <c r="AM2" s="1">
        <v>24.07</v>
      </c>
      <c r="AN2" s="1">
        <v>0.78</v>
      </c>
      <c r="AO2" s="1">
        <v>0.26</v>
      </c>
      <c r="AP2" s="1">
        <v>3.759</v>
      </c>
      <c r="AQ2" s="1">
        <v>0.837</v>
      </c>
      <c r="AR2" s="1">
        <v>973.88</v>
      </c>
      <c r="AS2" s="1">
        <v>11.03</v>
      </c>
      <c r="AT2" s="1">
        <v>9.98</v>
      </c>
      <c r="AU2" s="1">
        <v>8.02</v>
      </c>
      <c r="AV2" s="16">
        <v>2.4382</v>
      </c>
      <c r="AW2" s="16">
        <v>0.780381</v>
      </c>
      <c r="AX2" s="16">
        <v>0.529739</v>
      </c>
      <c r="AY2" s="16">
        <v>0.026544</v>
      </c>
      <c r="AZ2" s="16">
        <v>1.101536</v>
      </c>
      <c r="BA2" s="17">
        <f>AVERAGE([1]葡萄酒!Z3:AB3)</f>
        <v>0.358483540015408</v>
      </c>
      <c r="BB2" s="17">
        <v>2.48</v>
      </c>
      <c r="BC2" s="17">
        <v>16.1</v>
      </c>
      <c r="BD2" s="17">
        <v>3.88</v>
      </c>
      <c r="BE2" s="17">
        <v>4.06884051072704</v>
      </c>
      <c r="BF2" s="17">
        <v>16.5609299255809</v>
      </c>
    </row>
    <row r="3" ht="15.6" spans="1:58">
      <c r="A3" s="1">
        <v>24</v>
      </c>
      <c r="B3" s="3">
        <v>2128.82276620222</v>
      </c>
      <c r="C3" s="1">
        <v>626.478</v>
      </c>
      <c r="D3" s="1">
        <v>0.062</v>
      </c>
      <c r="E3" s="1">
        <v>224.367</v>
      </c>
      <c r="F3" s="4">
        <v>9.93</v>
      </c>
      <c r="G3" s="4">
        <v>4.75</v>
      </c>
      <c r="H3" s="4">
        <v>0.77</v>
      </c>
      <c r="I3" s="1">
        <v>30.904</v>
      </c>
      <c r="J3" s="1">
        <v>762.525</v>
      </c>
      <c r="K3" s="1">
        <v>0.4644</v>
      </c>
      <c r="L3" s="1">
        <v>26.875</v>
      </c>
      <c r="M3" s="1">
        <v>23.361</v>
      </c>
      <c r="N3" s="1">
        <v>13.806</v>
      </c>
      <c r="O3" s="8">
        <v>4.88904678401271</v>
      </c>
      <c r="P3" s="9">
        <v>0.452703149814717</v>
      </c>
      <c r="Q3" s="9">
        <v>3.88118713605082</v>
      </c>
      <c r="R3" s="9">
        <v>0.555156498147168</v>
      </c>
      <c r="S3" s="10">
        <v>0</v>
      </c>
      <c r="T3" s="12">
        <v>27.4550274616199</v>
      </c>
      <c r="U3" s="12">
        <v>8.51085230280572</v>
      </c>
      <c r="V3" s="12">
        <v>11.5575370566437</v>
      </c>
      <c r="W3" s="12">
        <v>1.41993945209105</v>
      </c>
      <c r="X3" s="12">
        <v>5.96669865007941</v>
      </c>
      <c r="Y3" s="1">
        <v>205</v>
      </c>
      <c r="Z3" s="1">
        <v>229.136</v>
      </c>
      <c r="AA3" s="1">
        <v>113.498</v>
      </c>
      <c r="AB3" s="1">
        <v>115.638</v>
      </c>
      <c r="AC3" s="1">
        <v>228.8</v>
      </c>
      <c r="AD3" s="1">
        <v>3.95</v>
      </c>
      <c r="AE3" s="1">
        <v>5.19</v>
      </c>
      <c r="AF3" s="1">
        <v>44.05</v>
      </c>
      <c r="AG3" s="1">
        <v>25.986</v>
      </c>
      <c r="AH3" s="1">
        <v>81.62</v>
      </c>
      <c r="AI3" s="1">
        <v>98.3</v>
      </c>
      <c r="AJ3" s="1">
        <v>3.83</v>
      </c>
      <c r="AK3" s="15">
        <v>77.5</v>
      </c>
      <c r="AL3" s="1">
        <v>0.163</v>
      </c>
      <c r="AM3" s="1">
        <v>26.07</v>
      </c>
      <c r="AN3" s="1">
        <v>0.65</v>
      </c>
      <c r="AO3" s="1">
        <v>-1.25</v>
      </c>
      <c r="AP3" s="1">
        <v>-0.358</v>
      </c>
      <c r="AQ3" s="1">
        <v>1.445666667</v>
      </c>
      <c r="AR3" s="1">
        <v>517.58</v>
      </c>
      <c r="AS3" s="1">
        <v>11.08</v>
      </c>
      <c r="AT3" s="1">
        <v>9.56</v>
      </c>
      <c r="AU3" s="1">
        <v>13.3</v>
      </c>
      <c r="AV3" s="16">
        <v>3.648419</v>
      </c>
      <c r="AW3" s="16">
        <v>2.789856</v>
      </c>
      <c r="AX3" s="16">
        <v>0.125685</v>
      </c>
      <c r="AY3" s="16">
        <v>0.011662</v>
      </c>
      <c r="AZ3" s="16">
        <v>0.721216</v>
      </c>
      <c r="BA3" s="17">
        <f>AVERAGE([1]葡萄酒!Z4:AB4)</f>
        <v>0.460296921422697</v>
      </c>
      <c r="BB3" s="17">
        <v>14.26</v>
      </c>
      <c r="BC3" s="17">
        <v>45.77</v>
      </c>
      <c r="BD3" s="17">
        <v>24.06</v>
      </c>
      <c r="BE3" s="17">
        <v>1.72378821639344</v>
      </c>
      <c r="BF3" s="17">
        <v>51.7085727902057</v>
      </c>
    </row>
    <row r="4" ht="15.6" spans="1:58">
      <c r="A4" s="1">
        <v>24.1</v>
      </c>
      <c r="B4" s="3">
        <v>8397.28381374723</v>
      </c>
      <c r="C4" s="1">
        <v>585.046</v>
      </c>
      <c r="D4" s="1">
        <v>0.315</v>
      </c>
      <c r="E4" s="1">
        <v>157.939</v>
      </c>
      <c r="F4" s="4">
        <v>8.08</v>
      </c>
      <c r="G4" s="4">
        <v>2.96</v>
      </c>
      <c r="H4" s="4">
        <v>1.05</v>
      </c>
      <c r="I4" s="1">
        <v>19.303</v>
      </c>
      <c r="J4" s="1">
        <v>266.64</v>
      </c>
      <c r="K4" s="1">
        <v>0.409</v>
      </c>
      <c r="L4" s="1">
        <v>21.685</v>
      </c>
      <c r="M4" s="1">
        <v>20.373</v>
      </c>
      <c r="N4" s="1">
        <v>10.794</v>
      </c>
      <c r="O4" s="8">
        <v>4.76353588438167</v>
      </c>
      <c r="P4" s="9">
        <v>0.353769091804894</v>
      </c>
      <c r="Q4" s="9">
        <v>4.25403186073247</v>
      </c>
      <c r="R4" s="9">
        <v>0.155734931844309</v>
      </c>
      <c r="S4" s="10">
        <v>0</v>
      </c>
      <c r="T4" s="12">
        <v>164.99270816226</v>
      </c>
      <c r="U4" s="12">
        <v>19.9772704877648</v>
      </c>
      <c r="V4" s="12">
        <v>115.731811463294</v>
      </c>
      <c r="W4" s="12">
        <v>6.4818525209394</v>
      </c>
      <c r="X4" s="12">
        <v>22.8017736902611</v>
      </c>
      <c r="Y4" s="1">
        <v>256.19</v>
      </c>
      <c r="Z4" s="1">
        <v>273.758</v>
      </c>
      <c r="AA4" s="1">
        <v>132.209</v>
      </c>
      <c r="AB4" s="1">
        <v>141.549</v>
      </c>
      <c r="AC4" s="1">
        <v>257.6</v>
      </c>
      <c r="AD4" s="1">
        <v>3.91</v>
      </c>
      <c r="AE4" s="1">
        <v>7.16</v>
      </c>
      <c r="AF4" s="1">
        <v>35.99</v>
      </c>
      <c r="AG4" s="1">
        <v>28.997</v>
      </c>
      <c r="AH4" s="1">
        <v>83.13</v>
      </c>
      <c r="AI4" s="1">
        <v>105.4</v>
      </c>
      <c r="AJ4" s="1">
        <v>5.6</v>
      </c>
      <c r="AK4" s="15">
        <v>71.8</v>
      </c>
      <c r="AL4" s="1">
        <v>0.17</v>
      </c>
      <c r="AM4" s="1">
        <v>25.5</v>
      </c>
      <c r="AN4" s="1">
        <v>1.09</v>
      </c>
      <c r="AO4" s="1">
        <v>-0.62</v>
      </c>
      <c r="AP4" s="1">
        <v>-1.601333333</v>
      </c>
      <c r="AQ4" s="1">
        <v>1.250666667</v>
      </c>
      <c r="AR4" s="1">
        <v>398.77</v>
      </c>
      <c r="AS4" s="1">
        <v>13.26</v>
      </c>
      <c r="AT4" s="1">
        <v>8.55</v>
      </c>
      <c r="AU4" s="1">
        <v>7.37</v>
      </c>
      <c r="AV4" s="16">
        <v>5.245588</v>
      </c>
      <c r="AW4" s="16">
        <v>4.100274</v>
      </c>
      <c r="AX4" s="16">
        <v>0.982548</v>
      </c>
      <c r="AY4" s="16">
        <v>0.03563</v>
      </c>
      <c r="AZ4" s="16">
        <v>0.127136</v>
      </c>
      <c r="BA4" s="17">
        <f>AVERAGE([1]葡萄酒!Z5:AB5)</f>
        <v>0.396022102820579</v>
      </c>
      <c r="BB4" s="17">
        <v>16.39</v>
      </c>
      <c r="BC4" s="17">
        <v>48.04</v>
      </c>
      <c r="BD4" s="17">
        <v>27.56</v>
      </c>
      <c r="BE4" s="17">
        <v>1.54754461315179</v>
      </c>
      <c r="BF4" s="17">
        <v>55.3840699118438</v>
      </c>
    </row>
    <row r="5" ht="15.6" spans="1:58">
      <c r="A5" s="1">
        <v>19.3</v>
      </c>
      <c r="B5" s="3">
        <v>2144.68463757663</v>
      </c>
      <c r="C5" s="1">
        <v>529.823</v>
      </c>
      <c r="D5" s="1">
        <v>0.097</v>
      </c>
      <c r="E5" s="1">
        <v>79.685</v>
      </c>
      <c r="F5" s="4">
        <v>3.77</v>
      </c>
      <c r="G5" s="4">
        <v>5.23</v>
      </c>
      <c r="H5" s="4">
        <v>0.55</v>
      </c>
      <c r="I5" s="1">
        <v>15.534</v>
      </c>
      <c r="J5" s="1">
        <v>72.905</v>
      </c>
      <c r="K5" s="1">
        <v>0.2655</v>
      </c>
      <c r="L5" s="1">
        <v>10.698</v>
      </c>
      <c r="M5" s="1">
        <v>8.638</v>
      </c>
      <c r="N5" s="1">
        <v>4.482</v>
      </c>
      <c r="O5" s="8">
        <v>3.41194814067736</v>
      </c>
      <c r="P5" s="9">
        <v>0.287495526564076</v>
      </c>
      <c r="Q5" s="9">
        <v>2.84980642222728</v>
      </c>
      <c r="R5" s="9">
        <v>0.102361974167941</v>
      </c>
      <c r="S5" s="9">
        <v>0.17228421771806</v>
      </c>
      <c r="T5" s="12">
        <v>26.9679051306243</v>
      </c>
      <c r="U5" s="12">
        <v>4.18323193545239</v>
      </c>
      <c r="V5" s="12">
        <v>16.0872889351596</v>
      </c>
      <c r="W5" s="12">
        <v>2.23208185574389</v>
      </c>
      <c r="X5" s="12">
        <v>4.46530240426847</v>
      </c>
      <c r="Y5" s="1">
        <v>189.722</v>
      </c>
      <c r="Z5" s="1">
        <v>237.766</v>
      </c>
      <c r="AA5" s="1">
        <v>109.316</v>
      </c>
      <c r="AB5" s="1">
        <v>128.45</v>
      </c>
      <c r="AC5" s="1">
        <v>203.3</v>
      </c>
      <c r="AD5" s="1">
        <v>3.29</v>
      </c>
      <c r="AE5" s="1">
        <v>7.11</v>
      </c>
      <c r="AF5" s="1">
        <v>28.61</v>
      </c>
      <c r="AG5" s="1">
        <v>23.721</v>
      </c>
      <c r="AH5" s="1">
        <v>137.97</v>
      </c>
      <c r="AI5" s="1">
        <v>174.7</v>
      </c>
      <c r="AJ5" s="1">
        <v>3.26</v>
      </c>
      <c r="AK5" s="15">
        <v>53</v>
      </c>
      <c r="AL5" s="1">
        <v>0.174</v>
      </c>
      <c r="AM5" s="1">
        <v>25.98</v>
      </c>
      <c r="AN5" s="1">
        <v>1.84</v>
      </c>
      <c r="AO5" s="1">
        <v>-0.37</v>
      </c>
      <c r="AP5" s="1">
        <v>-52.69933333</v>
      </c>
      <c r="AQ5" s="1">
        <v>1.890666667</v>
      </c>
      <c r="AR5" s="1">
        <v>183.52</v>
      </c>
      <c r="AS5" s="1">
        <v>6.48</v>
      </c>
      <c r="AT5" s="1">
        <v>5.98</v>
      </c>
      <c r="AU5" s="1">
        <v>4.31</v>
      </c>
      <c r="AV5" s="16">
        <v>2.933739</v>
      </c>
      <c r="AW5" s="16">
        <v>1.905741</v>
      </c>
      <c r="AX5" s="16">
        <v>0.943838</v>
      </c>
      <c r="AY5" s="18">
        <v>0</v>
      </c>
      <c r="AZ5" s="16">
        <v>0.08416</v>
      </c>
      <c r="BA5" s="17">
        <f>AVERAGE([1]葡萄酒!Z6:AB6)</f>
        <v>0.176861543417365</v>
      </c>
      <c r="BB5" s="17">
        <v>42.3</v>
      </c>
      <c r="BC5" s="17">
        <v>59.53</v>
      </c>
      <c r="BD5" s="17">
        <v>26.75</v>
      </c>
      <c r="BE5" s="17">
        <v>2.07358028372218</v>
      </c>
      <c r="BF5" s="17">
        <v>65.2639517651207</v>
      </c>
    </row>
    <row r="6" ht="15.6" spans="1:58">
      <c r="A6" s="1">
        <v>23</v>
      </c>
      <c r="B6" s="3">
        <v>1843.99558998134</v>
      </c>
      <c r="C6" s="1">
        <v>585.613</v>
      </c>
      <c r="D6" s="1">
        <v>0.041</v>
      </c>
      <c r="E6" s="1">
        <v>120.606</v>
      </c>
      <c r="F6" s="4">
        <v>9.49</v>
      </c>
      <c r="G6" s="4">
        <v>3.77</v>
      </c>
      <c r="H6" s="4">
        <v>1.44</v>
      </c>
      <c r="I6" s="1">
        <v>31.536</v>
      </c>
      <c r="J6" s="1">
        <v>143.513</v>
      </c>
      <c r="K6" s="1">
        <v>0.3961</v>
      </c>
      <c r="L6" s="1">
        <v>17.618</v>
      </c>
      <c r="M6" s="1">
        <v>14.486</v>
      </c>
      <c r="N6" s="1">
        <v>10.275</v>
      </c>
      <c r="O6" s="8">
        <v>0.637275614023719</v>
      </c>
      <c r="P6" s="9">
        <v>0.234098567818029</v>
      </c>
      <c r="Q6" s="10">
        <v>0</v>
      </c>
      <c r="R6" s="9">
        <v>0.40317704620569</v>
      </c>
      <c r="S6" s="10">
        <v>0</v>
      </c>
      <c r="T6" s="12">
        <v>6.65015229084311</v>
      </c>
      <c r="U6" s="12">
        <v>1.97952174194803</v>
      </c>
      <c r="V6" s="12">
        <v>4.31258505605599</v>
      </c>
      <c r="W6" s="12">
        <v>0.35804549283909</v>
      </c>
      <c r="X6" s="13">
        <v>0</v>
      </c>
      <c r="Y6" s="1">
        <v>209.663</v>
      </c>
      <c r="Z6" s="1">
        <v>195.46</v>
      </c>
      <c r="AA6" s="1">
        <v>99.585</v>
      </c>
      <c r="AB6" s="1">
        <v>95.875</v>
      </c>
      <c r="AC6" s="1">
        <v>212.9</v>
      </c>
      <c r="AD6" s="1">
        <v>3.64</v>
      </c>
      <c r="AE6" s="1">
        <v>6.65</v>
      </c>
      <c r="AF6" s="1">
        <v>32</v>
      </c>
      <c r="AG6" s="1">
        <v>24.084</v>
      </c>
      <c r="AH6" s="1">
        <v>515.46</v>
      </c>
      <c r="AI6" s="1">
        <v>254.2</v>
      </c>
      <c r="AJ6" s="1">
        <v>2.99</v>
      </c>
      <c r="AK6" s="15">
        <v>65.6</v>
      </c>
      <c r="AL6" s="1">
        <v>0.27</v>
      </c>
      <c r="AM6" s="1">
        <v>26.33</v>
      </c>
      <c r="AN6" s="1">
        <v>0.88</v>
      </c>
      <c r="AO6" s="1">
        <v>-0.33</v>
      </c>
      <c r="AP6" s="1">
        <v>-5.033666667</v>
      </c>
      <c r="AQ6" s="1">
        <v>0.963333333</v>
      </c>
      <c r="AR6" s="1">
        <v>280.19</v>
      </c>
      <c r="AS6" s="1">
        <v>5.85</v>
      </c>
      <c r="AT6" s="1">
        <v>6.03</v>
      </c>
      <c r="AU6" s="1">
        <v>3.64</v>
      </c>
      <c r="AV6" s="16">
        <v>4.996943</v>
      </c>
      <c r="AW6" s="16">
        <v>3.070413</v>
      </c>
      <c r="AX6" s="16">
        <v>1.741558</v>
      </c>
      <c r="AY6" s="16">
        <v>0.029932</v>
      </c>
      <c r="AZ6" s="16">
        <v>0.15504</v>
      </c>
      <c r="BA6" s="17">
        <f>AVERAGE([1]葡萄酒!Z7:AB7)</f>
        <v>0.206792687040022</v>
      </c>
      <c r="BB6" s="17">
        <v>34.46</v>
      </c>
      <c r="BC6" s="17">
        <v>60.16</v>
      </c>
      <c r="BD6" s="17">
        <v>24.05</v>
      </c>
      <c r="BE6" s="17">
        <v>2.36675783765004</v>
      </c>
      <c r="BF6" s="17">
        <v>64.7891047939389</v>
      </c>
    </row>
    <row r="7" ht="15.6" spans="1:58">
      <c r="A7" s="1">
        <v>22.7</v>
      </c>
      <c r="B7" s="3">
        <v>3434.16758632459</v>
      </c>
      <c r="C7" s="1">
        <v>536.643</v>
      </c>
      <c r="D7" s="1">
        <v>0.075</v>
      </c>
      <c r="E7" s="1">
        <v>46.186</v>
      </c>
      <c r="F7" s="4">
        <v>2.83</v>
      </c>
      <c r="G7" s="4">
        <v>2.21</v>
      </c>
      <c r="H7" s="5">
        <v>0</v>
      </c>
      <c r="I7" s="1">
        <v>36.774</v>
      </c>
      <c r="J7" s="1">
        <v>115.943</v>
      </c>
      <c r="K7" s="1">
        <v>0.275</v>
      </c>
      <c r="L7" s="1">
        <v>10.671</v>
      </c>
      <c r="M7" s="1">
        <v>15.173</v>
      </c>
      <c r="N7" s="1">
        <v>6.838</v>
      </c>
      <c r="O7" s="8">
        <v>2.20319832720409</v>
      </c>
      <c r="P7" s="9">
        <v>0.253636866599408</v>
      </c>
      <c r="Q7" s="9">
        <v>1.8498389038956</v>
      </c>
      <c r="R7" s="9">
        <v>0.0997225567090832</v>
      </c>
      <c r="S7" s="10">
        <v>0</v>
      </c>
      <c r="T7" s="12">
        <v>7.72715364337553</v>
      </c>
      <c r="U7" s="12">
        <v>1.05561883685358</v>
      </c>
      <c r="V7" s="12">
        <v>5.76455560256452</v>
      </c>
      <c r="W7" s="12">
        <v>0.906979203957432</v>
      </c>
      <c r="X7" s="13">
        <v>0</v>
      </c>
      <c r="Y7" s="1">
        <v>244.385</v>
      </c>
      <c r="Z7" s="1">
        <v>223.817</v>
      </c>
      <c r="AA7" s="1">
        <v>108.798</v>
      </c>
      <c r="AB7" s="1">
        <v>115.019</v>
      </c>
      <c r="AC7" s="1">
        <v>246.1</v>
      </c>
      <c r="AD7" s="1">
        <v>3.29</v>
      </c>
      <c r="AE7" s="1">
        <v>9.31</v>
      </c>
      <c r="AF7" s="1">
        <v>26.43</v>
      </c>
      <c r="AG7" s="1">
        <v>27.376</v>
      </c>
      <c r="AH7" s="1">
        <v>202.24</v>
      </c>
      <c r="AI7" s="1">
        <v>172</v>
      </c>
      <c r="AJ7" s="1">
        <v>2.64</v>
      </c>
      <c r="AK7" s="15">
        <v>71.9</v>
      </c>
      <c r="AL7" s="1">
        <v>0.193</v>
      </c>
      <c r="AM7" s="1">
        <v>25.16</v>
      </c>
      <c r="AN7" s="1">
        <v>1.81</v>
      </c>
      <c r="AO7" s="1">
        <v>-0.16</v>
      </c>
      <c r="AP7" s="1">
        <v>17.116</v>
      </c>
      <c r="AQ7" s="1">
        <v>1.822</v>
      </c>
      <c r="AR7" s="1">
        <v>117.03</v>
      </c>
      <c r="AS7" s="1">
        <v>7.35</v>
      </c>
      <c r="AT7" s="1">
        <v>5.86</v>
      </c>
      <c r="AU7" s="1">
        <v>4.45</v>
      </c>
      <c r="AV7" s="16">
        <v>4.431105</v>
      </c>
      <c r="AW7" s="16">
        <v>1.316385</v>
      </c>
      <c r="AX7" s="16">
        <v>2.833376</v>
      </c>
      <c r="AY7" s="18">
        <v>0</v>
      </c>
      <c r="AZ7" s="16">
        <v>0.281344</v>
      </c>
      <c r="BA7" s="17">
        <f>AVERAGE([1]葡萄酒!Z8:AB8)</f>
        <v>0.211324920485135</v>
      </c>
      <c r="BB7" s="17">
        <v>56.95</v>
      </c>
      <c r="BC7" s="17">
        <v>54.43</v>
      </c>
      <c r="BD7" s="17">
        <v>23.57</v>
      </c>
      <c r="BE7" s="17">
        <v>2.16310973598926</v>
      </c>
      <c r="BF7" s="17">
        <v>59.3141618839885</v>
      </c>
    </row>
    <row r="8" ht="15.6" spans="1:58">
      <c r="A8" s="1">
        <v>21.5</v>
      </c>
      <c r="B8" s="3">
        <v>2391.15527604631</v>
      </c>
      <c r="C8" s="1">
        <v>487.172</v>
      </c>
      <c r="D8" s="1">
        <v>0.131</v>
      </c>
      <c r="E8" s="1">
        <v>60.767</v>
      </c>
      <c r="F8" s="4">
        <v>5.82</v>
      </c>
      <c r="G8" s="4">
        <v>7.74</v>
      </c>
      <c r="H8" s="4">
        <v>0.54</v>
      </c>
      <c r="I8" s="1">
        <v>25.591</v>
      </c>
      <c r="J8" s="1">
        <v>433.751</v>
      </c>
      <c r="K8" s="1">
        <v>0.1756</v>
      </c>
      <c r="L8" s="1">
        <v>9.214</v>
      </c>
      <c r="M8" s="1">
        <v>5.619</v>
      </c>
      <c r="N8" s="1">
        <v>3.468</v>
      </c>
      <c r="O8" s="8">
        <v>0.62279484802331</v>
      </c>
      <c r="P8" s="10">
        <v>0</v>
      </c>
      <c r="Q8" s="9">
        <v>0.554996357857096</v>
      </c>
      <c r="R8" s="9">
        <v>0.0677984901662142</v>
      </c>
      <c r="S8" s="10">
        <v>0</v>
      </c>
      <c r="T8" s="12">
        <v>9.8647523342825</v>
      </c>
      <c r="U8" s="12">
        <v>3.17144559962916</v>
      </c>
      <c r="V8" s="12">
        <v>6.47970333090524</v>
      </c>
      <c r="W8" s="12">
        <v>0.213603403748096</v>
      </c>
      <c r="X8" s="13">
        <v>0</v>
      </c>
      <c r="Y8" s="1">
        <v>209.861</v>
      </c>
      <c r="Z8" s="1">
        <v>303.95</v>
      </c>
      <c r="AA8" s="1">
        <v>142.437</v>
      </c>
      <c r="AB8" s="1">
        <v>161.513</v>
      </c>
      <c r="AC8" s="1">
        <v>211.4</v>
      </c>
      <c r="AD8" s="1">
        <v>3.18</v>
      </c>
      <c r="AE8" s="1">
        <v>8.14</v>
      </c>
      <c r="AF8" s="1">
        <v>25.98</v>
      </c>
      <c r="AG8" s="1">
        <v>26.438</v>
      </c>
      <c r="AH8" s="1">
        <v>63.61</v>
      </c>
      <c r="AI8" s="1">
        <v>168.8</v>
      </c>
      <c r="AJ8" s="1">
        <v>4.78</v>
      </c>
      <c r="AK8" s="15">
        <v>71.5</v>
      </c>
      <c r="AL8" s="1">
        <v>0.141</v>
      </c>
      <c r="AM8" s="1">
        <v>25.61</v>
      </c>
      <c r="AN8" s="1">
        <v>2.05</v>
      </c>
      <c r="AO8" s="1">
        <v>-0.38</v>
      </c>
      <c r="AP8" s="1">
        <v>-6.273333333</v>
      </c>
      <c r="AQ8" s="1">
        <v>2.089666667</v>
      </c>
      <c r="AR8" s="1">
        <v>90.83</v>
      </c>
      <c r="AS8" s="1">
        <v>4.01</v>
      </c>
      <c r="AT8" s="1">
        <v>3.86</v>
      </c>
      <c r="AU8" s="1">
        <v>2.77</v>
      </c>
      <c r="AV8" s="16">
        <v>1.820459</v>
      </c>
      <c r="AW8" s="16">
        <v>0.747306</v>
      </c>
      <c r="AX8" s="16">
        <v>0.994749</v>
      </c>
      <c r="AY8" s="16">
        <v>0.01162</v>
      </c>
      <c r="AZ8" s="16">
        <v>0.066784</v>
      </c>
      <c r="BA8" s="17">
        <f>AVERAGE([1]葡萄酒!Z9:AB9)</f>
        <v>0.111967640135398</v>
      </c>
      <c r="BB8" s="17">
        <v>59</v>
      </c>
      <c r="BC8" s="17">
        <v>48.82</v>
      </c>
      <c r="BD8" s="17">
        <v>32.07</v>
      </c>
      <c r="BE8" s="17">
        <v>1.29675749776269</v>
      </c>
      <c r="BF8" s="17">
        <v>58.4112771646024</v>
      </c>
    </row>
    <row r="9" ht="15.6" spans="1:58">
      <c r="A9" s="1">
        <v>24.7</v>
      </c>
      <c r="B9" s="3">
        <v>1950.76008690255</v>
      </c>
      <c r="C9" s="1">
        <v>558.546</v>
      </c>
      <c r="D9" s="1">
        <v>0.181</v>
      </c>
      <c r="E9" s="1">
        <v>241.397</v>
      </c>
      <c r="F9" s="4">
        <v>5.71</v>
      </c>
      <c r="G9" s="4">
        <v>13.55</v>
      </c>
      <c r="H9" s="4">
        <v>2.51</v>
      </c>
      <c r="I9" s="1">
        <v>50.434</v>
      </c>
      <c r="J9" s="1">
        <v>1305.595</v>
      </c>
      <c r="K9" s="1">
        <v>0.4148</v>
      </c>
      <c r="L9" s="1">
        <v>15.241</v>
      </c>
      <c r="M9" s="1">
        <v>22.489</v>
      </c>
      <c r="N9" s="1">
        <v>8.483</v>
      </c>
      <c r="O9" s="8">
        <v>5.94853156405503</v>
      </c>
      <c r="P9" s="9">
        <v>5.2832715386867</v>
      </c>
      <c r="Q9" s="10">
        <v>0</v>
      </c>
      <c r="R9" s="9">
        <v>0.549037304452467</v>
      </c>
      <c r="S9" s="9">
        <v>0.116222720915862</v>
      </c>
      <c r="T9" s="12">
        <v>115.5545825609</v>
      </c>
      <c r="U9" s="12">
        <v>11.6300126841643</v>
      </c>
      <c r="V9" s="12">
        <v>73.2112075974892</v>
      </c>
      <c r="W9" s="12">
        <v>18.0987169479949</v>
      </c>
      <c r="X9" s="12">
        <v>12.6146453312518</v>
      </c>
      <c r="Y9" s="1">
        <v>198.849</v>
      </c>
      <c r="Z9" s="1">
        <v>196.99</v>
      </c>
      <c r="AA9" s="1">
        <v>94.336</v>
      </c>
      <c r="AB9" s="1">
        <v>102.654</v>
      </c>
      <c r="AC9" s="1">
        <v>226.5</v>
      </c>
      <c r="AD9" s="1">
        <v>2.92</v>
      </c>
      <c r="AE9" s="1">
        <v>6.47</v>
      </c>
      <c r="AF9" s="1">
        <v>34.99</v>
      </c>
      <c r="AG9" s="1">
        <v>25.62</v>
      </c>
      <c r="AH9" s="1">
        <v>213.09</v>
      </c>
      <c r="AI9" s="1">
        <v>181.1</v>
      </c>
      <c r="AJ9" s="1">
        <v>6.41</v>
      </c>
      <c r="AK9" s="15">
        <v>59.6</v>
      </c>
      <c r="AL9" s="1">
        <v>0.26</v>
      </c>
      <c r="AM9" s="1">
        <v>26.85</v>
      </c>
      <c r="AN9" s="1">
        <v>0.8</v>
      </c>
      <c r="AO9" s="1">
        <v>-0.51</v>
      </c>
      <c r="AP9" s="1">
        <v>-1.955</v>
      </c>
      <c r="AQ9" s="1">
        <v>0.987</v>
      </c>
      <c r="AR9" s="1">
        <v>918.69</v>
      </c>
      <c r="AS9" s="1">
        <v>12.03</v>
      </c>
      <c r="AT9" s="1">
        <v>10.14</v>
      </c>
      <c r="AU9" s="1">
        <v>7.75</v>
      </c>
      <c r="AV9" s="16">
        <v>1.015809</v>
      </c>
      <c r="AW9" s="16">
        <v>0.560277</v>
      </c>
      <c r="AX9" s="16">
        <v>0.448154</v>
      </c>
      <c r="AY9" s="16">
        <v>0.007378</v>
      </c>
      <c r="AZ9" s="18">
        <v>0</v>
      </c>
      <c r="BA9" s="17">
        <f>AVERAGE([1]葡萄酒!Z10:AB10)</f>
        <v>0.346397227793338</v>
      </c>
      <c r="BB9" s="17">
        <v>8.6</v>
      </c>
      <c r="BC9" s="17">
        <v>38.86</v>
      </c>
      <c r="BD9" s="17">
        <v>14.68</v>
      </c>
      <c r="BE9" s="17">
        <v>2.52000233176617</v>
      </c>
      <c r="BF9" s="17">
        <v>41.540365910762</v>
      </c>
    </row>
    <row r="10" ht="15.6" spans="1:58">
      <c r="A10" s="1">
        <v>27.2</v>
      </c>
      <c r="B10" s="3">
        <v>2262.72378516624</v>
      </c>
      <c r="C10" s="1">
        <v>700.828</v>
      </c>
      <c r="D10" s="1">
        <v>0.512</v>
      </c>
      <c r="E10" s="1">
        <v>240.843</v>
      </c>
      <c r="F10" s="4">
        <v>13.23</v>
      </c>
      <c r="G10" s="4">
        <v>4.12</v>
      </c>
      <c r="H10" s="4">
        <v>1.1</v>
      </c>
      <c r="I10" s="1">
        <v>16.869</v>
      </c>
      <c r="J10" s="1">
        <v>424.108</v>
      </c>
      <c r="K10" s="1">
        <v>0.6658</v>
      </c>
      <c r="L10" s="1">
        <v>30.114</v>
      </c>
      <c r="M10" s="1">
        <v>24.362</v>
      </c>
      <c r="N10" s="1">
        <v>20.49</v>
      </c>
      <c r="O10" s="8">
        <v>4.9067688855647</v>
      </c>
      <c r="P10" s="9">
        <v>0.423173230138857</v>
      </c>
      <c r="Q10" s="9">
        <v>3.02226756853436</v>
      </c>
      <c r="R10" s="9">
        <v>0.903508828981171</v>
      </c>
      <c r="S10" s="9">
        <v>0.557819257910312</v>
      </c>
      <c r="T10" s="12">
        <v>58.5407222529349</v>
      </c>
      <c r="U10" s="12">
        <v>11.0634450912165</v>
      </c>
      <c r="V10" s="12">
        <v>33.1716854736431</v>
      </c>
      <c r="W10" s="12">
        <v>2.77060095606647</v>
      </c>
      <c r="X10" s="12">
        <v>11.5349907320087</v>
      </c>
      <c r="Y10" s="1">
        <v>193.69</v>
      </c>
      <c r="Z10" s="1">
        <v>194.925</v>
      </c>
      <c r="AA10" s="1">
        <v>98.701</v>
      </c>
      <c r="AB10" s="1">
        <v>96.224</v>
      </c>
      <c r="AC10" s="1">
        <v>203.4</v>
      </c>
      <c r="AD10" s="1">
        <v>3.74</v>
      </c>
      <c r="AE10" s="1">
        <v>5.88</v>
      </c>
      <c r="AF10" s="1">
        <v>34.58</v>
      </c>
      <c r="AG10" s="1">
        <v>23.761</v>
      </c>
      <c r="AH10" s="1">
        <v>186.62</v>
      </c>
      <c r="AI10" s="1">
        <v>138.1</v>
      </c>
      <c r="AJ10" s="1">
        <v>5.31</v>
      </c>
      <c r="AK10" s="15">
        <v>78</v>
      </c>
      <c r="AL10" s="1">
        <v>0.13</v>
      </c>
      <c r="AM10" s="1">
        <v>23.81</v>
      </c>
      <c r="AN10" s="1">
        <v>1.44</v>
      </c>
      <c r="AO10" s="1">
        <v>-0.38</v>
      </c>
      <c r="AP10" s="1">
        <v>-1.757333333</v>
      </c>
      <c r="AQ10" s="1">
        <v>1.496</v>
      </c>
      <c r="AR10" s="1">
        <v>387.77</v>
      </c>
      <c r="AS10" s="1">
        <v>12.93</v>
      </c>
      <c r="AT10" s="1">
        <v>11.31</v>
      </c>
      <c r="AU10" s="1">
        <v>9.91</v>
      </c>
      <c r="AV10" s="16">
        <v>3.859905</v>
      </c>
      <c r="AW10" s="16">
        <v>3.072492</v>
      </c>
      <c r="AX10" s="16">
        <v>0.726621</v>
      </c>
      <c r="AY10" s="16">
        <v>0.01596</v>
      </c>
      <c r="AZ10" s="16">
        <v>0.044832</v>
      </c>
      <c r="BA10" s="17">
        <f>AVERAGE([1]葡萄酒!Z11:AB11)</f>
        <v>0.385724104067675</v>
      </c>
      <c r="BB10" s="17">
        <v>14.17</v>
      </c>
      <c r="BC10" s="17">
        <v>46.09</v>
      </c>
      <c r="BD10" s="17">
        <v>24.19</v>
      </c>
      <c r="BE10" s="17">
        <v>1.72708580841561</v>
      </c>
      <c r="BF10" s="17">
        <v>52.0523217541735</v>
      </c>
    </row>
    <row r="11" ht="15.6" spans="1:58">
      <c r="A11" s="1">
        <v>23.5</v>
      </c>
      <c r="B11" s="3">
        <v>1364.13897705396</v>
      </c>
      <c r="C11" s="1">
        <v>545.305</v>
      </c>
      <c r="D11" s="1">
        <v>10.25</v>
      </c>
      <c r="E11" s="1">
        <v>44.203</v>
      </c>
      <c r="F11" s="4">
        <v>2.45</v>
      </c>
      <c r="G11" s="4">
        <v>2.3</v>
      </c>
      <c r="H11" s="4">
        <v>0.24</v>
      </c>
      <c r="I11" s="1">
        <v>10.427</v>
      </c>
      <c r="J11" s="1">
        <v>459.569</v>
      </c>
      <c r="K11" s="1">
        <v>0.3255</v>
      </c>
      <c r="L11" s="1">
        <v>9.476</v>
      </c>
      <c r="M11" s="1">
        <v>16.688</v>
      </c>
      <c r="N11" s="1">
        <v>4.631</v>
      </c>
      <c r="O11" s="8">
        <v>12.3072420634921</v>
      </c>
      <c r="P11" s="9">
        <v>0.526744719926538</v>
      </c>
      <c r="Q11" s="9">
        <v>11.1401105207923</v>
      </c>
      <c r="R11" s="9">
        <v>0.484739439853076</v>
      </c>
      <c r="S11" s="9">
        <v>0.15564738292011</v>
      </c>
      <c r="T11" s="12">
        <v>28.7475321395776</v>
      </c>
      <c r="U11" s="12">
        <v>10.3671782762692</v>
      </c>
      <c r="V11" s="12">
        <v>10.2735963531418</v>
      </c>
      <c r="W11" s="12">
        <v>5.74548242161879</v>
      </c>
      <c r="X11" s="12">
        <v>2.36127508854782</v>
      </c>
      <c r="Y11" s="1">
        <v>167.202</v>
      </c>
      <c r="Z11" s="1">
        <v>161.421</v>
      </c>
      <c r="AA11" s="1">
        <v>79.379</v>
      </c>
      <c r="AB11" s="1">
        <v>82.041</v>
      </c>
      <c r="AC11" s="1">
        <v>181.2</v>
      </c>
      <c r="AD11" s="1">
        <v>3.65</v>
      </c>
      <c r="AE11" s="1">
        <v>6.67</v>
      </c>
      <c r="AF11" s="1">
        <v>27.16</v>
      </c>
      <c r="AG11" s="1">
        <v>19.676</v>
      </c>
      <c r="AH11" s="1">
        <v>255.44</v>
      </c>
      <c r="AI11" s="1">
        <v>200.8</v>
      </c>
      <c r="AJ11" s="1">
        <v>4.59</v>
      </c>
      <c r="AK11" s="15">
        <v>71.7</v>
      </c>
      <c r="AL11" s="1">
        <v>0.2</v>
      </c>
      <c r="AM11" s="1">
        <v>27.1</v>
      </c>
      <c r="AN11" s="1">
        <v>2.17</v>
      </c>
      <c r="AO11" s="1">
        <v>-1.12</v>
      </c>
      <c r="AP11" s="1">
        <v>-2.225333333</v>
      </c>
      <c r="AQ11" s="1">
        <v>2.538666667</v>
      </c>
      <c r="AR11" s="1">
        <v>138.71</v>
      </c>
      <c r="AS11" s="1">
        <v>5.57</v>
      </c>
      <c r="AT11" s="1">
        <v>4.34</v>
      </c>
      <c r="AU11" s="1">
        <v>3.15</v>
      </c>
      <c r="AV11" s="16">
        <v>3.245901</v>
      </c>
      <c r="AW11" s="16">
        <v>1.578015</v>
      </c>
      <c r="AX11" s="16">
        <v>1.526448</v>
      </c>
      <c r="AY11" s="16">
        <v>0.03843</v>
      </c>
      <c r="AZ11" s="16">
        <v>0.103008</v>
      </c>
      <c r="BA11" s="17">
        <f>AVERAGE([1]葡萄酒!Z12:AB12)</f>
        <v>0.136199679570722</v>
      </c>
      <c r="BB11" s="17">
        <v>57.09</v>
      </c>
      <c r="BC11" s="17">
        <v>58.06</v>
      </c>
      <c r="BD11" s="17">
        <v>8</v>
      </c>
      <c r="BE11" s="17">
        <v>7.21151226298107</v>
      </c>
      <c r="BF11" s="17">
        <v>58.608562514363</v>
      </c>
    </row>
    <row r="12" ht="15.6" spans="1:58">
      <c r="A12" s="1">
        <v>23.4</v>
      </c>
      <c r="B12" s="3">
        <v>2355.6945954944</v>
      </c>
      <c r="C12" s="1">
        <v>542.662</v>
      </c>
      <c r="D12" s="1">
        <v>0.076</v>
      </c>
      <c r="E12" s="1">
        <v>7.787</v>
      </c>
      <c r="F12" s="4">
        <v>9.29</v>
      </c>
      <c r="G12" s="4">
        <v>8.61</v>
      </c>
      <c r="H12" s="4">
        <v>1.9</v>
      </c>
      <c r="I12" s="1">
        <v>14.26</v>
      </c>
      <c r="J12" s="1">
        <v>91.468</v>
      </c>
      <c r="K12" s="1">
        <v>0.279</v>
      </c>
      <c r="L12" s="1">
        <v>6.075</v>
      </c>
      <c r="M12" s="1">
        <v>4.543</v>
      </c>
      <c r="N12" s="1">
        <v>2.517</v>
      </c>
      <c r="O12" s="8">
        <v>26.8508731737542</v>
      </c>
      <c r="P12" s="9">
        <v>0.269738129402557</v>
      </c>
      <c r="Q12" s="9">
        <v>26.3353932950691</v>
      </c>
      <c r="R12" s="9">
        <v>0.245741749282546</v>
      </c>
      <c r="S12" s="10">
        <v>0</v>
      </c>
      <c r="T12" s="12">
        <v>25.5751288155492</v>
      </c>
      <c r="U12" s="12">
        <v>17.1977563266371</v>
      </c>
      <c r="V12" s="13">
        <v>0</v>
      </c>
      <c r="W12" s="12">
        <v>7.40269534307331</v>
      </c>
      <c r="X12" s="12">
        <v>0.974677145838769</v>
      </c>
      <c r="Y12" s="1">
        <v>209.563</v>
      </c>
      <c r="Z12" s="1">
        <v>237.891</v>
      </c>
      <c r="AA12" s="1">
        <v>113.952</v>
      </c>
      <c r="AB12" s="1">
        <v>123.939</v>
      </c>
      <c r="AC12" s="1">
        <v>210.2</v>
      </c>
      <c r="AD12" s="1">
        <v>3.53</v>
      </c>
      <c r="AE12" s="1">
        <v>5.5</v>
      </c>
      <c r="AF12" s="1">
        <v>38.24</v>
      </c>
      <c r="AG12" s="1">
        <v>24.527</v>
      </c>
      <c r="AH12" s="1">
        <v>177.83</v>
      </c>
      <c r="AI12" s="1">
        <v>118.8</v>
      </c>
      <c r="AJ12" s="1">
        <v>3.41</v>
      </c>
      <c r="AK12" s="15">
        <v>58.4</v>
      </c>
      <c r="AL12" s="1">
        <v>0.102</v>
      </c>
      <c r="AM12" s="1">
        <v>28.03</v>
      </c>
      <c r="AN12" s="1">
        <v>12.15</v>
      </c>
      <c r="AO12" s="1">
        <v>3.87</v>
      </c>
      <c r="AP12" s="1">
        <v>3.251666667</v>
      </c>
      <c r="AQ12" s="1">
        <v>12.77066667</v>
      </c>
      <c r="AR12" s="1">
        <v>11.84</v>
      </c>
      <c r="AS12" s="1">
        <v>4.59</v>
      </c>
      <c r="AT12" s="1">
        <v>4.02</v>
      </c>
      <c r="AU12" s="1">
        <v>2.1</v>
      </c>
      <c r="AV12" s="16">
        <v>0.38158</v>
      </c>
      <c r="AW12" s="16">
        <v>0.06453</v>
      </c>
      <c r="AX12" s="16">
        <v>0.269402</v>
      </c>
      <c r="AY12" s="18">
        <v>0</v>
      </c>
      <c r="AZ12" s="16">
        <v>0.047648</v>
      </c>
      <c r="BA12" s="17">
        <f>AVERAGE([1]葡萄酒!Z13:AB13)</f>
        <v>0.105154773684424</v>
      </c>
      <c r="BB12" s="17">
        <v>88.79</v>
      </c>
      <c r="BC12" s="17">
        <v>12.14</v>
      </c>
      <c r="BD12" s="17">
        <v>19.54</v>
      </c>
      <c r="BE12" s="17">
        <v>-0.0387782828242764</v>
      </c>
      <c r="BF12" s="17">
        <v>23.0041561462271</v>
      </c>
    </row>
    <row r="13" ht="15.6" spans="1:58">
      <c r="A13" s="1">
        <v>15.9</v>
      </c>
      <c r="B13" s="3">
        <v>2556.78774842462</v>
      </c>
      <c r="C13" s="1">
        <v>493.46</v>
      </c>
      <c r="D13" s="1">
        <v>0.065</v>
      </c>
      <c r="E13" s="1">
        <v>32.343</v>
      </c>
      <c r="F13" s="4">
        <v>6.08</v>
      </c>
      <c r="G13" s="4">
        <v>5.33</v>
      </c>
      <c r="H13" s="4">
        <v>1.13</v>
      </c>
      <c r="I13" s="1">
        <v>21.08</v>
      </c>
      <c r="J13" s="1">
        <v>132.216</v>
      </c>
      <c r="K13" s="1">
        <v>0.1973</v>
      </c>
      <c r="L13" s="1">
        <v>12.059</v>
      </c>
      <c r="M13" s="1">
        <v>7.169</v>
      </c>
      <c r="N13" s="1">
        <v>3.897</v>
      </c>
      <c r="O13" s="8">
        <v>0.69622085492228</v>
      </c>
      <c r="P13" s="9">
        <v>0.0998785621761658</v>
      </c>
      <c r="Q13" s="9">
        <v>0.544689119170985</v>
      </c>
      <c r="R13" s="9">
        <v>0.0516531735751295</v>
      </c>
      <c r="S13" s="10">
        <v>0</v>
      </c>
      <c r="T13" s="12">
        <v>2.48020563471503</v>
      </c>
      <c r="U13" s="12">
        <v>1.67875647668394</v>
      </c>
      <c r="V13" s="13">
        <v>0</v>
      </c>
      <c r="W13" s="12">
        <v>0.801449158031088</v>
      </c>
      <c r="X13" s="13">
        <v>0</v>
      </c>
      <c r="Y13" s="1">
        <v>247.659</v>
      </c>
      <c r="Z13" s="1">
        <v>262.155</v>
      </c>
      <c r="AA13" s="1">
        <v>124.661</v>
      </c>
      <c r="AB13" s="1">
        <v>137.493</v>
      </c>
      <c r="AC13" s="1">
        <v>261.1</v>
      </c>
      <c r="AD13" s="1">
        <v>3.43</v>
      </c>
      <c r="AE13" s="1">
        <v>8.54</v>
      </c>
      <c r="AF13" s="1">
        <v>30.58</v>
      </c>
      <c r="AG13" s="1">
        <v>27.614</v>
      </c>
      <c r="AH13" s="1">
        <v>191.95</v>
      </c>
      <c r="AI13" s="1">
        <v>187.7</v>
      </c>
      <c r="AJ13" s="1">
        <v>2.4</v>
      </c>
      <c r="AK13" s="15">
        <v>63.3</v>
      </c>
      <c r="AL13" s="1">
        <v>0.243</v>
      </c>
      <c r="AM13" s="1">
        <v>26.57</v>
      </c>
      <c r="AN13" s="1">
        <v>2.04</v>
      </c>
      <c r="AO13" s="1">
        <v>0.01</v>
      </c>
      <c r="AP13" s="1">
        <v>-34.51233333</v>
      </c>
      <c r="AQ13" s="1">
        <v>2.050666667</v>
      </c>
      <c r="AR13" s="1">
        <v>84.08</v>
      </c>
      <c r="AS13" s="1">
        <v>6.46</v>
      </c>
      <c r="AT13" s="1">
        <v>4.82</v>
      </c>
      <c r="AU13" s="1">
        <v>2.99</v>
      </c>
      <c r="AV13" s="16">
        <v>2.162845</v>
      </c>
      <c r="AW13" s="16">
        <v>0.530982</v>
      </c>
      <c r="AX13" s="16">
        <v>1.546391</v>
      </c>
      <c r="AY13" s="18">
        <v>0</v>
      </c>
      <c r="AZ13" s="16">
        <v>0.085472</v>
      </c>
      <c r="BA13" s="17">
        <f>AVERAGE([1]葡萄酒!Z14:AB14)</f>
        <v>0.140964506752953</v>
      </c>
      <c r="BB13" s="17">
        <v>53.68</v>
      </c>
      <c r="BC13" s="17">
        <v>50.45</v>
      </c>
      <c r="BD13" s="17">
        <v>30.59</v>
      </c>
      <c r="BE13" s="17">
        <v>1.44198354631044</v>
      </c>
      <c r="BF13" s="17">
        <v>58.9995813544469</v>
      </c>
    </row>
    <row r="14" ht="15.6" spans="1:58">
      <c r="A14" s="1">
        <v>23.2</v>
      </c>
      <c r="B14" s="3">
        <v>1416.11116481392</v>
      </c>
      <c r="C14" s="1">
        <v>606.204</v>
      </c>
      <c r="D14" s="1">
        <v>0.015</v>
      </c>
      <c r="E14" s="1">
        <v>65.324</v>
      </c>
      <c r="F14" s="4">
        <v>4.3</v>
      </c>
      <c r="G14" s="4">
        <v>0.83</v>
      </c>
      <c r="H14" s="4">
        <v>1.15</v>
      </c>
      <c r="I14" s="1">
        <v>28.076</v>
      </c>
      <c r="J14" s="1">
        <v>99.881</v>
      </c>
      <c r="K14" s="1">
        <v>0.4406</v>
      </c>
      <c r="L14" s="1">
        <v>14.385</v>
      </c>
      <c r="M14" s="1">
        <v>9.822</v>
      </c>
      <c r="N14" s="1">
        <v>7.33</v>
      </c>
      <c r="O14" s="8">
        <v>10.8626268533773</v>
      </c>
      <c r="P14" s="9">
        <v>0.695403624382208</v>
      </c>
      <c r="Q14" s="9">
        <v>10.0503871499176</v>
      </c>
      <c r="R14" s="9">
        <v>0.11683607907743</v>
      </c>
      <c r="S14" s="10">
        <v>0</v>
      </c>
      <c r="T14" s="12">
        <v>40.758550247117</v>
      </c>
      <c r="U14" s="12">
        <v>9.13779242174629</v>
      </c>
      <c r="V14" s="12">
        <v>3.08789126853377</v>
      </c>
      <c r="W14" s="12">
        <v>18.3306425041186</v>
      </c>
      <c r="X14" s="12">
        <v>10.2022240527183</v>
      </c>
      <c r="Y14" s="1">
        <v>197.857</v>
      </c>
      <c r="Z14" s="1">
        <v>212.237</v>
      </c>
      <c r="AA14" s="1">
        <v>110.421</v>
      </c>
      <c r="AB14" s="1">
        <v>101.816</v>
      </c>
      <c r="AC14" s="1">
        <v>203.4</v>
      </c>
      <c r="AD14" s="1">
        <v>3.86</v>
      </c>
      <c r="AE14" s="1">
        <v>4.34</v>
      </c>
      <c r="AF14" s="1">
        <v>23.75</v>
      </c>
      <c r="AG14" s="1">
        <v>23.353</v>
      </c>
      <c r="AH14" s="1">
        <v>159.97</v>
      </c>
      <c r="AI14" s="1">
        <v>148</v>
      </c>
      <c r="AJ14" s="1">
        <v>4.67</v>
      </c>
      <c r="AK14" s="15">
        <v>68.1</v>
      </c>
      <c r="AL14" s="1">
        <v>0.16</v>
      </c>
      <c r="AM14" s="1">
        <v>27.53</v>
      </c>
      <c r="AN14" s="1">
        <v>1.04</v>
      </c>
      <c r="AO14" s="1">
        <v>-1.57</v>
      </c>
      <c r="AP14" s="1">
        <v>0.043666667</v>
      </c>
      <c r="AQ14" s="1">
        <v>1.908333333</v>
      </c>
      <c r="AR14" s="1">
        <v>200.08</v>
      </c>
      <c r="AS14" s="1">
        <v>6.38</v>
      </c>
      <c r="AT14" s="1">
        <v>4.93</v>
      </c>
      <c r="AU14" s="1">
        <v>3.96</v>
      </c>
      <c r="AV14" s="16">
        <v>1.338774</v>
      </c>
      <c r="AW14" s="16">
        <v>1.216701</v>
      </c>
      <c r="AX14" s="16">
        <v>0.089719</v>
      </c>
      <c r="AY14" s="16">
        <v>0.032354</v>
      </c>
      <c r="AZ14" s="18">
        <v>0</v>
      </c>
      <c r="BA14" s="17">
        <f>AVERAGE([1]葡萄酒!Z15:AB15)</f>
        <v>0.166480009033816</v>
      </c>
      <c r="BB14" s="17">
        <v>41.59</v>
      </c>
      <c r="BC14" s="17">
        <v>58.73</v>
      </c>
      <c r="BD14" s="17">
        <v>19.6</v>
      </c>
      <c r="BE14" s="17">
        <v>2.88435017560558</v>
      </c>
      <c r="BF14" s="17">
        <v>61.9142382655234</v>
      </c>
    </row>
    <row r="15" ht="15.6" spans="1:58">
      <c r="A15" s="1">
        <v>20.4</v>
      </c>
      <c r="B15" s="3">
        <v>1237.80755323423</v>
      </c>
      <c r="C15" s="1">
        <v>599.829</v>
      </c>
      <c r="D15" s="1">
        <v>0.06</v>
      </c>
      <c r="E15" s="1">
        <v>140.257</v>
      </c>
      <c r="F15" s="4">
        <v>5.73</v>
      </c>
      <c r="G15" s="4">
        <v>4.12</v>
      </c>
      <c r="H15" s="4">
        <v>1.63</v>
      </c>
      <c r="I15" s="1">
        <v>41.577</v>
      </c>
      <c r="J15" s="1">
        <v>991.046</v>
      </c>
      <c r="K15" s="1">
        <v>0.3597</v>
      </c>
      <c r="L15" s="1">
        <v>14.657</v>
      </c>
      <c r="M15" s="1">
        <v>13.941</v>
      </c>
      <c r="N15" s="1">
        <v>7.809</v>
      </c>
      <c r="O15" s="8">
        <v>6.31258621822243</v>
      </c>
      <c r="P15" s="9">
        <v>0.660546541417592</v>
      </c>
      <c r="Q15" s="9">
        <v>5.0649510608947</v>
      </c>
      <c r="R15" s="9">
        <v>0.461554884057019</v>
      </c>
      <c r="S15" s="9">
        <v>0.125533731853117</v>
      </c>
      <c r="T15" s="12">
        <v>134.637505747881</v>
      </c>
      <c r="U15" s="12">
        <v>7.1233002693293</v>
      </c>
      <c r="V15" s="12">
        <v>113.25830979439</v>
      </c>
      <c r="W15" s="12">
        <v>11.1581981212639</v>
      </c>
      <c r="X15" s="12">
        <v>3.09769756289825</v>
      </c>
      <c r="Y15" s="1">
        <v>191.508</v>
      </c>
      <c r="Z15" s="1">
        <v>255.335</v>
      </c>
      <c r="AA15" s="1">
        <v>120.444</v>
      </c>
      <c r="AB15" s="1">
        <v>134.892</v>
      </c>
      <c r="AC15" s="1">
        <v>193.9</v>
      </c>
      <c r="AD15" s="1">
        <v>3.39</v>
      </c>
      <c r="AE15" s="1">
        <v>5.4</v>
      </c>
      <c r="AF15" s="1">
        <v>35.9</v>
      </c>
      <c r="AG15" s="1">
        <v>24.06</v>
      </c>
      <c r="AH15" s="1">
        <v>209.11</v>
      </c>
      <c r="AI15" s="1">
        <v>136.3</v>
      </c>
      <c r="AJ15" s="1">
        <v>4.6</v>
      </c>
      <c r="AK15" s="15">
        <v>66.2</v>
      </c>
      <c r="AL15" s="1">
        <v>0.255</v>
      </c>
      <c r="AM15" s="1">
        <v>25.41</v>
      </c>
      <c r="AN15" s="1">
        <v>1.19</v>
      </c>
      <c r="AO15" s="1">
        <v>-0.57</v>
      </c>
      <c r="AP15" s="1">
        <v>-2.72</v>
      </c>
      <c r="AQ15" s="1">
        <v>1.373</v>
      </c>
      <c r="AR15" s="1">
        <v>251.57</v>
      </c>
      <c r="AS15" s="1">
        <v>6.07</v>
      </c>
      <c r="AT15" s="1">
        <v>5.01</v>
      </c>
      <c r="AU15" s="1">
        <v>3.07</v>
      </c>
      <c r="AV15" s="16">
        <v>2.165854</v>
      </c>
      <c r="AW15" s="16">
        <v>0.745011</v>
      </c>
      <c r="AX15" s="16">
        <v>0.955451</v>
      </c>
      <c r="AY15" s="16">
        <v>0.020944</v>
      </c>
      <c r="AZ15" s="16">
        <v>0.444448</v>
      </c>
      <c r="BA15" s="17">
        <f>AVERAGE([1]葡萄酒!Z16:AB16)</f>
        <v>0.162871331788393</v>
      </c>
      <c r="BB15" s="17">
        <v>24.22</v>
      </c>
      <c r="BC15" s="17">
        <v>56.17</v>
      </c>
      <c r="BD15" s="17">
        <v>35.3</v>
      </c>
      <c r="BE15" s="17">
        <v>1.37600334120696</v>
      </c>
      <c r="BF15" s="17">
        <v>66.3412307694092</v>
      </c>
    </row>
    <row r="16" ht="15.6" spans="1:58">
      <c r="A16" s="1">
        <v>15.4</v>
      </c>
      <c r="B16" s="3">
        <v>2177.91250357654</v>
      </c>
      <c r="C16" s="1">
        <v>524.613</v>
      </c>
      <c r="D16" s="1">
        <v>0.068</v>
      </c>
      <c r="E16" s="1">
        <v>52.792</v>
      </c>
      <c r="F16" s="4">
        <v>6.23</v>
      </c>
      <c r="G16" s="4">
        <v>3.63</v>
      </c>
      <c r="H16" s="4">
        <v>2.06</v>
      </c>
      <c r="I16" s="1">
        <v>25.743</v>
      </c>
      <c r="J16" s="1">
        <v>157.997</v>
      </c>
      <c r="K16" s="1">
        <v>0.2189</v>
      </c>
      <c r="L16" s="1">
        <v>11.901</v>
      </c>
      <c r="M16" s="1">
        <v>25.417</v>
      </c>
      <c r="N16" s="1">
        <v>5.511</v>
      </c>
      <c r="O16" s="8">
        <v>0.210642547363616</v>
      </c>
      <c r="P16" s="9">
        <v>0.0983467571004663</v>
      </c>
      <c r="Q16" s="10">
        <v>0</v>
      </c>
      <c r="R16" s="9">
        <v>0.112295790263149</v>
      </c>
      <c r="S16" s="10">
        <v>0</v>
      </c>
      <c r="T16" s="12">
        <v>9.71793784850165</v>
      </c>
      <c r="U16" s="12">
        <v>0.471516613949848</v>
      </c>
      <c r="V16" s="12">
        <v>8.50034238758274</v>
      </c>
      <c r="W16" s="12">
        <v>0.746078846969055</v>
      </c>
      <c r="X16" s="13">
        <v>0</v>
      </c>
      <c r="Y16" s="1">
        <v>179.107</v>
      </c>
      <c r="Z16" s="1">
        <v>208.933</v>
      </c>
      <c r="AA16" s="1">
        <v>105.755</v>
      </c>
      <c r="AB16" s="1">
        <v>103.178</v>
      </c>
      <c r="AC16" s="1">
        <v>214.9</v>
      </c>
      <c r="AD16" s="1">
        <v>3.19</v>
      </c>
      <c r="AE16" s="1">
        <v>8.57</v>
      </c>
      <c r="AF16" s="1">
        <v>25.09</v>
      </c>
      <c r="AG16" s="1">
        <v>25.012</v>
      </c>
      <c r="AH16" s="1">
        <v>159.31</v>
      </c>
      <c r="AI16" s="1">
        <v>174.5</v>
      </c>
      <c r="AJ16" s="1">
        <v>2.9</v>
      </c>
      <c r="AK16" s="15">
        <v>67.7</v>
      </c>
      <c r="AL16" s="1">
        <v>0.213</v>
      </c>
      <c r="AM16" s="1">
        <v>25.53</v>
      </c>
      <c r="AN16" s="1">
        <v>1.98</v>
      </c>
      <c r="AO16" s="1">
        <v>-0.01</v>
      </c>
      <c r="AP16" s="1">
        <v>27.91366667</v>
      </c>
      <c r="AQ16" s="1">
        <v>1.985333333</v>
      </c>
      <c r="AR16" s="1">
        <v>122.59</v>
      </c>
      <c r="AS16" s="1">
        <v>3.98</v>
      </c>
      <c r="AT16" s="1">
        <v>4.06</v>
      </c>
      <c r="AU16" s="1">
        <v>1.84</v>
      </c>
      <c r="AV16" s="16">
        <v>0.888643</v>
      </c>
      <c r="AW16" s="16">
        <v>0.58158</v>
      </c>
      <c r="AX16" s="16">
        <v>0.183211</v>
      </c>
      <c r="AY16" s="16">
        <v>0.010668</v>
      </c>
      <c r="AZ16" s="16">
        <v>0.113184</v>
      </c>
      <c r="BA16" s="17">
        <f>AVERAGE([1]葡萄酒!Z17:AB17)</f>
        <v>0.0682346444382613</v>
      </c>
      <c r="BB16" s="17">
        <v>52.95</v>
      </c>
      <c r="BC16" s="17">
        <v>57.87</v>
      </c>
      <c r="BD16" s="17">
        <v>19.09</v>
      </c>
      <c r="BE16" s="17">
        <v>2.92066489654896</v>
      </c>
      <c r="BF16" s="17">
        <v>60.9373858973291</v>
      </c>
    </row>
    <row r="17" ht="15.6" spans="1:58">
      <c r="A17" s="1">
        <v>23.3</v>
      </c>
      <c r="B17" s="3">
        <v>1553.50266971777</v>
      </c>
      <c r="C17" s="1">
        <v>583.374</v>
      </c>
      <c r="D17" s="1">
        <v>0.083</v>
      </c>
      <c r="E17" s="1">
        <v>60.66</v>
      </c>
      <c r="F17" s="4">
        <v>9.03</v>
      </c>
      <c r="G17" s="4">
        <v>7.28</v>
      </c>
      <c r="H17" s="4">
        <v>2.38</v>
      </c>
      <c r="I17" s="1">
        <v>13.648</v>
      </c>
      <c r="J17" s="1">
        <v>529.969</v>
      </c>
      <c r="K17" s="1">
        <v>0.2367</v>
      </c>
      <c r="L17" s="1">
        <v>11.214</v>
      </c>
      <c r="M17" s="1">
        <v>10.086</v>
      </c>
      <c r="N17" s="1">
        <v>9.157</v>
      </c>
      <c r="O17" s="8">
        <v>4.55553568538598</v>
      </c>
      <c r="P17" s="9">
        <v>0.335151318983654</v>
      </c>
      <c r="Q17" s="9">
        <v>4.12073150995307</v>
      </c>
      <c r="R17" s="9">
        <v>0.0996528564492636</v>
      </c>
      <c r="S17" s="10">
        <v>0</v>
      </c>
      <c r="T17" s="12">
        <v>8.19003074931219</v>
      </c>
      <c r="U17" s="12">
        <v>2.16073798349247</v>
      </c>
      <c r="V17" s="12">
        <v>1.23304741867616</v>
      </c>
      <c r="W17" s="12">
        <v>3.17583751416087</v>
      </c>
      <c r="X17" s="12">
        <v>1.62040783298268</v>
      </c>
      <c r="Y17" s="1">
        <v>204.008</v>
      </c>
      <c r="Z17" s="1">
        <v>189.275</v>
      </c>
      <c r="AA17" s="1">
        <v>92.785</v>
      </c>
      <c r="AB17" s="1">
        <v>96.491</v>
      </c>
      <c r="AC17" s="1">
        <v>205.6</v>
      </c>
      <c r="AD17" s="1">
        <v>3.3</v>
      </c>
      <c r="AE17" s="1">
        <v>4.92</v>
      </c>
      <c r="AF17" s="1">
        <v>41.76</v>
      </c>
      <c r="AG17" s="1">
        <v>22.346</v>
      </c>
      <c r="AH17" s="1">
        <v>119.17</v>
      </c>
      <c r="AI17" s="1">
        <v>109.3</v>
      </c>
      <c r="AJ17" s="1">
        <v>3.79</v>
      </c>
      <c r="AK17" s="15">
        <v>71.8</v>
      </c>
      <c r="AL17" s="1">
        <v>0.135</v>
      </c>
      <c r="AM17" s="1">
        <v>26.11</v>
      </c>
      <c r="AN17" s="1">
        <v>1.33</v>
      </c>
      <c r="AO17" s="1">
        <v>-0.34</v>
      </c>
      <c r="AP17" s="1">
        <v>-10.358</v>
      </c>
      <c r="AQ17" s="1">
        <v>1.432666667</v>
      </c>
      <c r="AR17" s="1">
        <v>171.5</v>
      </c>
      <c r="AS17" s="1">
        <v>4.83</v>
      </c>
      <c r="AT17" s="1">
        <v>4.04</v>
      </c>
      <c r="AU17" s="1">
        <v>2.67</v>
      </c>
      <c r="AV17" s="16">
        <v>1.162032</v>
      </c>
      <c r="AW17" s="16">
        <v>0.873234</v>
      </c>
      <c r="AX17" s="16">
        <v>0.21364</v>
      </c>
      <c r="AY17" s="16">
        <v>0.023254</v>
      </c>
      <c r="AZ17" s="16">
        <v>0.051904</v>
      </c>
      <c r="BA17" s="17">
        <f>AVERAGE([1]葡萄酒!Z18:AB18)</f>
        <v>0.117078218541769</v>
      </c>
      <c r="BB17" s="17">
        <v>50.47</v>
      </c>
      <c r="BC17" s="17">
        <v>59.45</v>
      </c>
      <c r="BD17" s="17">
        <v>18.2</v>
      </c>
      <c r="BE17" s="17">
        <v>3.16379363711561</v>
      </c>
      <c r="BF17" s="17">
        <v>62.1734871146858</v>
      </c>
    </row>
    <row r="18" ht="15.6" spans="1:58">
      <c r="A18" s="1">
        <v>23.5</v>
      </c>
      <c r="B18" s="3">
        <v>1713.65181416671</v>
      </c>
      <c r="C18" s="1">
        <v>548.833</v>
      </c>
      <c r="D18" s="1">
        <v>0.056</v>
      </c>
      <c r="E18" s="1">
        <v>59.424</v>
      </c>
      <c r="F18" s="4">
        <v>5.88</v>
      </c>
      <c r="G18" s="4">
        <v>5.11</v>
      </c>
      <c r="H18" s="4">
        <v>0.88</v>
      </c>
      <c r="I18" s="1">
        <v>17.174</v>
      </c>
      <c r="J18" s="1">
        <v>129.581</v>
      </c>
      <c r="K18" s="1">
        <v>0.3585</v>
      </c>
      <c r="L18" s="1">
        <v>15.336</v>
      </c>
      <c r="M18" s="1">
        <v>15.73</v>
      </c>
      <c r="N18" s="1">
        <v>8.701</v>
      </c>
      <c r="O18" s="8">
        <v>0.710658186924434</v>
      </c>
      <c r="P18" s="9">
        <v>0.414130363790739</v>
      </c>
      <c r="Q18" s="9">
        <v>0.15128828946509</v>
      </c>
      <c r="R18" s="9">
        <v>0.145239533668604</v>
      </c>
      <c r="S18" s="10">
        <v>0</v>
      </c>
      <c r="T18" s="12">
        <v>43.8121203709751</v>
      </c>
      <c r="U18" s="12">
        <v>2.42296388217621</v>
      </c>
      <c r="V18" s="12">
        <v>37.4406472470773</v>
      </c>
      <c r="W18" s="12">
        <v>1.8801433609823</v>
      </c>
      <c r="X18" s="12">
        <v>2.06836588073934</v>
      </c>
      <c r="Y18" s="1">
        <v>212.738</v>
      </c>
      <c r="Z18" s="1">
        <v>271.504</v>
      </c>
      <c r="AA18" s="1">
        <v>128.705</v>
      </c>
      <c r="AB18" s="1">
        <v>142.799</v>
      </c>
      <c r="AC18" s="1">
        <v>238.2</v>
      </c>
      <c r="AD18" s="1">
        <v>3.43</v>
      </c>
      <c r="AE18" s="1">
        <v>8.66</v>
      </c>
      <c r="AF18" s="1">
        <v>27.51</v>
      </c>
      <c r="AG18" s="1">
        <v>26.276</v>
      </c>
      <c r="AH18" s="1">
        <v>446.64</v>
      </c>
      <c r="AI18" s="1">
        <v>264.1</v>
      </c>
      <c r="AJ18" s="1">
        <v>2.8</v>
      </c>
      <c r="AK18" s="15">
        <v>71.5</v>
      </c>
      <c r="AL18" s="1">
        <v>0.33</v>
      </c>
      <c r="AM18" s="1">
        <v>25.4</v>
      </c>
      <c r="AN18" s="1">
        <v>1.18</v>
      </c>
      <c r="AO18" s="1">
        <v>-0.25</v>
      </c>
      <c r="AP18" s="1">
        <v>5.662333333</v>
      </c>
      <c r="AQ18" s="1">
        <v>1.262666667</v>
      </c>
      <c r="AR18" s="1">
        <v>234.42</v>
      </c>
      <c r="AS18" s="1">
        <v>9.17</v>
      </c>
      <c r="AT18" s="1">
        <v>6.17</v>
      </c>
      <c r="AU18" s="1">
        <v>4.91</v>
      </c>
      <c r="AV18" s="16">
        <v>1.650428</v>
      </c>
      <c r="AW18" s="16">
        <v>1.050813</v>
      </c>
      <c r="AX18" s="16">
        <v>0.131957</v>
      </c>
      <c r="AY18" s="16">
        <v>0.01505</v>
      </c>
      <c r="AZ18" s="16">
        <v>0.452608</v>
      </c>
      <c r="BA18" s="17">
        <f>AVERAGE([1]葡萄酒!Z19:AB19)</f>
        <v>0.310191336301781</v>
      </c>
      <c r="BB18" s="17">
        <v>41.21</v>
      </c>
      <c r="BC18" s="17">
        <v>56.03</v>
      </c>
      <c r="BD18" s="17">
        <v>25.12</v>
      </c>
      <c r="BE18" s="17">
        <v>2.07900820356641</v>
      </c>
      <c r="BF18" s="17">
        <v>61.4033818286908</v>
      </c>
    </row>
    <row r="19" ht="15.6" spans="1:58">
      <c r="A19" s="1">
        <v>18</v>
      </c>
      <c r="B19" s="3">
        <v>2398.38174665618</v>
      </c>
      <c r="C19" s="1">
        <v>513.817</v>
      </c>
      <c r="D19" s="1">
        <v>0.112</v>
      </c>
      <c r="E19" s="1">
        <v>40.228</v>
      </c>
      <c r="F19" s="6">
        <v>3.6</v>
      </c>
      <c r="G19" s="4">
        <v>5.59</v>
      </c>
      <c r="H19" s="4">
        <v>0.52</v>
      </c>
      <c r="I19" s="1">
        <v>27.077</v>
      </c>
      <c r="J19" s="1">
        <v>158.87</v>
      </c>
      <c r="K19" s="1">
        <v>0.2256</v>
      </c>
      <c r="L19" s="1">
        <v>7.381</v>
      </c>
      <c r="M19" s="1">
        <v>5.388</v>
      </c>
      <c r="N19" s="1">
        <v>5.245</v>
      </c>
      <c r="O19" s="8">
        <v>0.416117506622625</v>
      </c>
      <c r="P19" s="9">
        <v>0.115004742126435</v>
      </c>
      <c r="Q19" s="10">
        <v>0</v>
      </c>
      <c r="R19" s="9">
        <v>0.30111276449619</v>
      </c>
      <c r="S19" s="10">
        <v>0</v>
      </c>
      <c r="T19" s="12">
        <v>6.51606599731825</v>
      </c>
      <c r="U19" s="12">
        <v>0.741341531216274</v>
      </c>
      <c r="V19" s="12">
        <v>5.30970991267946</v>
      </c>
      <c r="W19" s="12">
        <v>0.465014553422507</v>
      </c>
      <c r="X19" s="13">
        <v>0</v>
      </c>
      <c r="Y19" s="1">
        <v>226.032</v>
      </c>
      <c r="Z19" s="1">
        <v>265.773</v>
      </c>
      <c r="AA19" s="1">
        <v>125.611</v>
      </c>
      <c r="AB19" s="1">
        <v>140.162</v>
      </c>
      <c r="AC19" s="1">
        <v>226.6</v>
      </c>
      <c r="AD19" s="1">
        <v>3.27</v>
      </c>
      <c r="AE19" s="1">
        <v>8.03</v>
      </c>
      <c r="AF19" s="1">
        <v>28.21</v>
      </c>
      <c r="AG19" s="1">
        <v>26.338</v>
      </c>
      <c r="AH19" s="1">
        <v>196.01</v>
      </c>
      <c r="AI19" s="1">
        <v>208.4</v>
      </c>
      <c r="AJ19" s="1">
        <v>2.6</v>
      </c>
      <c r="AK19" s="15">
        <v>63.1</v>
      </c>
      <c r="AL19" s="1">
        <v>0.16</v>
      </c>
      <c r="AM19" s="1">
        <v>25.52</v>
      </c>
      <c r="AN19" s="1">
        <v>2.87</v>
      </c>
      <c r="AO19" s="1">
        <v>0.21</v>
      </c>
      <c r="AP19" s="1">
        <v>45.13966667</v>
      </c>
      <c r="AQ19" s="1">
        <v>2.879666667</v>
      </c>
      <c r="AR19" s="1">
        <v>71.9</v>
      </c>
      <c r="AS19" s="1">
        <v>4.45</v>
      </c>
      <c r="AT19" s="1">
        <v>4.35</v>
      </c>
      <c r="AU19" s="1">
        <v>3.53</v>
      </c>
      <c r="AV19" s="16">
        <v>1.739597</v>
      </c>
      <c r="AW19" s="16">
        <v>0.709965</v>
      </c>
      <c r="AX19" s="16">
        <v>0.793408</v>
      </c>
      <c r="AY19" s="18">
        <v>0</v>
      </c>
      <c r="AZ19" s="16">
        <v>0.236224</v>
      </c>
      <c r="BA19" s="17">
        <f>AVERAGE([1]葡萄酒!Z20:AB20)</f>
        <v>0.138277475319362</v>
      </c>
      <c r="BB19" s="17">
        <v>58.18</v>
      </c>
      <c r="BC19" s="17">
        <v>54.72</v>
      </c>
      <c r="BD19" s="17">
        <v>22.55</v>
      </c>
      <c r="BE19" s="17">
        <v>2.2876607568014</v>
      </c>
      <c r="BF19" s="17">
        <v>59.1842960590054</v>
      </c>
    </row>
    <row r="20" ht="15.6" spans="1:58">
      <c r="A20" s="1">
        <v>24</v>
      </c>
      <c r="B20" s="3">
        <v>2463.60347780266</v>
      </c>
      <c r="C20" s="1">
        <v>544.462</v>
      </c>
      <c r="D20" s="1">
        <v>0.072</v>
      </c>
      <c r="E20" s="1">
        <v>115.704</v>
      </c>
      <c r="F20" s="4">
        <v>5.56</v>
      </c>
      <c r="G20" s="4">
        <v>4.27</v>
      </c>
      <c r="H20" s="4">
        <v>0.13</v>
      </c>
      <c r="I20" s="1">
        <v>30.408</v>
      </c>
      <c r="J20" s="1">
        <v>202.962</v>
      </c>
      <c r="K20" s="1">
        <v>0.3796</v>
      </c>
      <c r="L20" s="1">
        <v>17.426</v>
      </c>
      <c r="M20" s="1">
        <v>13.7</v>
      </c>
      <c r="N20" s="1">
        <v>9.454</v>
      </c>
      <c r="O20" s="8">
        <v>3.82058551542879</v>
      </c>
      <c r="P20" s="9">
        <v>0.171363444628314</v>
      </c>
      <c r="Q20" s="9">
        <v>2.87939258249781</v>
      </c>
      <c r="R20" s="9">
        <v>0.177354067296148</v>
      </c>
      <c r="S20" s="9">
        <v>0.592475421006522</v>
      </c>
      <c r="T20" s="12">
        <v>31.2649015217885</v>
      </c>
      <c r="U20" s="12">
        <v>0.953567604399883</v>
      </c>
      <c r="V20" s="12">
        <v>24.8774295077712</v>
      </c>
      <c r="W20" s="12">
        <v>1.67039813102307</v>
      </c>
      <c r="X20" s="12">
        <v>3.76350627859437</v>
      </c>
      <c r="Y20" s="1">
        <v>205.794</v>
      </c>
      <c r="Z20" s="1">
        <v>220.333</v>
      </c>
      <c r="AA20" s="1">
        <v>107.601</v>
      </c>
      <c r="AB20" s="1">
        <v>112.732</v>
      </c>
      <c r="AC20" s="1">
        <v>214.9</v>
      </c>
      <c r="AD20" s="1">
        <v>3.57</v>
      </c>
      <c r="AE20" s="1">
        <v>6.81</v>
      </c>
      <c r="AF20" s="1">
        <v>31.54</v>
      </c>
      <c r="AG20" s="1">
        <v>23.441</v>
      </c>
      <c r="AH20" s="1">
        <v>173.09</v>
      </c>
      <c r="AI20" s="1">
        <v>168.8</v>
      </c>
      <c r="AJ20" s="1">
        <v>6.32</v>
      </c>
      <c r="AK20" s="15">
        <v>67.4</v>
      </c>
      <c r="AL20" s="1">
        <v>0.162</v>
      </c>
      <c r="AM20" s="1">
        <v>27.19</v>
      </c>
      <c r="AN20" s="1">
        <v>0.8</v>
      </c>
      <c r="AO20" s="1">
        <v>-1.51</v>
      </c>
      <c r="AP20" s="1">
        <v>-8.672</v>
      </c>
      <c r="AQ20" s="1">
        <v>1.728333333</v>
      </c>
      <c r="AR20" s="1">
        <v>198.61</v>
      </c>
      <c r="AS20" s="1">
        <v>5.98</v>
      </c>
      <c r="AT20" s="1">
        <v>5.16</v>
      </c>
      <c r="AU20" s="1">
        <v>3.88</v>
      </c>
      <c r="AV20" s="16">
        <v>9.026941</v>
      </c>
      <c r="AW20" s="16">
        <v>5.147172</v>
      </c>
      <c r="AX20" s="16">
        <v>3.397807</v>
      </c>
      <c r="AY20" s="16">
        <v>0.084938</v>
      </c>
      <c r="AZ20" s="16">
        <v>0.397024</v>
      </c>
      <c r="BA20" s="17">
        <f>AVERAGE([1]葡萄酒!Z21:AB21)</f>
        <v>0.166662887373335</v>
      </c>
      <c r="BB20" s="17">
        <v>47.7</v>
      </c>
      <c r="BC20" s="17">
        <v>64.93</v>
      </c>
      <c r="BD20" s="17">
        <v>20.67</v>
      </c>
      <c r="BE20" s="17">
        <v>3.0344293469297</v>
      </c>
      <c r="BF20" s="17">
        <v>68.1406912204448</v>
      </c>
    </row>
    <row r="21" ht="15.6" spans="1:58">
      <c r="A21" s="1">
        <v>26.5</v>
      </c>
      <c r="B21" s="3">
        <v>2273.62721342032</v>
      </c>
      <c r="C21" s="1">
        <v>559.332</v>
      </c>
      <c r="D21" s="1">
        <v>0.024</v>
      </c>
      <c r="E21" s="1">
        <v>23.523</v>
      </c>
      <c r="F21" s="4">
        <v>3.51</v>
      </c>
      <c r="G21" s="4">
        <v>0.92</v>
      </c>
      <c r="H21" s="4">
        <v>0.44</v>
      </c>
      <c r="I21" s="1">
        <v>12.439</v>
      </c>
      <c r="J21" s="1">
        <v>89.77</v>
      </c>
      <c r="K21" s="1">
        <v>0.2819</v>
      </c>
      <c r="L21" s="1">
        <v>12.677</v>
      </c>
      <c r="M21" s="1">
        <v>8.115</v>
      </c>
      <c r="N21" s="1">
        <v>8.155</v>
      </c>
      <c r="O21" s="8">
        <v>1.54521432288279</v>
      </c>
      <c r="P21" s="9">
        <v>0.229153115649798</v>
      </c>
      <c r="Q21" s="9">
        <v>1.17775952907506</v>
      </c>
      <c r="R21" s="10">
        <v>0</v>
      </c>
      <c r="S21" s="9">
        <v>0.138301678157929</v>
      </c>
      <c r="T21" s="12">
        <v>9.62624398334851</v>
      </c>
      <c r="U21" s="12">
        <v>6.89098477949785</v>
      </c>
      <c r="V21" s="12">
        <v>1.43358917653181</v>
      </c>
      <c r="W21" s="12">
        <v>1.30167002731885</v>
      </c>
      <c r="X21" s="13">
        <v>0</v>
      </c>
      <c r="Y21" s="1">
        <v>193.194</v>
      </c>
      <c r="Z21" s="1">
        <v>227.338</v>
      </c>
      <c r="AA21" s="1">
        <v>114.537</v>
      </c>
      <c r="AB21" s="1">
        <v>112.801</v>
      </c>
      <c r="AC21" s="1">
        <v>209.1</v>
      </c>
      <c r="AD21" s="1">
        <v>3.81</v>
      </c>
      <c r="AE21" s="1">
        <v>5.17</v>
      </c>
      <c r="AF21" s="1">
        <v>40.48</v>
      </c>
      <c r="AG21" s="1">
        <v>22.933</v>
      </c>
      <c r="AH21" s="1">
        <v>307.14</v>
      </c>
      <c r="AI21" s="1">
        <v>334.3</v>
      </c>
      <c r="AJ21" s="1">
        <v>3.15</v>
      </c>
      <c r="AK21" s="15">
        <v>59.5</v>
      </c>
      <c r="AL21" s="1">
        <v>0.232</v>
      </c>
      <c r="AM21" s="1">
        <v>27.09</v>
      </c>
      <c r="AN21" s="1">
        <v>1.96</v>
      </c>
      <c r="AO21" s="1">
        <v>-0.43</v>
      </c>
      <c r="AP21" s="1">
        <v>-14.02433333</v>
      </c>
      <c r="AQ21" s="1">
        <v>2.098</v>
      </c>
      <c r="AR21" s="1">
        <v>74.38</v>
      </c>
      <c r="AS21" s="1">
        <v>5.86</v>
      </c>
      <c r="AT21" s="1">
        <v>4.86</v>
      </c>
      <c r="AU21" s="1">
        <v>4.04</v>
      </c>
      <c r="AV21" s="16">
        <v>0.964075</v>
      </c>
      <c r="AW21" s="16">
        <v>0.467154</v>
      </c>
      <c r="AX21" s="16">
        <v>0.142149</v>
      </c>
      <c r="AY21" s="16">
        <v>0.008372</v>
      </c>
      <c r="AZ21" s="16">
        <v>0.3464</v>
      </c>
      <c r="BA21" s="17">
        <f>AVERAGE([1]葡萄酒!Z22:AB22)</f>
        <v>0.15762403063996</v>
      </c>
      <c r="BB21" s="17">
        <v>78.48</v>
      </c>
      <c r="BC21" s="17">
        <v>26.39</v>
      </c>
      <c r="BD21" s="17">
        <v>15.87</v>
      </c>
      <c r="BE21" s="17">
        <v>1.45742571792142</v>
      </c>
      <c r="BF21" s="17">
        <v>30.7943014208798</v>
      </c>
    </row>
    <row r="22" ht="15.6" spans="1:58">
      <c r="A22" s="1">
        <v>23</v>
      </c>
      <c r="B22" s="3">
        <v>6346.83100336224</v>
      </c>
      <c r="C22" s="1">
        <v>563.794</v>
      </c>
      <c r="D22" s="1">
        <v>0.05</v>
      </c>
      <c r="E22" s="1">
        <v>89.282</v>
      </c>
      <c r="F22" s="4">
        <v>15.51</v>
      </c>
      <c r="G22" s="4">
        <v>2.93</v>
      </c>
      <c r="H22" s="4">
        <v>2.38</v>
      </c>
      <c r="I22" s="1">
        <v>18.123</v>
      </c>
      <c r="J22" s="1">
        <v>194.262</v>
      </c>
      <c r="K22" s="1">
        <v>0.3793</v>
      </c>
      <c r="L22" s="1">
        <v>16.192</v>
      </c>
      <c r="M22" s="1">
        <v>13.613</v>
      </c>
      <c r="N22" s="1">
        <v>7.515</v>
      </c>
      <c r="O22" s="8">
        <v>7.84731833068517</v>
      </c>
      <c r="P22" s="9">
        <v>0.644119459126431</v>
      </c>
      <c r="Q22" s="9">
        <v>6.43658192548397</v>
      </c>
      <c r="R22" s="9">
        <v>0.631787671454976</v>
      </c>
      <c r="S22" s="9">
        <v>0.1348292746198</v>
      </c>
      <c r="T22" s="12">
        <v>47.2195758617335</v>
      </c>
      <c r="U22" s="12">
        <v>1.89733778656895</v>
      </c>
      <c r="V22" s="12">
        <v>36.0374039365738</v>
      </c>
      <c r="W22" s="12">
        <v>2.6272739064172</v>
      </c>
      <c r="X22" s="12">
        <v>6.65756023217355</v>
      </c>
      <c r="Y22" s="1">
        <v>205.794</v>
      </c>
      <c r="Z22" s="1">
        <v>259.11</v>
      </c>
      <c r="AA22" s="1">
        <v>121.825</v>
      </c>
      <c r="AB22" s="1">
        <v>137.285</v>
      </c>
      <c r="AC22" s="1">
        <v>216.9</v>
      </c>
      <c r="AD22" s="1">
        <v>3.56</v>
      </c>
      <c r="AE22" s="1">
        <v>6.78</v>
      </c>
      <c r="AF22" s="1">
        <v>31.99</v>
      </c>
      <c r="AG22" s="1">
        <v>26.948</v>
      </c>
      <c r="AH22" s="1">
        <v>147.66</v>
      </c>
      <c r="AI22" s="1">
        <v>106.1</v>
      </c>
      <c r="AJ22" s="1">
        <v>4.74</v>
      </c>
      <c r="AK22" s="15">
        <v>60.4</v>
      </c>
      <c r="AL22" s="1">
        <v>0.108</v>
      </c>
      <c r="AM22" s="1">
        <v>25.18</v>
      </c>
      <c r="AN22" s="1">
        <v>1.21</v>
      </c>
      <c r="AO22" s="1">
        <v>0</v>
      </c>
      <c r="AP22" s="1">
        <v>9.166333333</v>
      </c>
      <c r="AQ22" s="1">
        <v>1.217</v>
      </c>
      <c r="AR22" s="1">
        <v>313.78</v>
      </c>
      <c r="AS22" s="1">
        <v>10.09</v>
      </c>
      <c r="AT22" s="1">
        <v>8.94</v>
      </c>
      <c r="AU22" s="1">
        <v>4.44</v>
      </c>
      <c r="AV22" s="16">
        <v>8.79367</v>
      </c>
      <c r="AW22" s="16">
        <v>4.49037</v>
      </c>
      <c r="AX22" s="16">
        <v>3.91363</v>
      </c>
      <c r="AY22" s="16">
        <v>0.040614</v>
      </c>
      <c r="AZ22" s="16">
        <v>0.349056</v>
      </c>
      <c r="BA22" s="17">
        <f>AVERAGE([1]葡萄酒!Z23:AB23)</f>
        <v>0.357723124347384</v>
      </c>
      <c r="BB22" s="17">
        <v>21.5</v>
      </c>
      <c r="BC22" s="17">
        <v>52.8</v>
      </c>
      <c r="BD22" s="17">
        <v>35.21</v>
      </c>
      <c r="BE22" s="17">
        <v>1.27040656119686</v>
      </c>
      <c r="BF22" s="17">
        <v>63.4632499955683</v>
      </c>
    </row>
    <row r="23" ht="15.6" spans="1:58">
      <c r="A23" s="1">
        <v>24</v>
      </c>
      <c r="B23" s="3">
        <v>2566.60945867475</v>
      </c>
      <c r="C23" s="1">
        <v>488.712</v>
      </c>
      <c r="D23" s="1">
        <v>0.074</v>
      </c>
      <c r="E23" s="1">
        <v>74.027</v>
      </c>
      <c r="F23" s="4">
        <v>6.49</v>
      </c>
      <c r="G23" s="4">
        <v>7.73</v>
      </c>
      <c r="H23" s="4">
        <v>0.77</v>
      </c>
      <c r="I23" s="1">
        <v>21.824</v>
      </c>
      <c r="J23" s="1">
        <v>417.665</v>
      </c>
      <c r="K23" s="1">
        <v>0.2837</v>
      </c>
      <c r="L23" s="1">
        <v>16.442</v>
      </c>
      <c r="M23" s="1">
        <v>12.155</v>
      </c>
      <c r="N23" s="1">
        <v>7.846</v>
      </c>
      <c r="O23" s="8">
        <v>4.28928206732986</v>
      </c>
      <c r="P23" s="9">
        <v>0.205440081691811</v>
      </c>
      <c r="Q23" s="9">
        <v>3.44851439488767</v>
      </c>
      <c r="R23" s="9">
        <v>0.101415607088741</v>
      </c>
      <c r="S23" s="9">
        <v>0.533911983661638</v>
      </c>
      <c r="T23" s="12">
        <v>13.8002915211806</v>
      </c>
      <c r="U23" s="12">
        <v>0.736807431319586</v>
      </c>
      <c r="V23" s="12">
        <v>12.7332169444627</v>
      </c>
      <c r="W23" s="12">
        <v>0.330267145398248</v>
      </c>
      <c r="X23" s="13">
        <v>0</v>
      </c>
      <c r="Y23" s="1">
        <v>224.147</v>
      </c>
      <c r="Z23" s="1">
        <v>226.399</v>
      </c>
      <c r="AA23" s="1">
        <v>105.994</v>
      </c>
      <c r="AB23" s="1">
        <v>120.405</v>
      </c>
      <c r="AC23" s="1">
        <v>234.7</v>
      </c>
      <c r="AD23" s="1">
        <v>3.65</v>
      </c>
      <c r="AE23" s="1">
        <v>5.97</v>
      </c>
      <c r="AF23" s="1">
        <v>39.36</v>
      </c>
      <c r="AG23" s="1">
        <v>25.674</v>
      </c>
      <c r="AH23" s="1">
        <v>106.61</v>
      </c>
      <c r="AI23" s="1">
        <v>115.8</v>
      </c>
      <c r="AJ23" s="1">
        <v>3.32</v>
      </c>
      <c r="AK23" s="15">
        <v>57.4</v>
      </c>
      <c r="AL23" s="1">
        <v>0.147</v>
      </c>
      <c r="AM23" s="1">
        <v>25.94</v>
      </c>
      <c r="AN23" s="1">
        <v>1.52</v>
      </c>
      <c r="AO23" s="1">
        <v>-0.07</v>
      </c>
      <c r="AP23" s="1">
        <v>-23.49566667</v>
      </c>
      <c r="AQ23" s="1">
        <v>1.521666667</v>
      </c>
      <c r="AR23" s="1">
        <v>251.02</v>
      </c>
      <c r="AS23" s="1">
        <v>7.11</v>
      </c>
      <c r="AT23" s="1">
        <v>6.2</v>
      </c>
      <c r="AU23" s="1">
        <v>5.83</v>
      </c>
      <c r="AV23" s="16">
        <v>4.466597</v>
      </c>
      <c r="AW23" s="16">
        <v>1.856277</v>
      </c>
      <c r="AX23" s="16">
        <v>1.72382</v>
      </c>
      <c r="AY23" s="16">
        <v>0.089796</v>
      </c>
      <c r="AZ23" s="16">
        <v>0.796704</v>
      </c>
      <c r="BA23" s="17">
        <f>AVERAGE([1]葡萄酒!Z24:AB24)</f>
        <v>0.231095053474392</v>
      </c>
      <c r="BB23" s="17">
        <v>40.55</v>
      </c>
      <c r="BC23" s="17">
        <v>54.05</v>
      </c>
      <c r="BD23" s="17">
        <v>26.2</v>
      </c>
      <c r="BE23" s="17">
        <v>1.89880923991417</v>
      </c>
      <c r="BF23" s="17">
        <v>60.065318612324</v>
      </c>
    </row>
    <row r="24" ht="15.6" spans="1:58">
      <c r="A24" s="1">
        <v>27.3</v>
      </c>
      <c r="B24" s="3">
        <v>2380.81132433973</v>
      </c>
      <c r="C24" s="1">
        <v>543.574</v>
      </c>
      <c r="D24" s="1">
        <v>0.097</v>
      </c>
      <c r="E24" s="1">
        <v>172.626</v>
      </c>
      <c r="F24" s="4">
        <v>4.08</v>
      </c>
      <c r="G24" s="4">
        <v>5.2</v>
      </c>
      <c r="H24" s="4">
        <v>0.39</v>
      </c>
      <c r="I24" s="1">
        <v>16.406</v>
      </c>
      <c r="J24" s="1">
        <v>427.028</v>
      </c>
      <c r="K24" s="1">
        <v>0.5725</v>
      </c>
      <c r="L24" s="1">
        <v>29.704</v>
      </c>
      <c r="M24" s="1">
        <v>24.257</v>
      </c>
      <c r="N24" s="1">
        <v>24.295</v>
      </c>
      <c r="O24" s="8">
        <v>9.96785935715451</v>
      </c>
      <c r="P24" s="9">
        <v>0.689663892967858</v>
      </c>
      <c r="Q24" s="9">
        <v>7.37491434165443</v>
      </c>
      <c r="R24" s="9">
        <v>0.387927883830968</v>
      </c>
      <c r="S24" s="9">
        <v>1.51535323870126</v>
      </c>
      <c r="T24" s="12">
        <v>44.7475689345733</v>
      </c>
      <c r="U24" s="12">
        <v>6.61145374449339</v>
      </c>
      <c r="V24" s="12">
        <v>24.496328928047</v>
      </c>
      <c r="W24" s="12">
        <v>0.875469081416218</v>
      </c>
      <c r="X24" s="12">
        <v>12.7643171806167</v>
      </c>
      <c r="Y24" s="1">
        <v>207.679</v>
      </c>
      <c r="Z24" s="1">
        <v>212.564</v>
      </c>
      <c r="AA24" s="1">
        <v>99.539</v>
      </c>
      <c r="AB24" s="1">
        <v>113.025</v>
      </c>
      <c r="AC24" s="1">
        <v>208.8</v>
      </c>
      <c r="AD24" s="1">
        <v>3.39</v>
      </c>
      <c r="AE24" s="1">
        <v>6.91</v>
      </c>
      <c r="AF24" s="1">
        <v>30.23</v>
      </c>
      <c r="AG24" s="1">
        <v>23.383</v>
      </c>
      <c r="AH24" s="1">
        <v>278.75</v>
      </c>
      <c r="AI24" s="1">
        <v>219.1</v>
      </c>
      <c r="AJ24" s="1">
        <v>3.84</v>
      </c>
      <c r="AK24" s="15">
        <v>77.5</v>
      </c>
      <c r="AL24" s="1">
        <v>0.233</v>
      </c>
      <c r="AM24" s="1">
        <v>26.65</v>
      </c>
      <c r="AN24" s="1">
        <v>1.38</v>
      </c>
      <c r="AO24" s="1">
        <v>-0.42</v>
      </c>
      <c r="AP24" s="1">
        <v>-4.459333333</v>
      </c>
      <c r="AQ24" s="1">
        <v>1.478</v>
      </c>
      <c r="AR24" s="1">
        <v>413.94</v>
      </c>
      <c r="AS24" s="1">
        <v>10.89</v>
      </c>
      <c r="AT24" s="1">
        <v>12.53</v>
      </c>
      <c r="AU24" s="1">
        <v>12.14</v>
      </c>
      <c r="AV24" s="16">
        <v>12.682127</v>
      </c>
      <c r="AW24" s="16">
        <v>10.741491</v>
      </c>
      <c r="AX24" s="16">
        <v>1.529976</v>
      </c>
      <c r="AY24" s="16">
        <v>0.114884</v>
      </c>
      <c r="AZ24" s="16">
        <v>0.295776</v>
      </c>
      <c r="BA24" s="17">
        <f>AVERAGE([1]葡萄酒!Z25:AB25)</f>
        <v>0.566485144534355</v>
      </c>
      <c r="BB24" s="17">
        <v>14.6</v>
      </c>
      <c r="BC24" s="17">
        <v>46.86</v>
      </c>
      <c r="BD24" s="17">
        <v>25.07</v>
      </c>
      <c r="BE24" s="17">
        <v>1.68733536222182</v>
      </c>
      <c r="BF24" s="17">
        <v>53.1447504463047</v>
      </c>
    </row>
    <row r="25" ht="15.6" spans="1:58">
      <c r="A25" s="1">
        <v>23.7</v>
      </c>
      <c r="B25" s="3">
        <v>1638.82675611681</v>
      </c>
      <c r="C25" s="1">
        <v>525.82</v>
      </c>
      <c r="D25" s="1">
        <v>0.033</v>
      </c>
      <c r="E25" s="1">
        <v>144.881</v>
      </c>
      <c r="F25" s="4">
        <v>8.36</v>
      </c>
      <c r="G25" s="4">
        <v>4.6</v>
      </c>
      <c r="H25" s="4">
        <v>1.7</v>
      </c>
      <c r="I25" s="1">
        <v>15.066</v>
      </c>
      <c r="J25" s="1">
        <v>144.729</v>
      </c>
      <c r="K25" s="1">
        <v>0.283</v>
      </c>
      <c r="L25" s="1">
        <v>8.751</v>
      </c>
      <c r="M25" s="1">
        <v>14.417</v>
      </c>
      <c r="N25" s="1">
        <v>8.206</v>
      </c>
      <c r="O25" s="8">
        <v>2.93454697327044</v>
      </c>
      <c r="P25" s="9">
        <v>0.321295204402516</v>
      </c>
      <c r="Q25" s="9">
        <v>2.3957678197065</v>
      </c>
      <c r="R25" s="9">
        <v>0.217483949161426</v>
      </c>
      <c r="S25" s="10">
        <v>0</v>
      </c>
      <c r="T25" s="12">
        <v>14.3803066037736</v>
      </c>
      <c r="U25" s="12">
        <v>5.83962264150943</v>
      </c>
      <c r="V25" s="12">
        <v>4.25085167714885</v>
      </c>
      <c r="W25" s="12">
        <v>1.01988338574423</v>
      </c>
      <c r="X25" s="12">
        <v>3.26994889937107</v>
      </c>
      <c r="Y25" s="1">
        <v>201.825</v>
      </c>
      <c r="Z25" s="1">
        <v>244.512</v>
      </c>
      <c r="AA25" s="1">
        <v>113.682</v>
      </c>
      <c r="AB25" s="1">
        <v>130.83</v>
      </c>
      <c r="AC25" s="1">
        <v>203.3</v>
      </c>
      <c r="AD25" s="1">
        <v>3.61</v>
      </c>
      <c r="AE25" s="1">
        <v>7.27</v>
      </c>
      <c r="AF25" s="1">
        <v>27.98</v>
      </c>
      <c r="AG25" s="1">
        <v>25.815</v>
      </c>
      <c r="AH25" s="1">
        <v>517.45</v>
      </c>
      <c r="AI25" s="1">
        <v>237.4</v>
      </c>
      <c r="AJ25" s="1">
        <v>2.99</v>
      </c>
      <c r="AK25" s="15">
        <v>76.7</v>
      </c>
      <c r="AL25" s="1">
        <v>0.247</v>
      </c>
      <c r="AM25" s="1">
        <v>25.97</v>
      </c>
      <c r="AN25" s="1">
        <v>0.9</v>
      </c>
      <c r="AO25" s="1">
        <v>-0.29</v>
      </c>
      <c r="AP25" s="1">
        <v>-3.748</v>
      </c>
      <c r="AQ25" s="1">
        <v>0.951666667</v>
      </c>
      <c r="AR25" s="1">
        <v>270.11</v>
      </c>
      <c r="AS25" s="1">
        <v>5.75</v>
      </c>
      <c r="AT25" s="1">
        <v>5.39</v>
      </c>
      <c r="AU25" s="1">
        <v>3.73</v>
      </c>
      <c r="AV25" s="16">
        <v>6.868936</v>
      </c>
      <c r="AW25" s="16">
        <v>3.87315</v>
      </c>
      <c r="AX25" s="16">
        <v>2.6705</v>
      </c>
      <c r="AY25" s="16">
        <v>0.023142</v>
      </c>
      <c r="AZ25" s="16">
        <v>0.302144</v>
      </c>
      <c r="BA25" s="17">
        <f>AVERAGE([1]葡萄酒!Z26:AB26)</f>
        <v>0.164988884794951</v>
      </c>
      <c r="BB25" s="17">
        <v>42.84</v>
      </c>
      <c r="BC25" s="17">
        <v>59.06</v>
      </c>
      <c r="BD25" s="17">
        <v>17.68</v>
      </c>
      <c r="BE25" s="17">
        <v>3.24011092696774</v>
      </c>
      <c r="BF25" s="17">
        <v>61.6495417663424</v>
      </c>
    </row>
    <row r="26" ht="15.6" spans="1:58">
      <c r="A26" s="1">
        <v>21.7</v>
      </c>
      <c r="B26" s="3">
        <v>1409.70295748614</v>
      </c>
      <c r="C26" s="1">
        <v>537.084</v>
      </c>
      <c r="D26" s="1">
        <v>0.064</v>
      </c>
      <c r="E26" s="1">
        <v>49.643</v>
      </c>
      <c r="F26" s="4">
        <v>2.87</v>
      </c>
      <c r="G26" s="4">
        <v>2.48</v>
      </c>
      <c r="H26" s="4">
        <v>0.16</v>
      </c>
      <c r="I26" s="1">
        <v>14.28</v>
      </c>
      <c r="J26" s="1">
        <v>140.946</v>
      </c>
      <c r="K26" s="1">
        <v>0.3509</v>
      </c>
      <c r="L26" s="1">
        <v>11.502</v>
      </c>
      <c r="M26" s="1">
        <v>9.324</v>
      </c>
      <c r="N26" s="1">
        <v>5.373</v>
      </c>
      <c r="O26" s="8">
        <v>2.12882342464866</v>
      </c>
      <c r="P26" s="9">
        <v>0.196060812123567</v>
      </c>
      <c r="Q26" s="9">
        <v>1.42572534162295</v>
      </c>
      <c r="R26" s="9">
        <v>0.218713975778771</v>
      </c>
      <c r="S26" s="9">
        <v>0.288323295123373</v>
      </c>
      <c r="T26" s="12">
        <v>30.2111586037174</v>
      </c>
      <c r="U26" s="12">
        <v>0.327569457936662</v>
      </c>
      <c r="V26" s="12">
        <v>24.6144194028884</v>
      </c>
      <c r="W26" s="12">
        <v>2.69728320704618</v>
      </c>
      <c r="X26" s="12">
        <v>2.57188653584612</v>
      </c>
      <c r="Y26" s="1">
        <v>150.337</v>
      </c>
      <c r="Z26" s="1">
        <v>156.038</v>
      </c>
      <c r="AA26" s="1">
        <v>80.3</v>
      </c>
      <c r="AB26" s="1">
        <v>75.738</v>
      </c>
      <c r="AC26" s="1">
        <v>194.6</v>
      </c>
      <c r="AD26" s="1">
        <v>3.38</v>
      </c>
      <c r="AE26" s="1">
        <v>8.53</v>
      </c>
      <c r="AF26" s="1">
        <v>22.81</v>
      </c>
      <c r="AG26" s="1">
        <v>18.515</v>
      </c>
      <c r="AH26" s="1">
        <v>288.69</v>
      </c>
      <c r="AI26" s="1">
        <v>251.3</v>
      </c>
      <c r="AJ26" s="1">
        <v>4.1</v>
      </c>
      <c r="AK26" s="15">
        <v>58.5</v>
      </c>
      <c r="AL26" s="1">
        <v>0.22</v>
      </c>
      <c r="AM26" s="1">
        <v>27.1</v>
      </c>
      <c r="AN26" s="1">
        <v>1.52</v>
      </c>
      <c r="AO26" s="1">
        <v>-0.92</v>
      </c>
      <c r="AP26" s="1">
        <v>-1.736</v>
      </c>
      <c r="AQ26" s="1">
        <v>1.828666667</v>
      </c>
      <c r="AR26" s="1">
        <v>158.57</v>
      </c>
      <c r="AS26" s="1">
        <v>5.41</v>
      </c>
      <c r="AT26" s="1">
        <v>4.43</v>
      </c>
      <c r="AU26" s="1">
        <v>3.02</v>
      </c>
      <c r="AV26" s="16">
        <v>2.578943</v>
      </c>
      <c r="AW26" s="16">
        <v>1.269756</v>
      </c>
      <c r="AX26" s="16">
        <v>1.016505</v>
      </c>
      <c r="AY26" s="16">
        <v>0.027594</v>
      </c>
      <c r="AZ26" s="16">
        <v>0.265088</v>
      </c>
      <c r="BA26" s="17">
        <f>AVERAGE([1]葡萄酒!Z27:AB27)</f>
        <v>0.165080174078101</v>
      </c>
      <c r="BB26" s="17">
        <v>50.24</v>
      </c>
      <c r="BC26" s="17">
        <v>63.78</v>
      </c>
      <c r="BD26" s="17">
        <v>11.53</v>
      </c>
      <c r="BE26" s="17">
        <v>5.47126562671384</v>
      </c>
      <c r="BF26" s="17">
        <v>64.8138048566816</v>
      </c>
    </row>
    <row r="27" ht="15.6" spans="1:58">
      <c r="A27" s="1">
        <v>23.5</v>
      </c>
      <c r="B27" s="3">
        <v>851.169218038891</v>
      </c>
      <c r="C27" s="1">
        <v>587.293</v>
      </c>
      <c r="D27" s="1">
        <v>0.416</v>
      </c>
      <c r="E27" s="1">
        <v>58.469</v>
      </c>
      <c r="F27" s="4">
        <v>7.15</v>
      </c>
      <c r="G27" s="4">
        <v>1.4</v>
      </c>
      <c r="H27" s="4">
        <v>0.82</v>
      </c>
      <c r="I27" s="1">
        <v>32.026</v>
      </c>
      <c r="J27" s="1">
        <v>82.359</v>
      </c>
      <c r="K27" s="1">
        <v>0.3172</v>
      </c>
      <c r="L27" s="1">
        <v>7.348</v>
      </c>
      <c r="M27" s="1">
        <v>3.778</v>
      </c>
      <c r="N27" s="1">
        <v>3.383</v>
      </c>
      <c r="O27" s="8">
        <v>2.08621823177313</v>
      </c>
      <c r="P27" s="9">
        <v>0.0947159258168973</v>
      </c>
      <c r="Q27" s="9">
        <v>1.83236025251039</v>
      </c>
      <c r="R27" s="9">
        <v>0.159142053445851</v>
      </c>
      <c r="S27" s="10">
        <v>0</v>
      </c>
      <c r="T27" s="12">
        <v>13.9165603637196</v>
      </c>
      <c r="U27" s="12">
        <v>5.31567068982436</v>
      </c>
      <c r="V27" s="12">
        <v>6.01110456939129</v>
      </c>
      <c r="W27" s="12">
        <v>1.81459130605436</v>
      </c>
      <c r="X27" s="12">
        <v>0.775193798449612</v>
      </c>
      <c r="Y27" s="1">
        <v>173.353</v>
      </c>
      <c r="Z27" s="1">
        <v>197.377</v>
      </c>
      <c r="AA27" s="1">
        <v>89.12</v>
      </c>
      <c r="AB27" s="1">
        <v>108.257</v>
      </c>
      <c r="AC27" s="1">
        <v>195.7</v>
      </c>
      <c r="AD27" s="1">
        <v>3.68</v>
      </c>
      <c r="AE27" s="1">
        <v>4.58</v>
      </c>
      <c r="AF27" s="1">
        <v>42.74</v>
      </c>
      <c r="AG27" s="1">
        <v>19.758</v>
      </c>
      <c r="AH27" s="1">
        <v>793.47</v>
      </c>
      <c r="AI27" s="1">
        <v>245.5</v>
      </c>
      <c r="AJ27" s="1">
        <v>3.35</v>
      </c>
      <c r="AK27" s="15">
        <v>68.3</v>
      </c>
      <c r="AL27" s="1">
        <v>0.23</v>
      </c>
      <c r="AM27" s="1">
        <v>28</v>
      </c>
      <c r="AN27" s="1">
        <v>1.09</v>
      </c>
      <c r="AO27" s="1">
        <v>-0.83</v>
      </c>
      <c r="AP27" s="1">
        <v>-1.174666667</v>
      </c>
      <c r="AQ27" s="1">
        <v>1.381</v>
      </c>
      <c r="AR27" s="1">
        <v>151.48</v>
      </c>
      <c r="AS27" s="1">
        <v>3.61</v>
      </c>
      <c r="AT27" s="1">
        <v>3.89</v>
      </c>
      <c r="AU27" s="1">
        <v>2.15</v>
      </c>
      <c r="AV27" s="16">
        <v>2.73687</v>
      </c>
      <c r="AW27" s="16">
        <v>0.97254</v>
      </c>
      <c r="AX27" s="16">
        <v>0.102998</v>
      </c>
      <c r="AY27" s="16">
        <v>1.62386</v>
      </c>
      <c r="AZ27" s="16">
        <v>0.037472</v>
      </c>
      <c r="BA27" s="17">
        <f>AVERAGE([1]葡萄酒!Z28:AB28)</f>
        <v>0.0760208756608121</v>
      </c>
      <c r="BB27" s="17">
        <v>33.5</v>
      </c>
      <c r="BC27" s="17">
        <v>62.05</v>
      </c>
      <c r="BD27" s="17">
        <v>29.18</v>
      </c>
      <c r="BE27" s="17">
        <v>1.96734029898769</v>
      </c>
      <c r="BF27" s="17">
        <v>68.5687603796364</v>
      </c>
    </row>
    <row r="28" ht="15.6" spans="1:58">
      <c r="A28" s="1">
        <v>21.6</v>
      </c>
      <c r="B28" s="3">
        <v>1116.61222020569</v>
      </c>
      <c r="C28" s="1">
        <v>528.331</v>
      </c>
      <c r="D28" s="1">
        <v>0.091</v>
      </c>
      <c r="E28" s="1">
        <v>34.19</v>
      </c>
      <c r="F28" s="4">
        <v>6.23</v>
      </c>
      <c r="G28" s="4">
        <v>1.39</v>
      </c>
      <c r="H28" s="4">
        <v>1.26</v>
      </c>
      <c r="I28" s="1">
        <v>23.035</v>
      </c>
      <c r="J28" s="1">
        <v>592.199</v>
      </c>
      <c r="K28" s="1">
        <v>0.2649</v>
      </c>
      <c r="L28" s="1">
        <v>8.897</v>
      </c>
      <c r="M28" s="1">
        <v>10.31</v>
      </c>
      <c r="N28" s="1">
        <v>4.711</v>
      </c>
      <c r="O28" s="8">
        <v>1.56915557610383</v>
      </c>
      <c r="P28" s="9">
        <v>0.165929130477857</v>
      </c>
      <c r="Q28" s="9">
        <v>1.14660182953007</v>
      </c>
      <c r="R28" s="9">
        <v>0.256624616095902</v>
      </c>
      <c r="S28" s="10">
        <v>0</v>
      </c>
      <c r="T28" s="12">
        <v>15.9808956111093</v>
      </c>
      <c r="U28" s="12">
        <v>5.94234008123906</v>
      </c>
      <c r="V28" s="12">
        <v>5.17337604438427</v>
      </c>
      <c r="W28" s="12">
        <v>4.86517948548595</v>
      </c>
      <c r="X28" s="13">
        <v>0</v>
      </c>
      <c r="Y28" s="1">
        <v>196.667</v>
      </c>
      <c r="Z28" s="1">
        <v>213.216</v>
      </c>
      <c r="AA28" s="1">
        <v>113.469</v>
      </c>
      <c r="AB28" s="1">
        <v>99.747</v>
      </c>
      <c r="AC28" s="1">
        <v>206.9</v>
      </c>
      <c r="AD28" s="1">
        <v>3.37</v>
      </c>
      <c r="AE28" s="1">
        <v>6.97</v>
      </c>
      <c r="AF28" s="1">
        <v>29.67</v>
      </c>
      <c r="AG28" s="1">
        <v>23.329</v>
      </c>
      <c r="AH28" s="1">
        <v>282.09</v>
      </c>
      <c r="AI28" s="1">
        <v>148.7</v>
      </c>
      <c r="AJ28" s="1">
        <v>3.51</v>
      </c>
      <c r="AK28" s="15">
        <v>59.5</v>
      </c>
      <c r="AL28" s="1">
        <v>0.2</v>
      </c>
      <c r="AM28" s="1">
        <v>28.79</v>
      </c>
      <c r="AN28" s="1">
        <v>2.33</v>
      </c>
      <c r="AO28" s="1">
        <v>-1.23</v>
      </c>
      <c r="AP28" s="1">
        <v>-10.39333333</v>
      </c>
      <c r="AQ28" s="1">
        <v>2.897333333</v>
      </c>
      <c r="AR28" s="1">
        <v>138.46</v>
      </c>
      <c r="AS28" s="1">
        <v>5.96</v>
      </c>
      <c r="AT28" s="1">
        <v>4.73</v>
      </c>
      <c r="AU28" s="1">
        <v>3.28</v>
      </c>
      <c r="AV28" s="16">
        <v>4.775793</v>
      </c>
      <c r="AW28" s="16">
        <v>2.467125</v>
      </c>
      <c r="AX28" s="16">
        <v>2.240084</v>
      </c>
      <c r="AY28" s="16">
        <v>0.029288</v>
      </c>
      <c r="AZ28" s="16">
        <v>0.039296</v>
      </c>
      <c r="BA28" s="17">
        <f>AVERAGE([1]葡萄酒!Z29:AB29)</f>
        <v>0.151315225677579</v>
      </c>
      <c r="BB28" s="17">
        <v>63.14</v>
      </c>
      <c r="BC28" s="17">
        <v>48.73</v>
      </c>
      <c r="BD28" s="17">
        <v>15.98</v>
      </c>
      <c r="BE28" s="17">
        <v>2.93933521879055</v>
      </c>
      <c r="BF28" s="17">
        <v>51.2832653016557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8"/>
  <sheetViews>
    <sheetView tabSelected="1" workbookViewId="0">
      <selection activeCell="A1" sqref="A1"/>
    </sheetView>
  </sheetViews>
  <sheetFormatPr defaultColWidth="8.88888888888889" defaultRowHeight="14.4"/>
  <sheetData>
    <row r="1" ht="15.6" spans="1:58">
      <c r="A1" s="1" t="s">
        <v>60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1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1" t="s">
        <v>24</v>
      </c>
      <c r="Z1" s="2" t="s">
        <v>25</v>
      </c>
      <c r="AA1" s="14" t="s">
        <v>26</v>
      </c>
      <c r="AB1" s="1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1" t="s">
        <v>52</v>
      </c>
      <c r="BB1" s="2" t="s">
        <v>53</v>
      </c>
      <c r="BC1" s="2" t="s">
        <v>54</v>
      </c>
      <c r="BD1" s="2" t="s">
        <v>55</v>
      </c>
      <c r="BE1" s="7" t="s">
        <v>56</v>
      </c>
      <c r="BF1" s="7" t="s">
        <v>57</v>
      </c>
    </row>
    <row r="2" ht="15.6" spans="1:58">
      <c r="A2" s="1">
        <v>24.4</v>
      </c>
      <c r="B2" s="3">
        <v>2027.95748578648</v>
      </c>
      <c r="C2" s="1">
        <v>553.106</v>
      </c>
      <c r="D2" s="1">
        <v>0.251</v>
      </c>
      <c r="E2" s="1">
        <v>408.028</v>
      </c>
      <c r="F2" s="4">
        <v>2.06</v>
      </c>
      <c r="G2" s="4">
        <v>18.21</v>
      </c>
      <c r="H2" s="4">
        <v>1.83</v>
      </c>
      <c r="I2" s="1">
        <v>33.753</v>
      </c>
      <c r="J2" s="1">
        <v>1119.853</v>
      </c>
      <c r="K2" s="1">
        <v>0.4301</v>
      </c>
      <c r="L2" s="1">
        <v>23.604</v>
      </c>
      <c r="M2" s="1">
        <v>22.019</v>
      </c>
      <c r="N2" s="1">
        <v>9.48</v>
      </c>
      <c r="O2" s="8">
        <v>3.19516806039111</v>
      </c>
      <c r="P2" s="9">
        <v>0.387994989099665</v>
      </c>
      <c r="Q2" s="9">
        <v>2.55907330882114</v>
      </c>
      <c r="R2" s="9">
        <v>0.248099762470309</v>
      </c>
      <c r="S2" s="10">
        <v>0</v>
      </c>
      <c r="T2" s="12">
        <v>17.6779683076823</v>
      </c>
      <c r="U2" s="12">
        <v>5.30478638596948</v>
      </c>
      <c r="V2" s="12">
        <v>7.87313311424202</v>
      </c>
      <c r="W2" s="12">
        <v>0.364835844206553</v>
      </c>
      <c r="X2" s="12">
        <v>4.13521296326424</v>
      </c>
      <c r="Y2" s="1">
        <v>208.175</v>
      </c>
      <c r="Z2" s="1">
        <v>237.668</v>
      </c>
      <c r="AA2" s="1">
        <v>110.15</v>
      </c>
      <c r="AB2" s="1">
        <v>127.517</v>
      </c>
      <c r="AC2" s="1">
        <v>226.5</v>
      </c>
      <c r="AD2" s="1">
        <v>3.56</v>
      </c>
      <c r="AE2" s="1">
        <v>5.86</v>
      </c>
      <c r="AF2" s="1">
        <v>38.66</v>
      </c>
      <c r="AG2" s="1">
        <v>25.918</v>
      </c>
      <c r="AH2" s="1">
        <v>182.93</v>
      </c>
      <c r="AI2" s="1">
        <v>123.6</v>
      </c>
      <c r="AJ2" s="1">
        <v>4.51</v>
      </c>
      <c r="AK2" s="15">
        <v>78.4</v>
      </c>
      <c r="AL2" s="1">
        <v>0.11</v>
      </c>
      <c r="AM2" s="1">
        <v>24.07</v>
      </c>
      <c r="AN2" s="1">
        <v>0.78</v>
      </c>
      <c r="AO2" s="1">
        <v>0.26</v>
      </c>
      <c r="AP2" s="1">
        <v>3.759</v>
      </c>
      <c r="AQ2" s="1">
        <v>0.837</v>
      </c>
      <c r="AR2" s="1">
        <v>973.88</v>
      </c>
      <c r="AS2" s="1">
        <v>11.03</v>
      </c>
      <c r="AT2" s="1">
        <v>9.98</v>
      </c>
      <c r="AU2" s="1">
        <v>8.02</v>
      </c>
      <c r="AV2" s="16">
        <v>2.4382</v>
      </c>
      <c r="AW2" s="16">
        <v>0.780381</v>
      </c>
      <c r="AX2" s="16">
        <v>0.529739</v>
      </c>
      <c r="AY2" s="16">
        <v>0.026544</v>
      </c>
      <c r="AZ2" s="16">
        <v>1.101536</v>
      </c>
      <c r="BA2" s="17">
        <f>AVERAGE([1]葡萄酒!Z3:AB3)</f>
        <v>0.358483540015408</v>
      </c>
      <c r="BB2" s="17">
        <v>2.48</v>
      </c>
      <c r="BC2" s="17">
        <v>16.1</v>
      </c>
      <c r="BD2" s="17">
        <v>3.88</v>
      </c>
      <c r="BE2" s="17">
        <v>4.06884051072704</v>
      </c>
      <c r="BF2" s="17">
        <v>16.5609299255809</v>
      </c>
    </row>
    <row r="3" ht="15.6" spans="1:58">
      <c r="A3" s="1">
        <v>39.6</v>
      </c>
      <c r="B3" s="3">
        <v>2128.82276620222</v>
      </c>
      <c r="C3" s="1">
        <v>626.478</v>
      </c>
      <c r="D3" s="1">
        <v>0.062</v>
      </c>
      <c r="E3" s="1">
        <v>224.367</v>
      </c>
      <c r="F3" s="4">
        <v>9.93</v>
      </c>
      <c r="G3" s="4">
        <v>4.75</v>
      </c>
      <c r="H3" s="4">
        <v>0.77</v>
      </c>
      <c r="I3" s="1">
        <v>30.904</v>
      </c>
      <c r="J3" s="1">
        <v>762.525</v>
      </c>
      <c r="K3" s="1">
        <v>0.4644</v>
      </c>
      <c r="L3" s="1">
        <v>26.875</v>
      </c>
      <c r="M3" s="1">
        <v>23.361</v>
      </c>
      <c r="N3" s="1">
        <v>13.806</v>
      </c>
      <c r="O3" s="8">
        <v>4.88904678401271</v>
      </c>
      <c r="P3" s="9">
        <v>0.452703149814717</v>
      </c>
      <c r="Q3" s="9">
        <v>3.88118713605082</v>
      </c>
      <c r="R3" s="9">
        <v>0.555156498147168</v>
      </c>
      <c r="S3" s="10">
        <v>0</v>
      </c>
      <c r="T3" s="12">
        <v>27.4550274616199</v>
      </c>
      <c r="U3" s="12">
        <v>8.51085230280572</v>
      </c>
      <c r="V3" s="12">
        <v>11.5575370566437</v>
      </c>
      <c r="W3" s="12">
        <v>1.41993945209105</v>
      </c>
      <c r="X3" s="12">
        <v>5.96669865007941</v>
      </c>
      <c r="Y3" s="1">
        <v>205</v>
      </c>
      <c r="Z3" s="1">
        <v>229.136</v>
      </c>
      <c r="AA3" s="1">
        <v>113.498</v>
      </c>
      <c r="AB3" s="1">
        <v>115.638</v>
      </c>
      <c r="AC3" s="1">
        <v>228.8</v>
      </c>
      <c r="AD3" s="1">
        <v>3.95</v>
      </c>
      <c r="AE3" s="1">
        <v>5.19</v>
      </c>
      <c r="AF3" s="1">
        <v>44.05</v>
      </c>
      <c r="AG3" s="1">
        <v>25.986</v>
      </c>
      <c r="AH3" s="1">
        <v>81.62</v>
      </c>
      <c r="AI3" s="1">
        <v>98.3</v>
      </c>
      <c r="AJ3" s="1">
        <v>3.83</v>
      </c>
      <c r="AK3" s="15">
        <v>77.5</v>
      </c>
      <c r="AL3" s="1">
        <v>0.163</v>
      </c>
      <c r="AM3" s="1">
        <v>26.07</v>
      </c>
      <c r="AN3" s="1">
        <v>0.65</v>
      </c>
      <c r="AO3" s="1">
        <v>-1.25</v>
      </c>
      <c r="AP3" s="1">
        <v>-0.358</v>
      </c>
      <c r="AQ3" s="1">
        <v>1.445666667</v>
      </c>
      <c r="AR3" s="1">
        <v>517.58</v>
      </c>
      <c r="AS3" s="1">
        <v>11.08</v>
      </c>
      <c r="AT3" s="1">
        <v>9.56</v>
      </c>
      <c r="AU3" s="1">
        <v>13.3</v>
      </c>
      <c r="AV3" s="16">
        <v>3.648419</v>
      </c>
      <c r="AW3" s="16">
        <v>2.789856</v>
      </c>
      <c r="AX3" s="16">
        <v>0.125685</v>
      </c>
      <c r="AY3" s="16">
        <v>0.011662</v>
      </c>
      <c r="AZ3" s="16">
        <v>0.721216</v>
      </c>
      <c r="BA3" s="17">
        <f>AVERAGE([1]葡萄酒!Z4:AB4)</f>
        <v>0.460296921422697</v>
      </c>
      <c r="BB3" s="17">
        <v>14.26</v>
      </c>
      <c r="BC3" s="17">
        <v>45.77</v>
      </c>
      <c r="BD3" s="17">
        <v>24.06</v>
      </c>
      <c r="BE3" s="17">
        <v>1.72378821639344</v>
      </c>
      <c r="BF3" s="17">
        <v>51.7085727902057</v>
      </c>
    </row>
    <row r="4" ht="15.6" spans="1:58">
      <c r="A4" s="1">
        <v>34.9</v>
      </c>
      <c r="B4" s="3">
        <v>8397.28381374723</v>
      </c>
      <c r="C4" s="1">
        <v>585.046</v>
      </c>
      <c r="D4" s="1">
        <v>0.315</v>
      </c>
      <c r="E4" s="1">
        <v>157.939</v>
      </c>
      <c r="F4" s="4">
        <v>8.08</v>
      </c>
      <c r="G4" s="4">
        <v>2.96</v>
      </c>
      <c r="H4" s="4">
        <v>1.05</v>
      </c>
      <c r="I4" s="1">
        <v>19.303</v>
      </c>
      <c r="J4" s="1">
        <v>266.64</v>
      </c>
      <c r="K4" s="1">
        <v>0.409</v>
      </c>
      <c r="L4" s="1">
        <v>21.685</v>
      </c>
      <c r="M4" s="1">
        <v>20.373</v>
      </c>
      <c r="N4" s="1">
        <v>10.794</v>
      </c>
      <c r="O4" s="8">
        <v>4.76353588438167</v>
      </c>
      <c r="P4" s="9">
        <v>0.353769091804894</v>
      </c>
      <c r="Q4" s="9">
        <v>4.25403186073247</v>
      </c>
      <c r="R4" s="9">
        <v>0.155734931844309</v>
      </c>
      <c r="S4" s="10">
        <v>0</v>
      </c>
      <c r="T4" s="12">
        <v>164.99270816226</v>
      </c>
      <c r="U4" s="12">
        <v>19.9772704877648</v>
      </c>
      <c r="V4" s="12">
        <v>115.731811463294</v>
      </c>
      <c r="W4" s="12">
        <v>6.4818525209394</v>
      </c>
      <c r="X4" s="12">
        <v>22.8017736902611</v>
      </c>
      <c r="Y4" s="1">
        <v>256.19</v>
      </c>
      <c r="Z4" s="1">
        <v>273.758</v>
      </c>
      <c r="AA4" s="1">
        <v>132.209</v>
      </c>
      <c r="AB4" s="1">
        <v>141.549</v>
      </c>
      <c r="AC4" s="1">
        <v>257.6</v>
      </c>
      <c r="AD4" s="1">
        <v>3.91</v>
      </c>
      <c r="AE4" s="1">
        <v>7.16</v>
      </c>
      <c r="AF4" s="1">
        <v>35.99</v>
      </c>
      <c r="AG4" s="1">
        <v>28.997</v>
      </c>
      <c r="AH4" s="1">
        <v>83.13</v>
      </c>
      <c r="AI4" s="1">
        <v>105.4</v>
      </c>
      <c r="AJ4" s="1">
        <v>5.6</v>
      </c>
      <c r="AK4" s="15">
        <v>71.8</v>
      </c>
      <c r="AL4" s="1">
        <v>0.17</v>
      </c>
      <c r="AM4" s="1">
        <v>25.5</v>
      </c>
      <c r="AN4" s="1">
        <v>1.09</v>
      </c>
      <c r="AO4" s="1">
        <v>-0.62</v>
      </c>
      <c r="AP4" s="1">
        <v>-1.601333333</v>
      </c>
      <c r="AQ4" s="1">
        <v>1.250666667</v>
      </c>
      <c r="AR4" s="1">
        <v>398.77</v>
      </c>
      <c r="AS4" s="1">
        <v>13.26</v>
      </c>
      <c r="AT4" s="1">
        <v>8.55</v>
      </c>
      <c r="AU4" s="1">
        <v>7.37</v>
      </c>
      <c r="AV4" s="16">
        <v>5.245588</v>
      </c>
      <c r="AW4" s="16">
        <v>4.100274</v>
      </c>
      <c r="AX4" s="16">
        <v>0.982548</v>
      </c>
      <c r="AY4" s="16">
        <v>0.03563</v>
      </c>
      <c r="AZ4" s="16">
        <v>0.127136</v>
      </c>
      <c r="BA4" s="17">
        <f>AVERAGE([1]葡萄酒!Z5:AB5)</f>
        <v>0.396022102820579</v>
      </c>
      <c r="BB4" s="17">
        <v>16.39</v>
      </c>
      <c r="BC4" s="17">
        <v>48.04</v>
      </c>
      <c r="BD4" s="17">
        <v>27.56</v>
      </c>
      <c r="BE4" s="17">
        <v>1.54754461315179</v>
      </c>
      <c r="BF4" s="17">
        <v>55.3840699118438</v>
      </c>
    </row>
    <row r="5" ht="15.6" spans="1:58">
      <c r="A5" s="1">
        <v>28.9</v>
      </c>
      <c r="B5" s="3">
        <v>2144.68463757663</v>
      </c>
      <c r="C5" s="1">
        <v>529.823</v>
      </c>
      <c r="D5" s="1">
        <v>0.097</v>
      </c>
      <c r="E5" s="1">
        <v>79.685</v>
      </c>
      <c r="F5" s="4">
        <v>3.77</v>
      </c>
      <c r="G5" s="4">
        <v>5.23</v>
      </c>
      <c r="H5" s="4">
        <v>0.55</v>
      </c>
      <c r="I5" s="1">
        <v>15.534</v>
      </c>
      <c r="J5" s="1">
        <v>72.905</v>
      </c>
      <c r="K5" s="1">
        <v>0.2655</v>
      </c>
      <c r="L5" s="1">
        <v>10.698</v>
      </c>
      <c r="M5" s="1">
        <v>8.638</v>
      </c>
      <c r="N5" s="1">
        <v>4.482</v>
      </c>
      <c r="O5" s="8">
        <v>3.41194814067736</v>
      </c>
      <c r="P5" s="9">
        <v>0.287495526564076</v>
      </c>
      <c r="Q5" s="9">
        <v>2.84980642222728</v>
      </c>
      <c r="R5" s="9">
        <v>0.102361974167941</v>
      </c>
      <c r="S5" s="9">
        <v>0.17228421771806</v>
      </c>
      <c r="T5" s="12">
        <v>26.9679051306243</v>
      </c>
      <c r="U5" s="12">
        <v>4.18323193545239</v>
      </c>
      <c r="V5" s="12">
        <v>16.0872889351596</v>
      </c>
      <c r="W5" s="12">
        <v>2.23208185574389</v>
      </c>
      <c r="X5" s="12">
        <v>4.46530240426847</v>
      </c>
      <c r="Y5" s="1">
        <v>189.722</v>
      </c>
      <c r="Z5" s="1">
        <v>237.766</v>
      </c>
      <c r="AA5" s="1">
        <v>109.316</v>
      </c>
      <c r="AB5" s="1">
        <v>128.45</v>
      </c>
      <c r="AC5" s="1">
        <v>203.3</v>
      </c>
      <c r="AD5" s="1">
        <v>3.29</v>
      </c>
      <c r="AE5" s="1">
        <v>7.11</v>
      </c>
      <c r="AF5" s="1">
        <v>28.61</v>
      </c>
      <c r="AG5" s="1">
        <v>23.721</v>
      </c>
      <c r="AH5" s="1">
        <v>137.97</v>
      </c>
      <c r="AI5" s="1">
        <v>174.7</v>
      </c>
      <c r="AJ5" s="1">
        <v>3.26</v>
      </c>
      <c r="AK5" s="15">
        <v>53</v>
      </c>
      <c r="AL5" s="1">
        <v>0.174</v>
      </c>
      <c r="AM5" s="1">
        <v>25.98</v>
      </c>
      <c r="AN5" s="1">
        <v>1.84</v>
      </c>
      <c r="AO5" s="1">
        <v>-0.37</v>
      </c>
      <c r="AP5" s="1">
        <v>-52.69933333</v>
      </c>
      <c r="AQ5" s="1">
        <v>1.890666667</v>
      </c>
      <c r="AR5" s="1">
        <v>183.52</v>
      </c>
      <c r="AS5" s="1">
        <v>6.48</v>
      </c>
      <c r="AT5" s="1">
        <v>5.98</v>
      </c>
      <c r="AU5" s="1">
        <v>4.31</v>
      </c>
      <c r="AV5" s="16">
        <v>2.933739</v>
      </c>
      <c r="AW5" s="16">
        <v>1.905741</v>
      </c>
      <c r="AX5" s="16">
        <v>0.943838</v>
      </c>
      <c r="AY5" s="18">
        <v>0</v>
      </c>
      <c r="AZ5" s="16">
        <v>0.08416</v>
      </c>
      <c r="BA5" s="17">
        <f>AVERAGE([1]葡萄酒!Z6:AB6)</f>
        <v>0.176861543417365</v>
      </c>
      <c r="BB5" s="17">
        <v>42.3</v>
      </c>
      <c r="BC5" s="17">
        <v>59.53</v>
      </c>
      <c r="BD5" s="17">
        <v>26.75</v>
      </c>
      <c r="BE5" s="17">
        <v>2.07358028372218</v>
      </c>
      <c r="BF5" s="17">
        <v>65.2639517651207</v>
      </c>
    </row>
    <row r="6" ht="15.6" spans="1:58">
      <c r="A6" s="1">
        <v>29</v>
      </c>
      <c r="B6" s="3">
        <v>1843.99558998134</v>
      </c>
      <c r="C6" s="1">
        <v>585.613</v>
      </c>
      <c r="D6" s="1">
        <v>0.041</v>
      </c>
      <c r="E6" s="1">
        <v>120.606</v>
      </c>
      <c r="F6" s="4">
        <v>9.49</v>
      </c>
      <c r="G6" s="4">
        <v>3.77</v>
      </c>
      <c r="H6" s="4">
        <v>1.44</v>
      </c>
      <c r="I6" s="1">
        <v>31.536</v>
      </c>
      <c r="J6" s="1">
        <v>143.513</v>
      </c>
      <c r="K6" s="1">
        <v>0.3961</v>
      </c>
      <c r="L6" s="1">
        <v>17.618</v>
      </c>
      <c r="M6" s="1">
        <v>14.486</v>
      </c>
      <c r="N6" s="1">
        <v>10.275</v>
      </c>
      <c r="O6" s="8">
        <v>0.637275614023719</v>
      </c>
      <c r="P6" s="9">
        <v>0.234098567818029</v>
      </c>
      <c r="Q6" s="10">
        <v>0</v>
      </c>
      <c r="R6" s="9">
        <v>0.40317704620569</v>
      </c>
      <c r="S6" s="10">
        <v>0</v>
      </c>
      <c r="T6" s="12">
        <v>6.65015229084311</v>
      </c>
      <c r="U6" s="12">
        <v>1.97952174194803</v>
      </c>
      <c r="V6" s="12">
        <v>4.31258505605599</v>
      </c>
      <c r="W6" s="12">
        <v>0.35804549283909</v>
      </c>
      <c r="X6" s="13">
        <v>0</v>
      </c>
      <c r="Y6" s="1">
        <v>209.663</v>
      </c>
      <c r="Z6" s="1">
        <v>195.46</v>
      </c>
      <c r="AA6" s="1">
        <v>99.585</v>
      </c>
      <c r="AB6" s="1">
        <v>95.875</v>
      </c>
      <c r="AC6" s="1">
        <v>212.9</v>
      </c>
      <c r="AD6" s="1">
        <v>3.64</v>
      </c>
      <c r="AE6" s="1">
        <v>6.65</v>
      </c>
      <c r="AF6" s="1">
        <v>32</v>
      </c>
      <c r="AG6" s="1">
        <v>24.084</v>
      </c>
      <c r="AH6" s="1">
        <v>515.46</v>
      </c>
      <c r="AI6" s="1">
        <v>254.2</v>
      </c>
      <c r="AJ6" s="1">
        <v>2.99</v>
      </c>
      <c r="AK6" s="15">
        <v>65.6</v>
      </c>
      <c r="AL6" s="1">
        <v>0.27</v>
      </c>
      <c r="AM6" s="1">
        <v>26.33</v>
      </c>
      <c r="AN6" s="1">
        <v>0.88</v>
      </c>
      <c r="AO6" s="1">
        <v>-0.33</v>
      </c>
      <c r="AP6" s="1">
        <v>-5.033666667</v>
      </c>
      <c r="AQ6" s="1">
        <v>0.963333333</v>
      </c>
      <c r="AR6" s="1">
        <v>280.19</v>
      </c>
      <c r="AS6" s="1">
        <v>5.85</v>
      </c>
      <c r="AT6" s="1">
        <v>6.03</v>
      </c>
      <c r="AU6" s="1">
        <v>3.64</v>
      </c>
      <c r="AV6" s="16">
        <v>4.996943</v>
      </c>
      <c r="AW6" s="16">
        <v>3.070413</v>
      </c>
      <c r="AX6" s="16">
        <v>1.741558</v>
      </c>
      <c r="AY6" s="16">
        <v>0.029932</v>
      </c>
      <c r="AZ6" s="16">
        <v>0.15504</v>
      </c>
      <c r="BA6" s="17">
        <f>AVERAGE([1]葡萄酒!Z7:AB7)</f>
        <v>0.206792687040022</v>
      </c>
      <c r="BB6" s="17">
        <v>34.46</v>
      </c>
      <c r="BC6" s="17">
        <v>60.16</v>
      </c>
      <c r="BD6" s="17">
        <v>24.05</v>
      </c>
      <c r="BE6" s="17">
        <v>2.36675783765004</v>
      </c>
      <c r="BF6" s="17">
        <v>64.7891047939389</v>
      </c>
    </row>
    <row r="7" ht="15.6" spans="1:58">
      <c r="A7" s="1">
        <v>30</v>
      </c>
      <c r="B7" s="3">
        <v>3434.16758632459</v>
      </c>
      <c r="C7" s="1">
        <v>536.643</v>
      </c>
      <c r="D7" s="1">
        <v>0.075</v>
      </c>
      <c r="E7" s="1">
        <v>46.186</v>
      </c>
      <c r="F7" s="4">
        <v>2.83</v>
      </c>
      <c r="G7" s="4">
        <v>2.21</v>
      </c>
      <c r="H7" s="5">
        <v>0</v>
      </c>
      <c r="I7" s="1">
        <v>36.774</v>
      </c>
      <c r="J7" s="1">
        <v>115.943</v>
      </c>
      <c r="K7" s="1">
        <v>0.275</v>
      </c>
      <c r="L7" s="1">
        <v>10.671</v>
      </c>
      <c r="M7" s="1">
        <v>15.173</v>
      </c>
      <c r="N7" s="1">
        <v>6.838</v>
      </c>
      <c r="O7" s="8">
        <v>2.20319832720409</v>
      </c>
      <c r="P7" s="9">
        <v>0.253636866599408</v>
      </c>
      <c r="Q7" s="9">
        <v>1.8498389038956</v>
      </c>
      <c r="R7" s="9">
        <v>0.0997225567090832</v>
      </c>
      <c r="S7" s="10">
        <v>0</v>
      </c>
      <c r="T7" s="12">
        <v>7.72715364337553</v>
      </c>
      <c r="U7" s="12">
        <v>1.05561883685358</v>
      </c>
      <c r="V7" s="12">
        <v>5.76455560256452</v>
      </c>
      <c r="W7" s="12">
        <v>0.906979203957432</v>
      </c>
      <c r="X7" s="13">
        <v>0</v>
      </c>
      <c r="Y7" s="1">
        <v>244.385</v>
      </c>
      <c r="Z7" s="1">
        <v>223.817</v>
      </c>
      <c r="AA7" s="1">
        <v>108.798</v>
      </c>
      <c r="AB7" s="1">
        <v>115.019</v>
      </c>
      <c r="AC7" s="1">
        <v>246.1</v>
      </c>
      <c r="AD7" s="1">
        <v>3.29</v>
      </c>
      <c r="AE7" s="1">
        <v>9.31</v>
      </c>
      <c r="AF7" s="1">
        <v>26.43</v>
      </c>
      <c r="AG7" s="1">
        <v>27.376</v>
      </c>
      <c r="AH7" s="1">
        <v>202.24</v>
      </c>
      <c r="AI7" s="1">
        <v>172</v>
      </c>
      <c r="AJ7" s="1">
        <v>2.64</v>
      </c>
      <c r="AK7" s="15">
        <v>71.9</v>
      </c>
      <c r="AL7" s="1">
        <v>0.193</v>
      </c>
      <c r="AM7" s="1">
        <v>25.16</v>
      </c>
      <c r="AN7" s="1">
        <v>1.81</v>
      </c>
      <c r="AO7" s="1">
        <v>-0.16</v>
      </c>
      <c r="AP7" s="1">
        <v>17.116</v>
      </c>
      <c r="AQ7" s="1">
        <v>1.822</v>
      </c>
      <c r="AR7" s="1">
        <v>117.03</v>
      </c>
      <c r="AS7" s="1">
        <v>7.35</v>
      </c>
      <c r="AT7" s="1">
        <v>5.86</v>
      </c>
      <c r="AU7" s="1">
        <v>4.45</v>
      </c>
      <c r="AV7" s="16">
        <v>4.431105</v>
      </c>
      <c r="AW7" s="16">
        <v>1.316385</v>
      </c>
      <c r="AX7" s="16">
        <v>2.833376</v>
      </c>
      <c r="AY7" s="18">
        <v>0</v>
      </c>
      <c r="AZ7" s="16">
        <v>0.281344</v>
      </c>
      <c r="BA7" s="17">
        <f>AVERAGE([1]葡萄酒!Z8:AB8)</f>
        <v>0.211324920485135</v>
      </c>
      <c r="BB7" s="17">
        <v>56.95</v>
      </c>
      <c r="BC7" s="17">
        <v>54.43</v>
      </c>
      <c r="BD7" s="17">
        <v>23.57</v>
      </c>
      <c r="BE7" s="17">
        <v>2.16310973598926</v>
      </c>
      <c r="BF7" s="17">
        <v>59.3141618839885</v>
      </c>
    </row>
    <row r="8" ht="15.6" spans="1:58">
      <c r="A8" s="1">
        <v>31.3</v>
      </c>
      <c r="B8" s="3">
        <v>2391.15527604631</v>
      </c>
      <c r="C8" s="1">
        <v>487.172</v>
      </c>
      <c r="D8" s="1">
        <v>0.131</v>
      </c>
      <c r="E8" s="1">
        <v>60.767</v>
      </c>
      <c r="F8" s="4">
        <v>5.82</v>
      </c>
      <c r="G8" s="4">
        <v>7.74</v>
      </c>
      <c r="H8" s="4">
        <v>0.54</v>
      </c>
      <c r="I8" s="1">
        <v>25.591</v>
      </c>
      <c r="J8" s="1">
        <v>433.751</v>
      </c>
      <c r="K8" s="1">
        <v>0.1756</v>
      </c>
      <c r="L8" s="1">
        <v>9.214</v>
      </c>
      <c r="M8" s="1">
        <v>5.619</v>
      </c>
      <c r="N8" s="1">
        <v>3.468</v>
      </c>
      <c r="O8" s="8">
        <v>0.62279484802331</v>
      </c>
      <c r="P8" s="10">
        <v>0</v>
      </c>
      <c r="Q8" s="9">
        <v>0.554996357857096</v>
      </c>
      <c r="R8" s="9">
        <v>0.0677984901662142</v>
      </c>
      <c r="S8" s="10">
        <v>0</v>
      </c>
      <c r="T8" s="12">
        <v>9.8647523342825</v>
      </c>
      <c r="U8" s="12">
        <v>3.17144559962916</v>
      </c>
      <c r="V8" s="12">
        <v>6.47970333090524</v>
      </c>
      <c r="W8" s="12">
        <v>0.213603403748096</v>
      </c>
      <c r="X8" s="13">
        <v>0</v>
      </c>
      <c r="Y8" s="1">
        <v>209.861</v>
      </c>
      <c r="Z8" s="1">
        <v>303.95</v>
      </c>
      <c r="AA8" s="1">
        <v>142.437</v>
      </c>
      <c r="AB8" s="1">
        <v>161.513</v>
      </c>
      <c r="AC8" s="1">
        <v>211.4</v>
      </c>
      <c r="AD8" s="1">
        <v>3.18</v>
      </c>
      <c r="AE8" s="1">
        <v>8.14</v>
      </c>
      <c r="AF8" s="1">
        <v>25.98</v>
      </c>
      <c r="AG8" s="1">
        <v>26.438</v>
      </c>
      <c r="AH8" s="1">
        <v>63.61</v>
      </c>
      <c r="AI8" s="1">
        <v>168.8</v>
      </c>
      <c r="AJ8" s="1">
        <v>4.78</v>
      </c>
      <c r="AK8" s="15">
        <v>71.5</v>
      </c>
      <c r="AL8" s="1">
        <v>0.141</v>
      </c>
      <c r="AM8" s="1">
        <v>25.61</v>
      </c>
      <c r="AN8" s="1">
        <v>2.05</v>
      </c>
      <c r="AO8" s="1">
        <v>-0.38</v>
      </c>
      <c r="AP8" s="1">
        <v>-6.273333333</v>
      </c>
      <c r="AQ8" s="1">
        <v>2.089666667</v>
      </c>
      <c r="AR8" s="1">
        <v>90.83</v>
      </c>
      <c r="AS8" s="1">
        <v>4.01</v>
      </c>
      <c r="AT8" s="1">
        <v>3.86</v>
      </c>
      <c r="AU8" s="1">
        <v>2.77</v>
      </c>
      <c r="AV8" s="16">
        <v>1.820459</v>
      </c>
      <c r="AW8" s="16">
        <v>0.747306</v>
      </c>
      <c r="AX8" s="16">
        <v>0.994749</v>
      </c>
      <c r="AY8" s="16">
        <v>0.01162</v>
      </c>
      <c r="AZ8" s="16">
        <v>0.066784</v>
      </c>
      <c r="BA8" s="17">
        <f>AVERAGE([1]葡萄酒!Z9:AB9)</f>
        <v>0.111967640135398</v>
      </c>
      <c r="BB8" s="17">
        <v>59</v>
      </c>
      <c r="BC8" s="17">
        <v>48.82</v>
      </c>
      <c r="BD8" s="17">
        <v>32.07</v>
      </c>
      <c r="BE8" s="17">
        <v>1.29675749776269</v>
      </c>
      <c r="BF8" s="17">
        <v>58.4112771646024</v>
      </c>
    </row>
    <row r="9" ht="15.6" spans="1:58">
      <c r="A9" s="1">
        <v>29.5</v>
      </c>
      <c r="B9" s="3">
        <v>1950.76008690255</v>
      </c>
      <c r="C9" s="1">
        <v>558.546</v>
      </c>
      <c r="D9" s="1">
        <v>0.181</v>
      </c>
      <c r="E9" s="1">
        <v>241.397</v>
      </c>
      <c r="F9" s="4">
        <v>5.71</v>
      </c>
      <c r="G9" s="4">
        <v>13.55</v>
      </c>
      <c r="H9" s="4">
        <v>2.51</v>
      </c>
      <c r="I9" s="1">
        <v>50.434</v>
      </c>
      <c r="J9" s="1">
        <v>1305.595</v>
      </c>
      <c r="K9" s="1">
        <v>0.4148</v>
      </c>
      <c r="L9" s="1">
        <v>15.241</v>
      </c>
      <c r="M9" s="1">
        <v>22.489</v>
      </c>
      <c r="N9" s="1">
        <v>8.483</v>
      </c>
      <c r="O9" s="8">
        <v>5.94853156405503</v>
      </c>
      <c r="P9" s="9">
        <v>5.2832715386867</v>
      </c>
      <c r="Q9" s="10">
        <v>0</v>
      </c>
      <c r="R9" s="9">
        <v>0.549037304452467</v>
      </c>
      <c r="S9" s="9">
        <v>0.116222720915862</v>
      </c>
      <c r="T9" s="12">
        <v>115.5545825609</v>
      </c>
      <c r="U9" s="12">
        <v>11.6300126841643</v>
      </c>
      <c r="V9" s="12">
        <v>73.2112075974892</v>
      </c>
      <c r="W9" s="12">
        <v>18.0987169479949</v>
      </c>
      <c r="X9" s="12">
        <v>12.6146453312518</v>
      </c>
      <c r="Y9" s="1">
        <v>198.849</v>
      </c>
      <c r="Z9" s="1">
        <v>196.99</v>
      </c>
      <c r="AA9" s="1">
        <v>94.336</v>
      </c>
      <c r="AB9" s="1">
        <v>102.654</v>
      </c>
      <c r="AC9" s="1">
        <v>226.5</v>
      </c>
      <c r="AD9" s="1">
        <v>2.92</v>
      </c>
      <c r="AE9" s="1">
        <v>6.47</v>
      </c>
      <c r="AF9" s="1">
        <v>34.99</v>
      </c>
      <c r="AG9" s="1">
        <v>25.62</v>
      </c>
      <c r="AH9" s="1">
        <v>213.09</v>
      </c>
      <c r="AI9" s="1">
        <v>181.1</v>
      </c>
      <c r="AJ9" s="1">
        <v>6.41</v>
      </c>
      <c r="AK9" s="15">
        <v>59.6</v>
      </c>
      <c r="AL9" s="1">
        <v>0.26</v>
      </c>
      <c r="AM9" s="1">
        <v>26.85</v>
      </c>
      <c r="AN9" s="1">
        <v>0.8</v>
      </c>
      <c r="AO9" s="1">
        <v>-0.51</v>
      </c>
      <c r="AP9" s="1">
        <v>-1.955</v>
      </c>
      <c r="AQ9" s="1">
        <v>0.987</v>
      </c>
      <c r="AR9" s="1">
        <v>918.69</v>
      </c>
      <c r="AS9" s="1">
        <v>12.03</v>
      </c>
      <c r="AT9" s="1">
        <v>10.14</v>
      </c>
      <c r="AU9" s="1">
        <v>7.75</v>
      </c>
      <c r="AV9" s="16">
        <v>1.015809</v>
      </c>
      <c r="AW9" s="16">
        <v>0.560277</v>
      </c>
      <c r="AX9" s="16">
        <v>0.448154</v>
      </c>
      <c r="AY9" s="16">
        <v>0.007378</v>
      </c>
      <c r="AZ9" s="18">
        <v>0</v>
      </c>
      <c r="BA9" s="17">
        <f>AVERAGE([1]葡萄酒!Z10:AB10)</f>
        <v>0.346397227793338</v>
      </c>
      <c r="BB9" s="17">
        <v>8.6</v>
      </c>
      <c r="BC9" s="17">
        <v>38.86</v>
      </c>
      <c r="BD9" s="17">
        <v>14.68</v>
      </c>
      <c r="BE9" s="17">
        <v>2.52000233176617</v>
      </c>
      <c r="BF9" s="17">
        <v>41.540365910762</v>
      </c>
    </row>
    <row r="10" ht="15.6" spans="1:58">
      <c r="A10" s="1">
        <v>34.1</v>
      </c>
      <c r="B10" s="3">
        <v>2262.72378516624</v>
      </c>
      <c r="C10" s="1">
        <v>700.828</v>
      </c>
      <c r="D10" s="1">
        <v>0.512</v>
      </c>
      <c r="E10" s="1">
        <v>240.843</v>
      </c>
      <c r="F10" s="4">
        <v>13.23</v>
      </c>
      <c r="G10" s="4">
        <v>4.12</v>
      </c>
      <c r="H10" s="4">
        <v>1.1</v>
      </c>
      <c r="I10" s="1">
        <v>16.869</v>
      </c>
      <c r="J10" s="1">
        <v>424.108</v>
      </c>
      <c r="K10" s="1">
        <v>0.6658</v>
      </c>
      <c r="L10" s="1">
        <v>30.114</v>
      </c>
      <c r="M10" s="1">
        <v>24.362</v>
      </c>
      <c r="N10" s="1">
        <v>20.49</v>
      </c>
      <c r="O10" s="8">
        <v>4.9067688855647</v>
      </c>
      <c r="P10" s="9">
        <v>0.423173230138857</v>
      </c>
      <c r="Q10" s="9">
        <v>3.02226756853436</v>
      </c>
      <c r="R10" s="9">
        <v>0.903508828981171</v>
      </c>
      <c r="S10" s="9">
        <v>0.557819257910312</v>
      </c>
      <c r="T10" s="12">
        <v>58.5407222529349</v>
      </c>
      <c r="U10" s="12">
        <v>11.0634450912165</v>
      </c>
      <c r="V10" s="12">
        <v>33.1716854736431</v>
      </c>
      <c r="W10" s="12">
        <v>2.77060095606647</v>
      </c>
      <c r="X10" s="12">
        <v>11.5349907320087</v>
      </c>
      <c r="Y10" s="1">
        <v>193.69</v>
      </c>
      <c r="Z10" s="1">
        <v>194.925</v>
      </c>
      <c r="AA10" s="1">
        <v>98.701</v>
      </c>
      <c r="AB10" s="1">
        <v>96.224</v>
      </c>
      <c r="AC10" s="1">
        <v>203.4</v>
      </c>
      <c r="AD10" s="1">
        <v>3.74</v>
      </c>
      <c r="AE10" s="1">
        <v>5.88</v>
      </c>
      <c r="AF10" s="1">
        <v>34.58</v>
      </c>
      <c r="AG10" s="1">
        <v>23.761</v>
      </c>
      <c r="AH10" s="1">
        <v>186.62</v>
      </c>
      <c r="AI10" s="1">
        <v>138.1</v>
      </c>
      <c r="AJ10" s="1">
        <v>5.31</v>
      </c>
      <c r="AK10" s="15">
        <v>78</v>
      </c>
      <c r="AL10" s="1">
        <v>0.13</v>
      </c>
      <c r="AM10" s="1">
        <v>23.81</v>
      </c>
      <c r="AN10" s="1">
        <v>1.44</v>
      </c>
      <c r="AO10" s="1">
        <v>-0.38</v>
      </c>
      <c r="AP10" s="1">
        <v>-1.757333333</v>
      </c>
      <c r="AQ10" s="1">
        <v>1.496</v>
      </c>
      <c r="AR10" s="1">
        <v>387.77</v>
      </c>
      <c r="AS10" s="1">
        <v>12.93</v>
      </c>
      <c r="AT10" s="1">
        <v>11.31</v>
      </c>
      <c r="AU10" s="1">
        <v>9.91</v>
      </c>
      <c r="AV10" s="16">
        <v>3.859905</v>
      </c>
      <c r="AW10" s="16">
        <v>3.072492</v>
      </c>
      <c r="AX10" s="16">
        <v>0.726621</v>
      </c>
      <c r="AY10" s="16">
        <v>0.01596</v>
      </c>
      <c r="AZ10" s="16">
        <v>0.044832</v>
      </c>
      <c r="BA10" s="17">
        <f>AVERAGE([1]葡萄酒!Z11:AB11)</f>
        <v>0.385724104067675</v>
      </c>
      <c r="BB10" s="17">
        <v>14.17</v>
      </c>
      <c r="BC10" s="17">
        <v>46.09</v>
      </c>
      <c r="BD10" s="17">
        <v>24.19</v>
      </c>
      <c r="BE10" s="17">
        <v>1.72708580841561</v>
      </c>
      <c r="BF10" s="17">
        <v>52.0523217541735</v>
      </c>
    </row>
    <row r="11" ht="15.6" spans="1:58">
      <c r="A11" s="1">
        <v>33</v>
      </c>
      <c r="B11" s="3">
        <v>1364.13897705396</v>
      </c>
      <c r="C11" s="1">
        <v>545.305</v>
      </c>
      <c r="D11" s="1">
        <v>10.25</v>
      </c>
      <c r="E11" s="1">
        <v>44.203</v>
      </c>
      <c r="F11" s="4">
        <v>2.45</v>
      </c>
      <c r="G11" s="4">
        <v>2.3</v>
      </c>
      <c r="H11" s="4">
        <v>0.24</v>
      </c>
      <c r="I11" s="1">
        <v>10.427</v>
      </c>
      <c r="J11" s="1">
        <v>459.569</v>
      </c>
      <c r="K11" s="1">
        <v>0.3255</v>
      </c>
      <c r="L11" s="1">
        <v>9.476</v>
      </c>
      <c r="M11" s="1">
        <v>16.688</v>
      </c>
      <c r="N11" s="1">
        <v>4.631</v>
      </c>
      <c r="O11" s="8">
        <v>12.3072420634921</v>
      </c>
      <c r="P11" s="9">
        <v>0.526744719926538</v>
      </c>
      <c r="Q11" s="9">
        <v>11.1401105207923</v>
      </c>
      <c r="R11" s="9">
        <v>0.484739439853076</v>
      </c>
      <c r="S11" s="9">
        <v>0.15564738292011</v>
      </c>
      <c r="T11" s="12">
        <v>28.7475321395776</v>
      </c>
      <c r="U11" s="12">
        <v>10.3671782762692</v>
      </c>
      <c r="V11" s="12">
        <v>10.2735963531418</v>
      </c>
      <c r="W11" s="12">
        <v>5.74548242161879</v>
      </c>
      <c r="X11" s="12">
        <v>2.36127508854782</v>
      </c>
      <c r="Y11" s="1">
        <v>167.202</v>
      </c>
      <c r="Z11" s="1">
        <v>161.421</v>
      </c>
      <c r="AA11" s="1">
        <v>79.379</v>
      </c>
      <c r="AB11" s="1">
        <v>82.041</v>
      </c>
      <c r="AC11" s="1">
        <v>181.2</v>
      </c>
      <c r="AD11" s="1">
        <v>3.65</v>
      </c>
      <c r="AE11" s="1">
        <v>6.67</v>
      </c>
      <c r="AF11" s="1">
        <v>27.16</v>
      </c>
      <c r="AG11" s="1">
        <v>19.676</v>
      </c>
      <c r="AH11" s="1">
        <v>255.44</v>
      </c>
      <c r="AI11" s="1">
        <v>200.8</v>
      </c>
      <c r="AJ11" s="1">
        <v>4.59</v>
      </c>
      <c r="AK11" s="15">
        <v>71.7</v>
      </c>
      <c r="AL11" s="1">
        <v>0.2</v>
      </c>
      <c r="AM11" s="1">
        <v>27.1</v>
      </c>
      <c r="AN11" s="1">
        <v>2.17</v>
      </c>
      <c r="AO11" s="1">
        <v>-1.12</v>
      </c>
      <c r="AP11" s="1">
        <v>-2.225333333</v>
      </c>
      <c r="AQ11" s="1">
        <v>2.538666667</v>
      </c>
      <c r="AR11" s="1">
        <v>138.71</v>
      </c>
      <c r="AS11" s="1">
        <v>5.57</v>
      </c>
      <c r="AT11" s="1">
        <v>4.34</v>
      </c>
      <c r="AU11" s="1">
        <v>3.15</v>
      </c>
      <c r="AV11" s="16">
        <v>3.245901</v>
      </c>
      <c r="AW11" s="16">
        <v>1.578015</v>
      </c>
      <c r="AX11" s="16">
        <v>1.526448</v>
      </c>
      <c r="AY11" s="16">
        <v>0.03843</v>
      </c>
      <c r="AZ11" s="16">
        <v>0.103008</v>
      </c>
      <c r="BA11" s="17">
        <f>AVERAGE([1]葡萄酒!Z12:AB12)</f>
        <v>0.136199679570722</v>
      </c>
      <c r="BB11" s="17">
        <v>57.09</v>
      </c>
      <c r="BC11" s="17">
        <v>58.06</v>
      </c>
      <c r="BD11" s="17">
        <v>8</v>
      </c>
      <c r="BE11" s="17">
        <v>7.21151226298107</v>
      </c>
      <c r="BF11" s="17">
        <v>58.608562514363</v>
      </c>
    </row>
    <row r="12" ht="15.6" spans="1:58">
      <c r="A12" s="1">
        <v>29.7</v>
      </c>
      <c r="B12" s="3">
        <v>2355.6945954944</v>
      </c>
      <c r="C12" s="1">
        <v>542.662</v>
      </c>
      <c r="D12" s="1">
        <v>0.076</v>
      </c>
      <c r="E12" s="1">
        <v>7.787</v>
      </c>
      <c r="F12" s="4">
        <v>9.29</v>
      </c>
      <c r="G12" s="4">
        <v>8.61</v>
      </c>
      <c r="H12" s="4">
        <v>1.9</v>
      </c>
      <c r="I12" s="1">
        <v>14.26</v>
      </c>
      <c r="J12" s="1">
        <v>91.468</v>
      </c>
      <c r="K12" s="1">
        <v>0.279</v>
      </c>
      <c r="L12" s="1">
        <v>6.075</v>
      </c>
      <c r="M12" s="1">
        <v>4.543</v>
      </c>
      <c r="N12" s="1">
        <v>2.517</v>
      </c>
      <c r="O12" s="8">
        <v>26.8508731737542</v>
      </c>
      <c r="P12" s="9">
        <v>0.269738129402557</v>
      </c>
      <c r="Q12" s="9">
        <v>26.3353932950691</v>
      </c>
      <c r="R12" s="9">
        <v>0.245741749282546</v>
      </c>
      <c r="S12" s="10">
        <v>0</v>
      </c>
      <c r="T12" s="12">
        <v>25.5751288155492</v>
      </c>
      <c r="U12" s="12">
        <v>17.1977563266371</v>
      </c>
      <c r="V12" s="13">
        <v>0</v>
      </c>
      <c r="W12" s="12">
        <v>7.40269534307331</v>
      </c>
      <c r="X12" s="12">
        <v>0.974677145838769</v>
      </c>
      <c r="Y12" s="1">
        <v>209.563</v>
      </c>
      <c r="Z12" s="1">
        <v>237.891</v>
      </c>
      <c r="AA12" s="1">
        <v>113.952</v>
      </c>
      <c r="AB12" s="1">
        <v>123.939</v>
      </c>
      <c r="AC12" s="1">
        <v>210.2</v>
      </c>
      <c r="AD12" s="1">
        <v>3.53</v>
      </c>
      <c r="AE12" s="1">
        <v>5.5</v>
      </c>
      <c r="AF12" s="1">
        <v>38.24</v>
      </c>
      <c r="AG12" s="1">
        <v>24.527</v>
      </c>
      <c r="AH12" s="1">
        <v>177.83</v>
      </c>
      <c r="AI12" s="1">
        <v>118.8</v>
      </c>
      <c r="AJ12" s="1">
        <v>3.41</v>
      </c>
      <c r="AK12" s="15">
        <v>58.4</v>
      </c>
      <c r="AL12" s="1">
        <v>0.102</v>
      </c>
      <c r="AM12" s="1">
        <v>28.03</v>
      </c>
      <c r="AN12" s="1">
        <v>12.15</v>
      </c>
      <c r="AO12" s="1">
        <v>3.87</v>
      </c>
      <c r="AP12" s="1">
        <v>3.251666667</v>
      </c>
      <c r="AQ12" s="1">
        <v>12.77066667</v>
      </c>
      <c r="AR12" s="1">
        <v>11.84</v>
      </c>
      <c r="AS12" s="1">
        <v>4.59</v>
      </c>
      <c r="AT12" s="1">
        <v>4.02</v>
      </c>
      <c r="AU12" s="1">
        <v>2.1</v>
      </c>
      <c r="AV12" s="16">
        <v>0.38158</v>
      </c>
      <c r="AW12" s="16">
        <v>0.06453</v>
      </c>
      <c r="AX12" s="16">
        <v>0.269402</v>
      </c>
      <c r="AY12" s="18">
        <v>0</v>
      </c>
      <c r="AZ12" s="16">
        <v>0.047648</v>
      </c>
      <c r="BA12" s="17">
        <f>AVERAGE([1]葡萄酒!Z13:AB13)</f>
        <v>0.105154773684424</v>
      </c>
      <c r="BB12" s="17">
        <v>88.79</v>
      </c>
      <c r="BC12" s="17">
        <v>12.14</v>
      </c>
      <c r="BD12" s="17">
        <v>19.54</v>
      </c>
      <c r="BE12" s="17">
        <v>-0.0387782828242764</v>
      </c>
      <c r="BF12" s="17">
        <v>23.0041561462271</v>
      </c>
    </row>
    <row r="13" ht="15.6" spans="1:58">
      <c r="A13" s="1">
        <v>25</v>
      </c>
      <c r="B13" s="3">
        <v>2556.78774842462</v>
      </c>
      <c r="C13" s="1">
        <v>493.46</v>
      </c>
      <c r="D13" s="1">
        <v>0.065</v>
      </c>
      <c r="E13" s="1">
        <v>32.343</v>
      </c>
      <c r="F13" s="4">
        <v>6.08</v>
      </c>
      <c r="G13" s="4">
        <v>5.33</v>
      </c>
      <c r="H13" s="4">
        <v>1.13</v>
      </c>
      <c r="I13" s="1">
        <v>21.08</v>
      </c>
      <c r="J13" s="1">
        <v>132.216</v>
      </c>
      <c r="K13" s="1">
        <v>0.1973</v>
      </c>
      <c r="L13" s="1">
        <v>12.059</v>
      </c>
      <c r="M13" s="1">
        <v>7.169</v>
      </c>
      <c r="N13" s="1">
        <v>3.897</v>
      </c>
      <c r="O13" s="8">
        <v>0.69622085492228</v>
      </c>
      <c r="P13" s="9">
        <v>0.0998785621761658</v>
      </c>
      <c r="Q13" s="9">
        <v>0.544689119170985</v>
      </c>
      <c r="R13" s="9">
        <v>0.0516531735751295</v>
      </c>
      <c r="S13" s="10">
        <v>0</v>
      </c>
      <c r="T13" s="12">
        <v>2.48020563471503</v>
      </c>
      <c r="U13" s="12">
        <v>1.67875647668394</v>
      </c>
      <c r="V13" s="13">
        <v>0</v>
      </c>
      <c r="W13" s="12">
        <v>0.801449158031088</v>
      </c>
      <c r="X13" s="13">
        <v>0</v>
      </c>
      <c r="Y13" s="1">
        <v>247.659</v>
      </c>
      <c r="Z13" s="1">
        <v>262.155</v>
      </c>
      <c r="AA13" s="1">
        <v>124.661</v>
      </c>
      <c r="AB13" s="1">
        <v>137.493</v>
      </c>
      <c r="AC13" s="1">
        <v>261.1</v>
      </c>
      <c r="AD13" s="1">
        <v>3.43</v>
      </c>
      <c r="AE13" s="1">
        <v>8.54</v>
      </c>
      <c r="AF13" s="1">
        <v>30.58</v>
      </c>
      <c r="AG13" s="1">
        <v>27.614</v>
      </c>
      <c r="AH13" s="1">
        <v>191.95</v>
      </c>
      <c r="AI13" s="1">
        <v>187.7</v>
      </c>
      <c r="AJ13" s="1">
        <v>2.4</v>
      </c>
      <c r="AK13" s="15">
        <v>63.3</v>
      </c>
      <c r="AL13" s="1">
        <v>0.243</v>
      </c>
      <c r="AM13" s="1">
        <v>26.57</v>
      </c>
      <c r="AN13" s="1">
        <v>2.04</v>
      </c>
      <c r="AO13" s="1">
        <v>0.01</v>
      </c>
      <c r="AP13" s="1">
        <v>-34.51233333</v>
      </c>
      <c r="AQ13" s="1">
        <v>2.050666667</v>
      </c>
      <c r="AR13" s="1">
        <v>84.08</v>
      </c>
      <c r="AS13" s="1">
        <v>6.46</v>
      </c>
      <c r="AT13" s="1">
        <v>4.82</v>
      </c>
      <c r="AU13" s="1">
        <v>2.99</v>
      </c>
      <c r="AV13" s="16">
        <v>2.162845</v>
      </c>
      <c r="AW13" s="16">
        <v>0.530982</v>
      </c>
      <c r="AX13" s="16">
        <v>1.546391</v>
      </c>
      <c r="AY13" s="18">
        <v>0</v>
      </c>
      <c r="AZ13" s="16">
        <v>0.085472</v>
      </c>
      <c r="BA13" s="17">
        <f>AVERAGE([1]葡萄酒!Z14:AB14)</f>
        <v>0.140964506752953</v>
      </c>
      <c r="BB13" s="17">
        <v>53.68</v>
      </c>
      <c r="BC13" s="17">
        <v>50.45</v>
      </c>
      <c r="BD13" s="17">
        <v>30.59</v>
      </c>
      <c r="BE13" s="17">
        <v>1.44198354631044</v>
      </c>
      <c r="BF13" s="17">
        <v>58.9995813544469</v>
      </c>
    </row>
    <row r="14" ht="15.6" spans="1:58">
      <c r="A14" s="1">
        <v>32.3</v>
      </c>
      <c r="B14" s="3">
        <v>1416.11116481392</v>
      </c>
      <c r="C14" s="1">
        <v>606.204</v>
      </c>
      <c r="D14" s="1">
        <v>0.015</v>
      </c>
      <c r="E14" s="1">
        <v>65.324</v>
      </c>
      <c r="F14" s="4">
        <v>4.3</v>
      </c>
      <c r="G14" s="4">
        <v>0.83</v>
      </c>
      <c r="H14" s="4">
        <v>1.15</v>
      </c>
      <c r="I14" s="1">
        <v>28.076</v>
      </c>
      <c r="J14" s="1">
        <v>99.881</v>
      </c>
      <c r="K14" s="1">
        <v>0.4406</v>
      </c>
      <c r="L14" s="1">
        <v>14.385</v>
      </c>
      <c r="M14" s="1">
        <v>9.822</v>
      </c>
      <c r="N14" s="1">
        <v>7.33</v>
      </c>
      <c r="O14" s="8">
        <v>10.8626268533773</v>
      </c>
      <c r="P14" s="9">
        <v>0.695403624382208</v>
      </c>
      <c r="Q14" s="9">
        <v>10.0503871499176</v>
      </c>
      <c r="R14" s="9">
        <v>0.11683607907743</v>
      </c>
      <c r="S14" s="10">
        <v>0</v>
      </c>
      <c r="T14" s="12">
        <v>40.758550247117</v>
      </c>
      <c r="U14" s="12">
        <v>9.13779242174629</v>
      </c>
      <c r="V14" s="12">
        <v>3.08789126853377</v>
      </c>
      <c r="W14" s="12">
        <v>18.3306425041186</v>
      </c>
      <c r="X14" s="12">
        <v>10.2022240527183</v>
      </c>
      <c r="Y14" s="1">
        <v>197.857</v>
      </c>
      <c r="Z14" s="1">
        <v>212.237</v>
      </c>
      <c r="AA14" s="1">
        <v>110.421</v>
      </c>
      <c r="AB14" s="1">
        <v>101.816</v>
      </c>
      <c r="AC14" s="1">
        <v>203.4</v>
      </c>
      <c r="AD14" s="1">
        <v>3.86</v>
      </c>
      <c r="AE14" s="1">
        <v>4.34</v>
      </c>
      <c r="AF14" s="1">
        <v>23.75</v>
      </c>
      <c r="AG14" s="1">
        <v>23.353</v>
      </c>
      <c r="AH14" s="1">
        <v>159.97</v>
      </c>
      <c r="AI14" s="1">
        <v>148</v>
      </c>
      <c r="AJ14" s="1">
        <v>4.67</v>
      </c>
      <c r="AK14" s="15">
        <v>68.1</v>
      </c>
      <c r="AL14" s="1">
        <v>0.16</v>
      </c>
      <c r="AM14" s="1">
        <v>27.53</v>
      </c>
      <c r="AN14" s="1">
        <v>1.04</v>
      </c>
      <c r="AO14" s="1">
        <v>-1.57</v>
      </c>
      <c r="AP14" s="1">
        <v>0.043666667</v>
      </c>
      <c r="AQ14" s="1">
        <v>1.908333333</v>
      </c>
      <c r="AR14" s="1">
        <v>200.08</v>
      </c>
      <c r="AS14" s="1">
        <v>6.38</v>
      </c>
      <c r="AT14" s="1">
        <v>4.93</v>
      </c>
      <c r="AU14" s="1">
        <v>3.96</v>
      </c>
      <c r="AV14" s="16">
        <v>1.338774</v>
      </c>
      <c r="AW14" s="16">
        <v>1.216701</v>
      </c>
      <c r="AX14" s="16">
        <v>0.089719</v>
      </c>
      <c r="AY14" s="16">
        <v>0.032354</v>
      </c>
      <c r="AZ14" s="18">
        <v>0</v>
      </c>
      <c r="BA14" s="17">
        <f>AVERAGE([1]葡萄酒!Z15:AB15)</f>
        <v>0.166480009033816</v>
      </c>
      <c r="BB14" s="17">
        <v>41.59</v>
      </c>
      <c r="BC14" s="17">
        <v>58.73</v>
      </c>
      <c r="BD14" s="17">
        <v>19.6</v>
      </c>
      <c r="BE14" s="17">
        <v>2.88435017560558</v>
      </c>
      <c r="BF14" s="17">
        <v>61.9142382655234</v>
      </c>
    </row>
    <row r="15" ht="15.6" spans="1:58">
      <c r="A15" s="1">
        <v>32</v>
      </c>
      <c r="B15" s="3">
        <v>1237.80755323423</v>
      </c>
      <c r="C15" s="1">
        <v>599.829</v>
      </c>
      <c r="D15" s="1">
        <v>0.06</v>
      </c>
      <c r="E15" s="1">
        <v>140.257</v>
      </c>
      <c r="F15" s="4">
        <v>5.73</v>
      </c>
      <c r="G15" s="4">
        <v>4.12</v>
      </c>
      <c r="H15" s="4">
        <v>1.63</v>
      </c>
      <c r="I15" s="1">
        <v>41.577</v>
      </c>
      <c r="J15" s="1">
        <v>991.046</v>
      </c>
      <c r="K15" s="1">
        <v>0.3597</v>
      </c>
      <c r="L15" s="1">
        <v>14.657</v>
      </c>
      <c r="M15" s="1">
        <v>13.941</v>
      </c>
      <c r="N15" s="1">
        <v>7.809</v>
      </c>
      <c r="O15" s="8">
        <v>6.31258621822243</v>
      </c>
      <c r="P15" s="9">
        <v>0.660546541417592</v>
      </c>
      <c r="Q15" s="9">
        <v>5.0649510608947</v>
      </c>
      <c r="R15" s="9">
        <v>0.461554884057019</v>
      </c>
      <c r="S15" s="9">
        <v>0.125533731853117</v>
      </c>
      <c r="T15" s="12">
        <v>134.637505747881</v>
      </c>
      <c r="U15" s="12">
        <v>7.1233002693293</v>
      </c>
      <c r="V15" s="12">
        <v>113.25830979439</v>
      </c>
      <c r="W15" s="12">
        <v>11.1581981212639</v>
      </c>
      <c r="X15" s="12">
        <v>3.09769756289825</v>
      </c>
      <c r="Y15" s="1">
        <v>191.508</v>
      </c>
      <c r="Z15" s="1">
        <v>255.335</v>
      </c>
      <c r="AA15" s="1">
        <v>120.444</v>
      </c>
      <c r="AB15" s="1">
        <v>134.892</v>
      </c>
      <c r="AC15" s="1">
        <v>193.9</v>
      </c>
      <c r="AD15" s="1">
        <v>3.39</v>
      </c>
      <c r="AE15" s="1">
        <v>5.4</v>
      </c>
      <c r="AF15" s="1">
        <v>35.9</v>
      </c>
      <c r="AG15" s="1">
        <v>24.06</v>
      </c>
      <c r="AH15" s="1">
        <v>209.11</v>
      </c>
      <c r="AI15" s="1">
        <v>136.3</v>
      </c>
      <c r="AJ15" s="1">
        <v>4.6</v>
      </c>
      <c r="AK15" s="15">
        <v>66.2</v>
      </c>
      <c r="AL15" s="1">
        <v>0.255</v>
      </c>
      <c r="AM15" s="1">
        <v>25.41</v>
      </c>
      <c r="AN15" s="1">
        <v>1.19</v>
      </c>
      <c r="AO15" s="1">
        <v>-0.57</v>
      </c>
      <c r="AP15" s="1">
        <v>-2.72</v>
      </c>
      <c r="AQ15" s="1">
        <v>1.373</v>
      </c>
      <c r="AR15" s="1">
        <v>251.57</v>
      </c>
      <c r="AS15" s="1">
        <v>6.07</v>
      </c>
      <c r="AT15" s="1">
        <v>5.01</v>
      </c>
      <c r="AU15" s="1">
        <v>3.07</v>
      </c>
      <c r="AV15" s="16">
        <v>2.165854</v>
      </c>
      <c r="AW15" s="16">
        <v>0.745011</v>
      </c>
      <c r="AX15" s="16">
        <v>0.955451</v>
      </c>
      <c r="AY15" s="16">
        <v>0.020944</v>
      </c>
      <c r="AZ15" s="16">
        <v>0.444448</v>
      </c>
      <c r="BA15" s="17">
        <f>AVERAGE([1]葡萄酒!Z16:AB16)</f>
        <v>0.162871331788393</v>
      </c>
      <c r="BB15" s="17">
        <v>24.22</v>
      </c>
      <c r="BC15" s="17">
        <v>56.17</v>
      </c>
      <c r="BD15" s="17">
        <v>35.3</v>
      </c>
      <c r="BE15" s="17">
        <v>1.37600334120696</v>
      </c>
      <c r="BF15" s="17">
        <v>66.3412307694092</v>
      </c>
    </row>
    <row r="16" ht="15.6" spans="1:58">
      <c r="A16" s="1">
        <v>24.2</v>
      </c>
      <c r="B16" s="3">
        <v>2177.91250357654</v>
      </c>
      <c r="C16" s="1">
        <v>524.613</v>
      </c>
      <c r="D16" s="1">
        <v>0.068</v>
      </c>
      <c r="E16" s="1">
        <v>52.792</v>
      </c>
      <c r="F16" s="4">
        <v>6.23</v>
      </c>
      <c r="G16" s="4">
        <v>3.63</v>
      </c>
      <c r="H16" s="4">
        <v>2.06</v>
      </c>
      <c r="I16" s="1">
        <v>25.743</v>
      </c>
      <c r="J16" s="1">
        <v>157.997</v>
      </c>
      <c r="K16" s="1">
        <v>0.2189</v>
      </c>
      <c r="L16" s="1">
        <v>11.901</v>
      </c>
      <c r="M16" s="1">
        <v>25.417</v>
      </c>
      <c r="N16" s="1">
        <v>5.511</v>
      </c>
      <c r="O16" s="8">
        <v>0.210642547363616</v>
      </c>
      <c r="P16" s="9">
        <v>0.0983467571004663</v>
      </c>
      <c r="Q16" s="10">
        <v>0</v>
      </c>
      <c r="R16" s="9">
        <v>0.112295790263149</v>
      </c>
      <c r="S16" s="10">
        <v>0</v>
      </c>
      <c r="T16" s="12">
        <v>9.71793784850165</v>
      </c>
      <c r="U16" s="12">
        <v>0.471516613949848</v>
      </c>
      <c r="V16" s="12">
        <v>8.50034238758274</v>
      </c>
      <c r="W16" s="12">
        <v>0.746078846969055</v>
      </c>
      <c r="X16" s="13">
        <v>0</v>
      </c>
      <c r="Y16" s="1">
        <v>179.107</v>
      </c>
      <c r="Z16" s="1">
        <v>208.933</v>
      </c>
      <c r="AA16" s="1">
        <v>105.755</v>
      </c>
      <c r="AB16" s="1">
        <v>103.178</v>
      </c>
      <c r="AC16" s="1">
        <v>214.9</v>
      </c>
      <c r="AD16" s="1">
        <v>3.19</v>
      </c>
      <c r="AE16" s="1">
        <v>8.57</v>
      </c>
      <c r="AF16" s="1">
        <v>25.09</v>
      </c>
      <c r="AG16" s="1">
        <v>25.012</v>
      </c>
      <c r="AH16" s="1">
        <v>159.31</v>
      </c>
      <c r="AI16" s="1">
        <v>174.5</v>
      </c>
      <c r="AJ16" s="1">
        <v>2.9</v>
      </c>
      <c r="AK16" s="15">
        <v>67.7</v>
      </c>
      <c r="AL16" s="1">
        <v>0.213</v>
      </c>
      <c r="AM16" s="1">
        <v>25.53</v>
      </c>
      <c r="AN16" s="1">
        <v>1.98</v>
      </c>
      <c r="AO16" s="1">
        <v>-0.01</v>
      </c>
      <c r="AP16" s="1">
        <v>27.91366667</v>
      </c>
      <c r="AQ16" s="1">
        <v>1.985333333</v>
      </c>
      <c r="AR16" s="1">
        <v>122.59</v>
      </c>
      <c r="AS16" s="1">
        <v>3.98</v>
      </c>
      <c r="AT16" s="1">
        <v>4.06</v>
      </c>
      <c r="AU16" s="1">
        <v>1.84</v>
      </c>
      <c r="AV16" s="16">
        <v>0.888643</v>
      </c>
      <c r="AW16" s="16">
        <v>0.58158</v>
      </c>
      <c r="AX16" s="16">
        <v>0.183211</v>
      </c>
      <c r="AY16" s="16">
        <v>0.010668</v>
      </c>
      <c r="AZ16" s="16">
        <v>0.113184</v>
      </c>
      <c r="BA16" s="17">
        <f>AVERAGE([1]葡萄酒!Z17:AB17)</f>
        <v>0.0682346444382613</v>
      </c>
      <c r="BB16" s="17">
        <v>52.95</v>
      </c>
      <c r="BC16" s="17">
        <v>57.87</v>
      </c>
      <c r="BD16" s="17">
        <v>19.09</v>
      </c>
      <c r="BE16" s="17">
        <v>2.92066489654896</v>
      </c>
      <c r="BF16" s="17">
        <v>60.9373858973291</v>
      </c>
    </row>
    <row r="17" ht="15.6" spans="1:58">
      <c r="A17" s="1">
        <v>32</v>
      </c>
      <c r="B17" s="3">
        <v>1553.50266971777</v>
      </c>
      <c r="C17" s="1">
        <v>583.374</v>
      </c>
      <c r="D17" s="1">
        <v>0.083</v>
      </c>
      <c r="E17" s="1">
        <v>60.66</v>
      </c>
      <c r="F17" s="4">
        <v>9.03</v>
      </c>
      <c r="G17" s="4">
        <v>7.28</v>
      </c>
      <c r="H17" s="4">
        <v>2.38</v>
      </c>
      <c r="I17" s="1">
        <v>13.648</v>
      </c>
      <c r="J17" s="1">
        <v>529.969</v>
      </c>
      <c r="K17" s="1">
        <v>0.2367</v>
      </c>
      <c r="L17" s="1">
        <v>11.214</v>
      </c>
      <c r="M17" s="1">
        <v>10.086</v>
      </c>
      <c r="N17" s="1">
        <v>9.157</v>
      </c>
      <c r="O17" s="8">
        <v>4.55553568538598</v>
      </c>
      <c r="P17" s="9">
        <v>0.335151318983654</v>
      </c>
      <c r="Q17" s="9">
        <v>4.12073150995307</v>
      </c>
      <c r="R17" s="9">
        <v>0.0996528564492636</v>
      </c>
      <c r="S17" s="10">
        <v>0</v>
      </c>
      <c r="T17" s="12">
        <v>8.19003074931219</v>
      </c>
      <c r="U17" s="12">
        <v>2.16073798349247</v>
      </c>
      <c r="V17" s="12">
        <v>1.23304741867616</v>
      </c>
      <c r="W17" s="12">
        <v>3.17583751416087</v>
      </c>
      <c r="X17" s="12">
        <v>1.62040783298268</v>
      </c>
      <c r="Y17" s="1">
        <v>204.008</v>
      </c>
      <c r="Z17" s="1">
        <v>189.275</v>
      </c>
      <c r="AA17" s="1">
        <v>92.785</v>
      </c>
      <c r="AB17" s="1">
        <v>96.491</v>
      </c>
      <c r="AC17" s="1">
        <v>205.6</v>
      </c>
      <c r="AD17" s="1">
        <v>3.3</v>
      </c>
      <c r="AE17" s="1">
        <v>4.92</v>
      </c>
      <c r="AF17" s="1">
        <v>41.76</v>
      </c>
      <c r="AG17" s="1">
        <v>22.346</v>
      </c>
      <c r="AH17" s="1">
        <v>119.17</v>
      </c>
      <c r="AI17" s="1">
        <v>109.3</v>
      </c>
      <c r="AJ17" s="1">
        <v>3.79</v>
      </c>
      <c r="AK17" s="15">
        <v>71.8</v>
      </c>
      <c r="AL17" s="1">
        <v>0.135</v>
      </c>
      <c r="AM17" s="1">
        <v>26.11</v>
      </c>
      <c r="AN17" s="1">
        <v>1.33</v>
      </c>
      <c r="AO17" s="1">
        <v>-0.34</v>
      </c>
      <c r="AP17" s="1">
        <v>-10.358</v>
      </c>
      <c r="AQ17" s="1">
        <v>1.432666667</v>
      </c>
      <c r="AR17" s="1">
        <v>171.5</v>
      </c>
      <c r="AS17" s="1">
        <v>4.83</v>
      </c>
      <c r="AT17" s="1">
        <v>4.04</v>
      </c>
      <c r="AU17" s="1">
        <v>2.67</v>
      </c>
      <c r="AV17" s="16">
        <v>1.162032</v>
      </c>
      <c r="AW17" s="16">
        <v>0.873234</v>
      </c>
      <c r="AX17" s="16">
        <v>0.21364</v>
      </c>
      <c r="AY17" s="16">
        <v>0.023254</v>
      </c>
      <c r="AZ17" s="16">
        <v>0.051904</v>
      </c>
      <c r="BA17" s="17">
        <f>AVERAGE([1]葡萄酒!Z18:AB18)</f>
        <v>0.117078218541769</v>
      </c>
      <c r="BB17" s="17">
        <v>50.47</v>
      </c>
      <c r="BC17" s="17">
        <v>59.45</v>
      </c>
      <c r="BD17" s="17">
        <v>18.2</v>
      </c>
      <c r="BE17" s="17">
        <v>3.16379363711561</v>
      </c>
      <c r="BF17" s="17">
        <v>62.1734871146858</v>
      </c>
    </row>
    <row r="18" ht="15.6" spans="1:58">
      <c r="A18" s="1">
        <v>34.9</v>
      </c>
      <c r="B18" s="3">
        <v>1713.65181416671</v>
      </c>
      <c r="C18" s="1">
        <v>548.833</v>
      </c>
      <c r="D18" s="1">
        <v>0.056</v>
      </c>
      <c r="E18" s="1">
        <v>59.424</v>
      </c>
      <c r="F18" s="4">
        <v>5.88</v>
      </c>
      <c r="G18" s="4">
        <v>5.11</v>
      </c>
      <c r="H18" s="4">
        <v>0.88</v>
      </c>
      <c r="I18" s="1">
        <v>17.174</v>
      </c>
      <c r="J18" s="1">
        <v>129.581</v>
      </c>
      <c r="K18" s="1">
        <v>0.3585</v>
      </c>
      <c r="L18" s="1">
        <v>15.336</v>
      </c>
      <c r="M18" s="1">
        <v>15.73</v>
      </c>
      <c r="N18" s="1">
        <v>8.701</v>
      </c>
      <c r="O18" s="8">
        <v>0.710658186924434</v>
      </c>
      <c r="P18" s="9">
        <v>0.414130363790739</v>
      </c>
      <c r="Q18" s="9">
        <v>0.15128828946509</v>
      </c>
      <c r="R18" s="9">
        <v>0.145239533668604</v>
      </c>
      <c r="S18" s="10">
        <v>0</v>
      </c>
      <c r="T18" s="12">
        <v>43.8121203709751</v>
      </c>
      <c r="U18" s="12">
        <v>2.42296388217621</v>
      </c>
      <c r="V18" s="12">
        <v>37.4406472470773</v>
      </c>
      <c r="W18" s="12">
        <v>1.8801433609823</v>
      </c>
      <c r="X18" s="12">
        <v>2.06836588073934</v>
      </c>
      <c r="Y18" s="1">
        <v>212.738</v>
      </c>
      <c r="Z18" s="1">
        <v>271.504</v>
      </c>
      <c r="AA18" s="1">
        <v>128.705</v>
      </c>
      <c r="AB18" s="1">
        <v>142.799</v>
      </c>
      <c r="AC18" s="1">
        <v>238.2</v>
      </c>
      <c r="AD18" s="1">
        <v>3.43</v>
      </c>
      <c r="AE18" s="1">
        <v>8.66</v>
      </c>
      <c r="AF18" s="1">
        <v>27.51</v>
      </c>
      <c r="AG18" s="1">
        <v>26.276</v>
      </c>
      <c r="AH18" s="1">
        <v>446.64</v>
      </c>
      <c r="AI18" s="1">
        <v>264.1</v>
      </c>
      <c r="AJ18" s="1">
        <v>2.8</v>
      </c>
      <c r="AK18" s="15">
        <v>71.5</v>
      </c>
      <c r="AL18" s="1">
        <v>0.33</v>
      </c>
      <c r="AM18" s="1">
        <v>25.4</v>
      </c>
      <c r="AN18" s="1">
        <v>1.18</v>
      </c>
      <c r="AO18" s="1">
        <v>-0.25</v>
      </c>
      <c r="AP18" s="1">
        <v>5.662333333</v>
      </c>
      <c r="AQ18" s="1">
        <v>1.262666667</v>
      </c>
      <c r="AR18" s="1">
        <v>234.42</v>
      </c>
      <c r="AS18" s="1">
        <v>9.17</v>
      </c>
      <c r="AT18" s="1">
        <v>6.17</v>
      </c>
      <c r="AU18" s="1">
        <v>4.91</v>
      </c>
      <c r="AV18" s="16">
        <v>1.650428</v>
      </c>
      <c r="AW18" s="16">
        <v>1.050813</v>
      </c>
      <c r="AX18" s="16">
        <v>0.131957</v>
      </c>
      <c r="AY18" s="16">
        <v>0.01505</v>
      </c>
      <c r="AZ18" s="16">
        <v>0.452608</v>
      </c>
      <c r="BA18" s="17">
        <f>AVERAGE([1]葡萄酒!Z19:AB19)</f>
        <v>0.310191336301781</v>
      </c>
      <c r="BB18" s="17">
        <v>41.21</v>
      </c>
      <c r="BC18" s="17">
        <v>56.03</v>
      </c>
      <c r="BD18" s="17">
        <v>25.12</v>
      </c>
      <c r="BE18" s="17">
        <v>2.07900820356641</v>
      </c>
      <c r="BF18" s="17">
        <v>61.4033818286908</v>
      </c>
    </row>
    <row r="19" ht="15.6" spans="1:58">
      <c r="A19" s="1">
        <v>27.3</v>
      </c>
      <c r="B19" s="3">
        <v>2398.38174665618</v>
      </c>
      <c r="C19" s="1">
        <v>513.817</v>
      </c>
      <c r="D19" s="1">
        <v>0.112</v>
      </c>
      <c r="E19" s="1">
        <v>40.228</v>
      </c>
      <c r="F19" s="6">
        <v>3.6</v>
      </c>
      <c r="G19" s="4">
        <v>5.59</v>
      </c>
      <c r="H19" s="4">
        <v>0.52</v>
      </c>
      <c r="I19" s="1">
        <v>27.077</v>
      </c>
      <c r="J19" s="1">
        <v>158.87</v>
      </c>
      <c r="K19" s="1">
        <v>0.2256</v>
      </c>
      <c r="L19" s="1">
        <v>7.381</v>
      </c>
      <c r="M19" s="1">
        <v>5.388</v>
      </c>
      <c r="N19" s="1">
        <v>5.245</v>
      </c>
      <c r="O19" s="8">
        <v>0.416117506622625</v>
      </c>
      <c r="P19" s="9">
        <v>0.115004742126435</v>
      </c>
      <c r="Q19" s="10">
        <v>0</v>
      </c>
      <c r="R19" s="9">
        <v>0.30111276449619</v>
      </c>
      <c r="S19" s="10">
        <v>0</v>
      </c>
      <c r="T19" s="12">
        <v>6.51606599731825</v>
      </c>
      <c r="U19" s="12">
        <v>0.741341531216274</v>
      </c>
      <c r="V19" s="12">
        <v>5.30970991267946</v>
      </c>
      <c r="W19" s="12">
        <v>0.465014553422507</v>
      </c>
      <c r="X19" s="13">
        <v>0</v>
      </c>
      <c r="Y19" s="1">
        <v>226.032</v>
      </c>
      <c r="Z19" s="1">
        <v>265.773</v>
      </c>
      <c r="AA19" s="1">
        <v>125.611</v>
      </c>
      <c r="AB19" s="1">
        <v>140.162</v>
      </c>
      <c r="AC19" s="1">
        <v>226.6</v>
      </c>
      <c r="AD19" s="1">
        <v>3.27</v>
      </c>
      <c r="AE19" s="1">
        <v>8.03</v>
      </c>
      <c r="AF19" s="1">
        <v>28.21</v>
      </c>
      <c r="AG19" s="1">
        <v>26.338</v>
      </c>
      <c r="AH19" s="1">
        <v>196.01</v>
      </c>
      <c r="AI19" s="1">
        <v>208.4</v>
      </c>
      <c r="AJ19" s="1">
        <v>2.6</v>
      </c>
      <c r="AK19" s="15">
        <v>63.1</v>
      </c>
      <c r="AL19" s="1">
        <v>0.16</v>
      </c>
      <c r="AM19" s="1">
        <v>25.52</v>
      </c>
      <c r="AN19" s="1">
        <v>2.87</v>
      </c>
      <c r="AO19" s="1">
        <v>0.21</v>
      </c>
      <c r="AP19" s="1">
        <v>45.13966667</v>
      </c>
      <c r="AQ19" s="1">
        <v>2.879666667</v>
      </c>
      <c r="AR19" s="1">
        <v>71.9</v>
      </c>
      <c r="AS19" s="1">
        <v>4.45</v>
      </c>
      <c r="AT19" s="1">
        <v>4.35</v>
      </c>
      <c r="AU19" s="1">
        <v>3.53</v>
      </c>
      <c r="AV19" s="16">
        <v>1.739597</v>
      </c>
      <c r="AW19" s="16">
        <v>0.709965</v>
      </c>
      <c r="AX19" s="16">
        <v>0.793408</v>
      </c>
      <c r="AY19" s="18">
        <v>0</v>
      </c>
      <c r="AZ19" s="16">
        <v>0.236224</v>
      </c>
      <c r="BA19" s="17">
        <f>AVERAGE([1]葡萄酒!Z20:AB20)</f>
        <v>0.138277475319362</v>
      </c>
      <c r="BB19" s="17">
        <v>58.18</v>
      </c>
      <c r="BC19" s="17">
        <v>54.72</v>
      </c>
      <c r="BD19" s="17">
        <v>22.55</v>
      </c>
      <c r="BE19" s="17">
        <v>2.2876607568014</v>
      </c>
      <c r="BF19" s="17">
        <v>59.1842960590054</v>
      </c>
    </row>
    <row r="20" ht="15.6" spans="1:58">
      <c r="A20" s="1">
        <v>33.5</v>
      </c>
      <c r="B20" s="3">
        <v>2463.60347780266</v>
      </c>
      <c r="C20" s="1">
        <v>544.462</v>
      </c>
      <c r="D20" s="1">
        <v>0.072</v>
      </c>
      <c r="E20" s="1">
        <v>115.704</v>
      </c>
      <c r="F20" s="4">
        <v>5.56</v>
      </c>
      <c r="G20" s="4">
        <v>4.27</v>
      </c>
      <c r="H20" s="4">
        <v>0.13</v>
      </c>
      <c r="I20" s="1">
        <v>30.408</v>
      </c>
      <c r="J20" s="1">
        <v>202.962</v>
      </c>
      <c r="K20" s="1">
        <v>0.3796</v>
      </c>
      <c r="L20" s="1">
        <v>17.426</v>
      </c>
      <c r="M20" s="1">
        <v>13.7</v>
      </c>
      <c r="N20" s="1">
        <v>9.454</v>
      </c>
      <c r="O20" s="8">
        <v>3.82058551542879</v>
      </c>
      <c r="P20" s="9">
        <v>0.171363444628314</v>
      </c>
      <c r="Q20" s="9">
        <v>2.87939258249781</v>
      </c>
      <c r="R20" s="9">
        <v>0.177354067296148</v>
      </c>
      <c r="S20" s="9">
        <v>0.592475421006522</v>
      </c>
      <c r="T20" s="12">
        <v>31.2649015217885</v>
      </c>
      <c r="U20" s="12">
        <v>0.953567604399883</v>
      </c>
      <c r="V20" s="12">
        <v>24.8774295077712</v>
      </c>
      <c r="W20" s="12">
        <v>1.67039813102307</v>
      </c>
      <c r="X20" s="12">
        <v>3.76350627859437</v>
      </c>
      <c r="Y20" s="1">
        <v>205.794</v>
      </c>
      <c r="Z20" s="1">
        <v>220.333</v>
      </c>
      <c r="AA20" s="1">
        <v>107.601</v>
      </c>
      <c r="AB20" s="1">
        <v>112.732</v>
      </c>
      <c r="AC20" s="1">
        <v>214.9</v>
      </c>
      <c r="AD20" s="1">
        <v>3.57</v>
      </c>
      <c r="AE20" s="1">
        <v>6.81</v>
      </c>
      <c r="AF20" s="1">
        <v>31.54</v>
      </c>
      <c r="AG20" s="1">
        <v>23.441</v>
      </c>
      <c r="AH20" s="1">
        <v>173.09</v>
      </c>
      <c r="AI20" s="1">
        <v>168.8</v>
      </c>
      <c r="AJ20" s="1">
        <v>6.32</v>
      </c>
      <c r="AK20" s="15">
        <v>67.4</v>
      </c>
      <c r="AL20" s="1">
        <v>0.162</v>
      </c>
      <c r="AM20" s="1">
        <v>27.19</v>
      </c>
      <c r="AN20" s="1">
        <v>0.8</v>
      </c>
      <c r="AO20" s="1">
        <v>-1.51</v>
      </c>
      <c r="AP20" s="1">
        <v>-8.672</v>
      </c>
      <c r="AQ20" s="1">
        <v>1.728333333</v>
      </c>
      <c r="AR20" s="1">
        <v>198.61</v>
      </c>
      <c r="AS20" s="1">
        <v>5.98</v>
      </c>
      <c r="AT20" s="1">
        <v>5.16</v>
      </c>
      <c r="AU20" s="1">
        <v>3.88</v>
      </c>
      <c r="AV20" s="16">
        <v>9.026941</v>
      </c>
      <c r="AW20" s="16">
        <v>5.147172</v>
      </c>
      <c r="AX20" s="16">
        <v>3.397807</v>
      </c>
      <c r="AY20" s="16">
        <v>0.084938</v>
      </c>
      <c r="AZ20" s="16">
        <v>0.397024</v>
      </c>
      <c r="BA20" s="17">
        <f>AVERAGE([1]葡萄酒!Z21:AB21)</f>
        <v>0.166662887373335</v>
      </c>
      <c r="BB20" s="17">
        <v>47.7</v>
      </c>
      <c r="BC20" s="17">
        <v>64.93</v>
      </c>
      <c r="BD20" s="17">
        <v>20.67</v>
      </c>
      <c r="BE20" s="17">
        <v>3.0344293469297</v>
      </c>
      <c r="BF20" s="17">
        <v>68.1406912204448</v>
      </c>
    </row>
    <row r="21" ht="15.6" spans="1:58">
      <c r="A21" s="1">
        <v>33.6</v>
      </c>
      <c r="B21" s="3">
        <v>2273.62721342032</v>
      </c>
      <c r="C21" s="1">
        <v>559.332</v>
      </c>
      <c r="D21" s="1">
        <v>0.024</v>
      </c>
      <c r="E21" s="1">
        <v>23.523</v>
      </c>
      <c r="F21" s="4">
        <v>3.51</v>
      </c>
      <c r="G21" s="4">
        <v>0.92</v>
      </c>
      <c r="H21" s="4">
        <v>0.44</v>
      </c>
      <c r="I21" s="1">
        <v>12.439</v>
      </c>
      <c r="J21" s="1">
        <v>89.77</v>
      </c>
      <c r="K21" s="1">
        <v>0.2819</v>
      </c>
      <c r="L21" s="1">
        <v>12.677</v>
      </c>
      <c r="M21" s="1">
        <v>8.115</v>
      </c>
      <c r="N21" s="1">
        <v>8.155</v>
      </c>
      <c r="O21" s="8">
        <v>1.54521432288279</v>
      </c>
      <c r="P21" s="9">
        <v>0.229153115649798</v>
      </c>
      <c r="Q21" s="9">
        <v>1.17775952907506</v>
      </c>
      <c r="R21" s="10">
        <v>0</v>
      </c>
      <c r="S21" s="9">
        <v>0.138301678157929</v>
      </c>
      <c r="T21" s="12">
        <v>9.62624398334851</v>
      </c>
      <c r="U21" s="12">
        <v>6.89098477949785</v>
      </c>
      <c r="V21" s="12">
        <v>1.43358917653181</v>
      </c>
      <c r="W21" s="12">
        <v>1.30167002731885</v>
      </c>
      <c r="X21" s="13">
        <v>0</v>
      </c>
      <c r="Y21" s="1">
        <v>193.194</v>
      </c>
      <c r="Z21" s="1">
        <v>227.338</v>
      </c>
      <c r="AA21" s="1">
        <v>114.537</v>
      </c>
      <c r="AB21" s="1">
        <v>112.801</v>
      </c>
      <c r="AC21" s="1">
        <v>209.1</v>
      </c>
      <c r="AD21" s="1">
        <v>3.81</v>
      </c>
      <c r="AE21" s="1">
        <v>5.17</v>
      </c>
      <c r="AF21" s="1">
        <v>40.48</v>
      </c>
      <c r="AG21" s="1">
        <v>22.933</v>
      </c>
      <c r="AH21" s="1">
        <v>307.14</v>
      </c>
      <c r="AI21" s="1">
        <v>334.3</v>
      </c>
      <c r="AJ21" s="1">
        <v>3.15</v>
      </c>
      <c r="AK21" s="15">
        <v>59.5</v>
      </c>
      <c r="AL21" s="1">
        <v>0.232</v>
      </c>
      <c r="AM21" s="1">
        <v>27.09</v>
      </c>
      <c r="AN21" s="1">
        <v>1.96</v>
      </c>
      <c r="AO21" s="1">
        <v>-0.43</v>
      </c>
      <c r="AP21" s="1">
        <v>-14.02433333</v>
      </c>
      <c r="AQ21" s="1">
        <v>2.098</v>
      </c>
      <c r="AR21" s="1">
        <v>74.38</v>
      </c>
      <c r="AS21" s="1">
        <v>5.86</v>
      </c>
      <c r="AT21" s="1">
        <v>4.86</v>
      </c>
      <c r="AU21" s="1">
        <v>4.04</v>
      </c>
      <c r="AV21" s="16">
        <v>0.964075</v>
      </c>
      <c r="AW21" s="16">
        <v>0.467154</v>
      </c>
      <c r="AX21" s="16">
        <v>0.142149</v>
      </c>
      <c r="AY21" s="16">
        <v>0.008372</v>
      </c>
      <c r="AZ21" s="16">
        <v>0.3464</v>
      </c>
      <c r="BA21" s="17">
        <f>AVERAGE([1]葡萄酒!Z22:AB22)</f>
        <v>0.15762403063996</v>
      </c>
      <c r="BB21" s="17">
        <v>78.48</v>
      </c>
      <c r="BC21" s="17">
        <v>26.39</v>
      </c>
      <c r="BD21" s="17">
        <v>15.87</v>
      </c>
      <c r="BE21" s="17">
        <v>1.45742571792142</v>
      </c>
      <c r="BF21" s="17">
        <v>30.7943014208798</v>
      </c>
    </row>
    <row r="22" ht="15.6" spans="1:58">
      <c r="A22" s="1">
        <v>33.4</v>
      </c>
      <c r="B22" s="3">
        <v>6346.83100336224</v>
      </c>
      <c r="C22" s="1">
        <v>563.794</v>
      </c>
      <c r="D22" s="1">
        <v>0.05</v>
      </c>
      <c r="E22" s="1">
        <v>89.282</v>
      </c>
      <c r="F22" s="4">
        <v>15.51</v>
      </c>
      <c r="G22" s="4">
        <v>2.93</v>
      </c>
      <c r="H22" s="4">
        <v>2.38</v>
      </c>
      <c r="I22" s="1">
        <v>18.123</v>
      </c>
      <c r="J22" s="1">
        <v>194.262</v>
      </c>
      <c r="K22" s="1">
        <v>0.3793</v>
      </c>
      <c r="L22" s="1">
        <v>16.192</v>
      </c>
      <c r="M22" s="1">
        <v>13.613</v>
      </c>
      <c r="N22" s="1">
        <v>7.515</v>
      </c>
      <c r="O22" s="8">
        <v>7.84731833068517</v>
      </c>
      <c r="P22" s="9">
        <v>0.644119459126431</v>
      </c>
      <c r="Q22" s="9">
        <v>6.43658192548397</v>
      </c>
      <c r="R22" s="9">
        <v>0.631787671454976</v>
      </c>
      <c r="S22" s="9">
        <v>0.1348292746198</v>
      </c>
      <c r="T22" s="12">
        <v>47.2195758617335</v>
      </c>
      <c r="U22" s="12">
        <v>1.89733778656895</v>
      </c>
      <c r="V22" s="12">
        <v>36.0374039365738</v>
      </c>
      <c r="W22" s="12">
        <v>2.6272739064172</v>
      </c>
      <c r="X22" s="12">
        <v>6.65756023217355</v>
      </c>
      <c r="Y22" s="1">
        <v>205.794</v>
      </c>
      <c r="Z22" s="1">
        <v>259.11</v>
      </c>
      <c r="AA22" s="1">
        <v>121.825</v>
      </c>
      <c r="AB22" s="1">
        <v>137.285</v>
      </c>
      <c r="AC22" s="1">
        <v>216.9</v>
      </c>
      <c r="AD22" s="1">
        <v>3.56</v>
      </c>
      <c r="AE22" s="1">
        <v>6.78</v>
      </c>
      <c r="AF22" s="1">
        <v>31.99</v>
      </c>
      <c r="AG22" s="1">
        <v>26.948</v>
      </c>
      <c r="AH22" s="1">
        <v>147.66</v>
      </c>
      <c r="AI22" s="1">
        <v>106.1</v>
      </c>
      <c r="AJ22" s="1">
        <v>4.74</v>
      </c>
      <c r="AK22" s="15">
        <v>60.4</v>
      </c>
      <c r="AL22" s="1">
        <v>0.108</v>
      </c>
      <c r="AM22" s="1">
        <v>25.18</v>
      </c>
      <c r="AN22" s="1">
        <v>1.21</v>
      </c>
      <c r="AO22" s="1">
        <v>0</v>
      </c>
      <c r="AP22" s="1">
        <v>9.166333333</v>
      </c>
      <c r="AQ22" s="1">
        <v>1.217</v>
      </c>
      <c r="AR22" s="1">
        <v>313.78</v>
      </c>
      <c r="AS22" s="1">
        <v>10.09</v>
      </c>
      <c r="AT22" s="1">
        <v>8.94</v>
      </c>
      <c r="AU22" s="1">
        <v>4.44</v>
      </c>
      <c r="AV22" s="16">
        <v>8.79367</v>
      </c>
      <c r="AW22" s="16">
        <v>4.49037</v>
      </c>
      <c r="AX22" s="16">
        <v>3.91363</v>
      </c>
      <c r="AY22" s="16">
        <v>0.040614</v>
      </c>
      <c r="AZ22" s="16">
        <v>0.349056</v>
      </c>
      <c r="BA22" s="17">
        <f>AVERAGE([1]葡萄酒!Z23:AB23)</f>
        <v>0.357723124347384</v>
      </c>
      <c r="BB22" s="17">
        <v>21.5</v>
      </c>
      <c r="BC22" s="17">
        <v>52.8</v>
      </c>
      <c r="BD22" s="17">
        <v>35.21</v>
      </c>
      <c r="BE22" s="17">
        <v>1.27040656119686</v>
      </c>
      <c r="BF22" s="17">
        <v>63.4632499955683</v>
      </c>
    </row>
    <row r="23" ht="15.6" spans="1:58">
      <c r="A23" s="1">
        <v>32.3</v>
      </c>
      <c r="B23" s="3">
        <v>2566.60945867475</v>
      </c>
      <c r="C23" s="1">
        <v>488.712</v>
      </c>
      <c r="D23" s="1">
        <v>0.074</v>
      </c>
      <c r="E23" s="1">
        <v>74.027</v>
      </c>
      <c r="F23" s="4">
        <v>6.49</v>
      </c>
      <c r="G23" s="4">
        <v>7.73</v>
      </c>
      <c r="H23" s="4">
        <v>0.77</v>
      </c>
      <c r="I23" s="1">
        <v>21.824</v>
      </c>
      <c r="J23" s="1">
        <v>417.665</v>
      </c>
      <c r="K23" s="1">
        <v>0.2837</v>
      </c>
      <c r="L23" s="1">
        <v>16.442</v>
      </c>
      <c r="M23" s="1">
        <v>12.155</v>
      </c>
      <c r="N23" s="1">
        <v>7.846</v>
      </c>
      <c r="O23" s="8">
        <v>4.28928206732986</v>
      </c>
      <c r="P23" s="9">
        <v>0.205440081691811</v>
      </c>
      <c r="Q23" s="9">
        <v>3.44851439488767</v>
      </c>
      <c r="R23" s="9">
        <v>0.101415607088741</v>
      </c>
      <c r="S23" s="9">
        <v>0.533911983661638</v>
      </c>
      <c r="T23" s="12">
        <v>13.8002915211806</v>
      </c>
      <c r="U23" s="12">
        <v>0.736807431319586</v>
      </c>
      <c r="V23" s="12">
        <v>12.7332169444627</v>
      </c>
      <c r="W23" s="12">
        <v>0.330267145398248</v>
      </c>
      <c r="X23" s="13">
        <v>0</v>
      </c>
      <c r="Y23" s="1">
        <v>224.147</v>
      </c>
      <c r="Z23" s="1">
        <v>226.399</v>
      </c>
      <c r="AA23" s="1">
        <v>105.994</v>
      </c>
      <c r="AB23" s="1">
        <v>120.405</v>
      </c>
      <c r="AC23" s="1">
        <v>234.7</v>
      </c>
      <c r="AD23" s="1">
        <v>3.65</v>
      </c>
      <c r="AE23" s="1">
        <v>5.97</v>
      </c>
      <c r="AF23" s="1">
        <v>39.36</v>
      </c>
      <c r="AG23" s="1">
        <v>25.674</v>
      </c>
      <c r="AH23" s="1">
        <v>106.61</v>
      </c>
      <c r="AI23" s="1">
        <v>115.8</v>
      </c>
      <c r="AJ23" s="1">
        <v>3.32</v>
      </c>
      <c r="AK23" s="15">
        <v>57.4</v>
      </c>
      <c r="AL23" s="1">
        <v>0.147</v>
      </c>
      <c r="AM23" s="1">
        <v>25.94</v>
      </c>
      <c r="AN23" s="1">
        <v>1.52</v>
      </c>
      <c r="AO23" s="1">
        <v>-0.07</v>
      </c>
      <c r="AP23" s="1">
        <v>-23.49566667</v>
      </c>
      <c r="AQ23" s="1">
        <v>1.521666667</v>
      </c>
      <c r="AR23" s="1">
        <v>251.02</v>
      </c>
      <c r="AS23" s="1">
        <v>7.11</v>
      </c>
      <c r="AT23" s="1">
        <v>6.2</v>
      </c>
      <c r="AU23" s="1">
        <v>5.83</v>
      </c>
      <c r="AV23" s="16">
        <v>4.466597</v>
      </c>
      <c r="AW23" s="16">
        <v>1.856277</v>
      </c>
      <c r="AX23" s="16">
        <v>1.72382</v>
      </c>
      <c r="AY23" s="16">
        <v>0.089796</v>
      </c>
      <c r="AZ23" s="16">
        <v>0.796704</v>
      </c>
      <c r="BA23" s="17">
        <f>AVERAGE([1]葡萄酒!Z24:AB24)</f>
        <v>0.231095053474392</v>
      </c>
      <c r="BB23" s="17">
        <v>40.55</v>
      </c>
      <c r="BC23" s="17">
        <v>54.05</v>
      </c>
      <c r="BD23" s="17">
        <v>26.2</v>
      </c>
      <c r="BE23" s="17">
        <v>1.89880923991417</v>
      </c>
      <c r="BF23" s="17">
        <v>60.065318612324</v>
      </c>
    </row>
    <row r="24" ht="15.6" spans="1:58">
      <c r="A24" s="1">
        <v>36.9</v>
      </c>
      <c r="B24" s="3">
        <v>2380.81132433973</v>
      </c>
      <c r="C24" s="1">
        <v>543.574</v>
      </c>
      <c r="D24" s="1">
        <v>0.097</v>
      </c>
      <c r="E24" s="1">
        <v>172.626</v>
      </c>
      <c r="F24" s="4">
        <v>4.08</v>
      </c>
      <c r="G24" s="4">
        <v>5.2</v>
      </c>
      <c r="H24" s="4">
        <v>0.39</v>
      </c>
      <c r="I24" s="1">
        <v>16.406</v>
      </c>
      <c r="J24" s="1">
        <v>427.028</v>
      </c>
      <c r="K24" s="1">
        <v>0.5725</v>
      </c>
      <c r="L24" s="1">
        <v>29.704</v>
      </c>
      <c r="M24" s="1">
        <v>24.257</v>
      </c>
      <c r="N24" s="1">
        <v>24.295</v>
      </c>
      <c r="O24" s="8">
        <v>9.96785935715451</v>
      </c>
      <c r="P24" s="9">
        <v>0.689663892967858</v>
      </c>
      <c r="Q24" s="9">
        <v>7.37491434165443</v>
      </c>
      <c r="R24" s="9">
        <v>0.387927883830968</v>
      </c>
      <c r="S24" s="9">
        <v>1.51535323870126</v>
      </c>
      <c r="T24" s="12">
        <v>44.7475689345733</v>
      </c>
      <c r="U24" s="12">
        <v>6.61145374449339</v>
      </c>
      <c r="V24" s="12">
        <v>24.496328928047</v>
      </c>
      <c r="W24" s="12">
        <v>0.875469081416218</v>
      </c>
      <c r="X24" s="12">
        <v>12.7643171806167</v>
      </c>
      <c r="Y24" s="1">
        <v>207.679</v>
      </c>
      <c r="Z24" s="1">
        <v>212.564</v>
      </c>
      <c r="AA24" s="1">
        <v>99.539</v>
      </c>
      <c r="AB24" s="1">
        <v>113.025</v>
      </c>
      <c r="AC24" s="1">
        <v>208.8</v>
      </c>
      <c r="AD24" s="1">
        <v>3.39</v>
      </c>
      <c r="AE24" s="1">
        <v>6.91</v>
      </c>
      <c r="AF24" s="1">
        <v>30.23</v>
      </c>
      <c r="AG24" s="1">
        <v>23.383</v>
      </c>
      <c r="AH24" s="1">
        <v>278.75</v>
      </c>
      <c r="AI24" s="1">
        <v>219.1</v>
      </c>
      <c r="AJ24" s="1">
        <v>3.84</v>
      </c>
      <c r="AK24" s="15">
        <v>77.5</v>
      </c>
      <c r="AL24" s="1">
        <v>0.233</v>
      </c>
      <c r="AM24" s="1">
        <v>26.65</v>
      </c>
      <c r="AN24" s="1">
        <v>1.38</v>
      </c>
      <c r="AO24" s="1">
        <v>-0.42</v>
      </c>
      <c r="AP24" s="1">
        <v>-4.459333333</v>
      </c>
      <c r="AQ24" s="1">
        <v>1.478</v>
      </c>
      <c r="AR24" s="1">
        <v>413.94</v>
      </c>
      <c r="AS24" s="1">
        <v>10.89</v>
      </c>
      <c r="AT24" s="1">
        <v>12.53</v>
      </c>
      <c r="AU24" s="1">
        <v>12.14</v>
      </c>
      <c r="AV24" s="16">
        <v>12.682127</v>
      </c>
      <c r="AW24" s="16">
        <v>10.741491</v>
      </c>
      <c r="AX24" s="16">
        <v>1.529976</v>
      </c>
      <c r="AY24" s="16">
        <v>0.114884</v>
      </c>
      <c r="AZ24" s="16">
        <v>0.295776</v>
      </c>
      <c r="BA24" s="17">
        <f>AVERAGE([1]葡萄酒!Z25:AB25)</f>
        <v>0.566485144534355</v>
      </c>
      <c r="BB24" s="17">
        <v>14.6</v>
      </c>
      <c r="BC24" s="17">
        <v>46.86</v>
      </c>
      <c r="BD24" s="17">
        <v>25.07</v>
      </c>
      <c r="BE24" s="17">
        <v>1.68733536222182</v>
      </c>
      <c r="BF24" s="17">
        <v>53.1447504463047</v>
      </c>
    </row>
    <row r="25" ht="15.6" spans="1:58">
      <c r="A25" s="1">
        <v>33.1</v>
      </c>
      <c r="B25" s="3">
        <v>1638.82675611681</v>
      </c>
      <c r="C25" s="1">
        <v>525.82</v>
      </c>
      <c r="D25" s="1">
        <v>0.033</v>
      </c>
      <c r="E25" s="1">
        <v>144.881</v>
      </c>
      <c r="F25" s="4">
        <v>8.36</v>
      </c>
      <c r="G25" s="4">
        <v>4.6</v>
      </c>
      <c r="H25" s="4">
        <v>1.7</v>
      </c>
      <c r="I25" s="1">
        <v>15.066</v>
      </c>
      <c r="J25" s="1">
        <v>144.729</v>
      </c>
      <c r="K25" s="1">
        <v>0.283</v>
      </c>
      <c r="L25" s="1">
        <v>8.751</v>
      </c>
      <c r="M25" s="1">
        <v>14.417</v>
      </c>
      <c r="N25" s="1">
        <v>8.206</v>
      </c>
      <c r="O25" s="8">
        <v>2.93454697327044</v>
      </c>
      <c r="P25" s="9">
        <v>0.321295204402516</v>
      </c>
      <c r="Q25" s="9">
        <v>2.3957678197065</v>
      </c>
      <c r="R25" s="9">
        <v>0.217483949161426</v>
      </c>
      <c r="S25" s="10">
        <v>0</v>
      </c>
      <c r="T25" s="12">
        <v>14.3803066037736</v>
      </c>
      <c r="U25" s="12">
        <v>5.83962264150943</v>
      </c>
      <c r="V25" s="12">
        <v>4.25085167714885</v>
      </c>
      <c r="W25" s="12">
        <v>1.01988338574423</v>
      </c>
      <c r="X25" s="12">
        <v>3.26994889937107</v>
      </c>
      <c r="Y25" s="1">
        <v>201.825</v>
      </c>
      <c r="Z25" s="1">
        <v>244.512</v>
      </c>
      <c r="AA25" s="1">
        <v>113.682</v>
      </c>
      <c r="AB25" s="1">
        <v>130.83</v>
      </c>
      <c r="AC25" s="1">
        <v>203.3</v>
      </c>
      <c r="AD25" s="1">
        <v>3.61</v>
      </c>
      <c r="AE25" s="1">
        <v>7.27</v>
      </c>
      <c r="AF25" s="1">
        <v>27.98</v>
      </c>
      <c r="AG25" s="1">
        <v>25.815</v>
      </c>
      <c r="AH25" s="1">
        <v>517.45</v>
      </c>
      <c r="AI25" s="1">
        <v>237.4</v>
      </c>
      <c r="AJ25" s="1">
        <v>2.99</v>
      </c>
      <c r="AK25" s="15">
        <v>76.7</v>
      </c>
      <c r="AL25" s="1">
        <v>0.247</v>
      </c>
      <c r="AM25" s="1">
        <v>25.97</v>
      </c>
      <c r="AN25" s="1">
        <v>0.9</v>
      </c>
      <c r="AO25" s="1">
        <v>-0.29</v>
      </c>
      <c r="AP25" s="1">
        <v>-3.748</v>
      </c>
      <c r="AQ25" s="1">
        <v>0.951666667</v>
      </c>
      <c r="AR25" s="1">
        <v>270.11</v>
      </c>
      <c r="AS25" s="1">
        <v>5.75</v>
      </c>
      <c r="AT25" s="1">
        <v>5.39</v>
      </c>
      <c r="AU25" s="1">
        <v>3.73</v>
      </c>
      <c r="AV25" s="16">
        <v>6.868936</v>
      </c>
      <c r="AW25" s="16">
        <v>3.87315</v>
      </c>
      <c r="AX25" s="16">
        <v>2.6705</v>
      </c>
      <c r="AY25" s="16">
        <v>0.023142</v>
      </c>
      <c r="AZ25" s="16">
        <v>0.302144</v>
      </c>
      <c r="BA25" s="17">
        <f>AVERAGE([1]葡萄酒!Z26:AB26)</f>
        <v>0.164988884794951</v>
      </c>
      <c r="BB25" s="17">
        <v>42.84</v>
      </c>
      <c r="BC25" s="17">
        <v>59.06</v>
      </c>
      <c r="BD25" s="17">
        <v>17.68</v>
      </c>
      <c r="BE25" s="17">
        <v>3.24011092696774</v>
      </c>
      <c r="BF25" s="17">
        <v>61.6495417663424</v>
      </c>
    </row>
    <row r="26" ht="15.6" spans="1:58">
      <c r="A26" s="1">
        <v>28.8</v>
      </c>
      <c r="B26" s="3">
        <v>1409.70295748614</v>
      </c>
      <c r="C26" s="1">
        <v>537.084</v>
      </c>
      <c r="D26" s="1">
        <v>0.064</v>
      </c>
      <c r="E26" s="1">
        <v>49.643</v>
      </c>
      <c r="F26" s="4">
        <v>2.87</v>
      </c>
      <c r="G26" s="4">
        <v>2.48</v>
      </c>
      <c r="H26" s="4">
        <v>0.16</v>
      </c>
      <c r="I26" s="1">
        <v>14.28</v>
      </c>
      <c r="J26" s="1">
        <v>140.946</v>
      </c>
      <c r="K26" s="1">
        <v>0.3509</v>
      </c>
      <c r="L26" s="1">
        <v>11.502</v>
      </c>
      <c r="M26" s="1">
        <v>9.324</v>
      </c>
      <c r="N26" s="1">
        <v>5.373</v>
      </c>
      <c r="O26" s="8">
        <v>2.12882342464866</v>
      </c>
      <c r="P26" s="9">
        <v>0.196060812123567</v>
      </c>
      <c r="Q26" s="9">
        <v>1.42572534162295</v>
      </c>
      <c r="R26" s="9">
        <v>0.218713975778771</v>
      </c>
      <c r="S26" s="9">
        <v>0.288323295123373</v>
      </c>
      <c r="T26" s="12">
        <v>30.2111586037174</v>
      </c>
      <c r="U26" s="12">
        <v>0.327569457936662</v>
      </c>
      <c r="V26" s="12">
        <v>24.6144194028884</v>
      </c>
      <c r="W26" s="12">
        <v>2.69728320704618</v>
      </c>
      <c r="X26" s="12">
        <v>2.57188653584612</v>
      </c>
      <c r="Y26" s="1">
        <v>150.337</v>
      </c>
      <c r="Z26" s="1">
        <v>156.038</v>
      </c>
      <c r="AA26" s="1">
        <v>80.3</v>
      </c>
      <c r="AB26" s="1">
        <v>75.738</v>
      </c>
      <c r="AC26" s="1">
        <v>194.6</v>
      </c>
      <c r="AD26" s="1">
        <v>3.38</v>
      </c>
      <c r="AE26" s="1">
        <v>8.53</v>
      </c>
      <c r="AF26" s="1">
        <v>22.81</v>
      </c>
      <c r="AG26" s="1">
        <v>18.515</v>
      </c>
      <c r="AH26" s="1">
        <v>288.69</v>
      </c>
      <c r="AI26" s="1">
        <v>251.3</v>
      </c>
      <c r="AJ26" s="1">
        <v>4.1</v>
      </c>
      <c r="AK26" s="15">
        <v>58.5</v>
      </c>
      <c r="AL26" s="1">
        <v>0.22</v>
      </c>
      <c r="AM26" s="1">
        <v>27.1</v>
      </c>
      <c r="AN26" s="1">
        <v>1.52</v>
      </c>
      <c r="AO26" s="1">
        <v>-0.92</v>
      </c>
      <c r="AP26" s="1">
        <v>-1.736</v>
      </c>
      <c r="AQ26" s="1">
        <v>1.828666667</v>
      </c>
      <c r="AR26" s="1">
        <v>158.57</v>
      </c>
      <c r="AS26" s="1">
        <v>5.41</v>
      </c>
      <c r="AT26" s="1">
        <v>4.43</v>
      </c>
      <c r="AU26" s="1">
        <v>3.02</v>
      </c>
      <c r="AV26" s="16">
        <v>2.578943</v>
      </c>
      <c r="AW26" s="16">
        <v>1.269756</v>
      </c>
      <c r="AX26" s="16">
        <v>1.016505</v>
      </c>
      <c r="AY26" s="16">
        <v>0.027594</v>
      </c>
      <c r="AZ26" s="16">
        <v>0.265088</v>
      </c>
      <c r="BA26" s="17">
        <f>AVERAGE([1]葡萄酒!Z27:AB27)</f>
        <v>0.165080174078101</v>
      </c>
      <c r="BB26" s="17">
        <v>50.24</v>
      </c>
      <c r="BC26" s="17">
        <v>63.78</v>
      </c>
      <c r="BD26" s="17">
        <v>11.53</v>
      </c>
      <c r="BE26" s="17">
        <v>5.47126562671384</v>
      </c>
      <c r="BF26" s="17">
        <v>64.8138048566816</v>
      </c>
    </row>
    <row r="27" ht="15.6" spans="1:58">
      <c r="A27" s="1">
        <v>30</v>
      </c>
      <c r="B27" s="3">
        <v>851.169218038891</v>
      </c>
      <c r="C27" s="1">
        <v>587.293</v>
      </c>
      <c r="D27" s="1">
        <v>0.416</v>
      </c>
      <c r="E27" s="1">
        <v>58.469</v>
      </c>
      <c r="F27" s="4">
        <v>7.15</v>
      </c>
      <c r="G27" s="4">
        <v>1.4</v>
      </c>
      <c r="H27" s="4">
        <v>0.82</v>
      </c>
      <c r="I27" s="1">
        <v>32.026</v>
      </c>
      <c r="J27" s="1">
        <v>82.359</v>
      </c>
      <c r="K27" s="1">
        <v>0.3172</v>
      </c>
      <c r="L27" s="1">
        <v>7.348</v>
      </c>
      <c r="M27" s="1">
        <v>3.778</v>
      </c>
      <c r="N27" s="1">
        <v>3.383</v>
      </c>
      <c r="O27" s="8">
        <v>2.08621823177313</v>
      </c>
      <c r="P27" s="9">
        <v>0.0947159258168973</v>
      </c>
      <c r="Q27" s="9">
        <v>1.83236025251039</v>
      </c>
      <c r="R27" s="9">
        <v>0.159142053445851</v>
      </c>
      <c r="S27" s="10">
        <v>0</v>
      </c>
      <c r="T27" s="12">
        <v>13.9165603637196</v>
      </c>
      <c r="U27" s="12">
        <v>5.31567068982436</v>
      </c>
      <c r="V27" s="12">
        <v>6.01110456939129</v>
      </c>
      <c r="W27" s="12">
        <v>1.81459130605436</v>
      </c>
      <c r="X27" s="12">
        <v>0.775193798449612</v>
      </c>
      <c r="Y27" s="1">
        <v>173.353</v>
      </c>
      <c r="Z27" s="1">
        <v>197.377</v>
      </c>
      <c r="AA27" s="1">
        <v>89.12</v>
      </c>
      <c r="AB27" s="1">
        <v>108.257</v>
      </c>
      <c r="AC27" s="1">
        <v>195.7</v>
      </c>
      <c r="AD27" s="1">
        <v>3.68</v>
      </c>
      <c r="AE27" s="1">
        <v>4.58</v>
      </c>
      <c r="AF27" s="1">
        <v>42.74</v>
      </c>
      <c r="AG27" s="1">
        <v>19.758</v>
      </c>
      <c r="AH27" s="1">
        <v>793.47</v>
      </c>
      <c r="AI27" s="1">
        <v>245.5</v>
      </c>
      <c r="AJ27" s="1">
        <v>3.35</v>
      </c>
      <c r="AK27" s="15">
        <v>68.3</v>
      </c>
      <c r="AL27" s="1">
        <v>0.23</v>
      </c>
      <c r="AM27" s="1">
        <v>28</v>
      </c>
      <c r="AN27" s="1">
        <v>1.09</v>
      </c>
      <c r="AO27" s="1">
        <v>-0.83</v>
      </c>
      <c r="AP27" s="1">
        <v>-1.174666667</v>
      </c>
      <c r="AQ27" s="1">
        <v>1.381</v>
      </c>
      <c r="AR27" s="1">
        <v>151.48</v>
      </c>
      <c r="AS27" s="1">
        <v>3.61</v>
      </c>
      <c r="AT27" s="1">
        <v>3.89</v>
      </c>
      <c r="AU27" s="1">
        <v>2.15</v>
      </c>
      <c r="AV27" s="16">
        <v>2.73687</v>
      </c>
      <c r="AW27" s="16">
        <v>0.97254</v>
      </c>
      <c r="AX27" s="16">
        <v>0.102998</v>
      </c>
      <c r="AY27" s="16">
        <v>1.62386</v>
      </c>
      <c r="AZ27" s="16">
        <v>0.037472</v>
      </c>
      <c r="BA27" s="17">
        <f>AVERAGE([1]葡萄酒!Z28:AB28)</f>
        <v>0.0760208756608121</v>
      </c>
      <c r="BB27" s="17">
        <v>33.5</v>
      </c>
      <c r="BC27" s="17">
        <v>62.05</v>
      </c>
      <c r="BD27" s="17">
        <v>29.18</v>
      </c>
      <c r="BE27" s="17">
        <v>1.96734029898769</v>
      </c>
      <c r="BF27" s="17">
        <v>68.5687603796364</v>
      </c>
    </row>
    <row r="28" ht="15.6" spans="1:58">
      <c r="A28" s="1">
        <v>32.5</v>
      </c>
      <c r="B28" s="3">
        <v>1116.61222020569</v>
      </c>
      <c r="C28" s="1">
        <v>528.331</v>
      </c>
      <c r="D28" s="1">
        <v>0.091</v>
      </c>
      <c r="E28" s="1">
        <v>34.19</v>
      </c>
      <c r="F28" s="4">
        <v>6.23</v>
      </c>
      <c r="G28" s="4">
        <v>1.39</v>
      </c>
      <c r="H28" s="4">
        <v>1.26</v>
      </c>
      <c r="I28" s="1">
        <v>23.035</v>
      </c>
      <c r="J28" s="1">
        <v>592.199</v>
      </c>
      <c r="K28" s="1">
        <v>0.2649</v>
      </c>
      <c r="L28" s="1">
        <v>8.897</v>
      </c>
      <c r="M28" s="1">
        <v>10.31</v>
      </c>
      <c r="N28" s="1">
        <v>4.711</v>
      </c>
      <c r="O28" s="8">
        <v>1.56915557610383</v>
      </c>
      <c r="P28" s="9">
        <v>0.165929130477857</v>
      </c>
      <c r="Q28" s="9">
        <v>1.14660182953007</v>
      </c>
      <c r="R28" s="9">
        <v>0.256624616095902</v>
      </c>
      <c r="S28" s="10">
        <v>0</v>
      </c>
      <c r="T28" s="12">
        <v>15.9808956111093</v>
      </c>
      <c r="U28" s="12">
        <v>5.94234008123906</v>
      </c>
      <c r="V28" s="12">
        <v>5.17337604438427</v>
      </c>
      <c r="W28" s="12">
        <v>4.86517948548595</v>
      </c>
      <c r="X28" s="13">
        <v>0</v>
      </c>
      <c r="Y28" s="1">
        <v>196.667</v>
      </c>
      <c r="Z28" s="1">
        <v>213.216</v>
      </c>
      <c r="AA28" s="1">
        <v>113.469</v>
      </c>
      <c r="AB28" s="1">
        <v>99.747</v>
      </c>
      <c r="AC28" s="1">
        <v>206.9</v>
      </c>
      <c r="AD28" s="1">
        <v>3.37</v>
      </c>
      <c r="AE28" s="1">
        <v>6.97</v>
      </c>
      <c r="AF28" s="1">
        <v>29.67</v>
      </c>
      <c r="AG28" s="1">
        <v>23.329</v>
      </c>
      <c r="AH28" s="1">
        <v>282.09</v>
      </c>
      <c r="AI28" s="1">
        <v>148.7</v>
      </c>
      <c r="AJ28" s="1">
        <v>3.51</v>
      </c>
      <c r="AK28" s="15">
        <v>59.5</v>
      </c>
      <c r="AL28" s="1">
        <v>0.2</v>
      </c>
      <c r="AM28" s="1">
        <v>28.79</v>
      </c>
      <c r="AN28" s="1">
        <v>2.33</v>
      </c>
      <c r="AO28" s="1">
        <v>-1.23</v>
      </c>
      <c r="AP28" s="1">
        <v>-10.39333333</v>
      </c>
      <c r="AQ28" s="1">
        <v>2.897333333</v>
      </c>
      <c r="AR28" s="1">
        <v>138.46</v>
      </c>
      <c r="AS28" s="1">
        <v>5.96</v>
      </c>
      <c r="AT28" s="1">
        <v>4.73</v>
      </c>
      <c r="AU28" s="1">
        <v>3.28</v>
      </c>
      <c r="AV28" s="16">
        <v>4.775793</v>
      </c>
      <c r="AW28" s="16">
        <v>2.467125</v>
      </c>
      <c r="AX28" s="16">
        <v>2.240084</v>
      </c>
      <c r="AY28" s="16">
        <v>0.029288</v>
      </c>
      <c r="AZ28" s="16">
        <v>0.039296</v>
      </c>
      <c r="BA28" s="17">
        <f>AVERAGE([1]葡萄酒!Z29:AB29)</f>
        <v>0.151315225677579</v>
      </c>
      <c r="BB28" s="17">
        <v>63.14</v>
      </c>
      <c r="BC28" s="17">
        <v>48.73</v>
      </c>
      <c r="BD28" s="17">
        <v>15.98</v>
      </c>
      <c r="BE28" s="17">
        <v>2.93933521879055</v>
      </c>
      <c r="BF28" s="17">
        <v>51.2832653016557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第一组红葡萄酒品尝评分</vt:lpstr>
      <vt:lpstr>红葡萄外观与理化指标</vt:lpstr>
      <vt:lpstr>红葡萄香气与理化指标</vt:lpstr>
      <vt:lpstr>红葡萄口感与理化指标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gaofan</dc:creator>
  <cp:lastModifiedBy>四叶草</cp:lastModifiedBy>
  <dcterms:created xsi:type="dcterms:W3CDTF">2022-06-29T09:08:38Z</dcterms:created>
  <dcterms:modified xsi:type="dcterms:W3CDTF">2022-06-29T09:57:10Z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F08A81585B07437AB621C0B450C2AE4F</vt:lpwstr>
  </property>
  <property fmtid="{D5CDD505-2E9C-101B-9397-08002B2CF9AE}" pid="3" name="KSOProductBuildVer">
    <vt:lpwstr>2052-11.1.0.11830</vt:lpwstr>
  </property>
</Properties>
</file>