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nza\Desktop\"/>
    </mc:Choice>
  </mc:AlternateContent>
  <xr:revisionPtr revIDLastSave="0" documentId="13_ncr:1_{8A217D7B-3C5A-4E8F-8F2B-CCF086057B1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817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F5" i="1" s="1"/>
  <c r="G4" i="1"/>
  <c r="E4" i="1"/>
  <c r="F42" i="1" l="1"/>
  <c r="F84" i="1"/>
  <c r="F41" i="1"/>
  <c r="F99" i="1"/>
  <c r="F83" i="1"/>
  <c r="F75" i="1"/>
  <c r="F67" i="1"/>
  <c r="F59" i="1"/>
  <c r="F51" i="1"/>
  <c r="F48" i="1"/>
  <c r="F40" i="1"/>
  <c r="F106" i="1"/>
  <c r="F98" i="1"/>
  <c r="F90" i="1"/>
  <c r="F82" i="1"/>
  <c r="F74" i="1"/>
  <c r="F66" i="1"/>
  <c r="F58" i="1"/>
  <c r="F33" i="1"/>
  <c r="F107" i="1"/>
  <c r="F91" i="1"/>
  <c r="F47" i="1"/>
  <c r="F39" i="1"/>
  <c r="F105" i="1"/>
  <c r="F97" i="1"/>
  <c r="F89" i="1"/>
  <c r="F81" i="1"/>
  <c r="F73" i="1"/>
  <c r="F65" i="1"/>
  <c r="F57" i="1"/>
  <c r="F34" i="1"/>
  <c r="F100" i="1"/>
  <c r="F68" i="1"/>
  <c r="F104" i="1"/>
  <c r="F88" i="1"/>
  <c r="F56" i="1"/>
  <c r="F37" i="1"/>
  <c r="F111" i="1"/>
  <c r="F103" i="1"/>
  <c r="F95" i="1"/>
  <c r="F87" i="1"/>
  <c r="F79" i="1"/>
  <c r="F71" i="1"/>
  <c r="F63" i="1"/>
  <c r="F55" i="1"/>
  <c r="F108" i="1"/>
  <c r="F76" i="1"/>
  <c r="F52" i="1"/>
  <c r="F38" i="1"/>
  <c r="F96" i="1"/>
  <c r="F80" i="1"/>
  <c r="F64" i="1"/>
  <c r="F50" i="1"/>
  <c r="F45" i="1"/>
  <c r="F44" i="1"/>
  <c r="F36" i="1"/>
  <c r="F110" i="1"/>
  <c r="F102" i="1"/>
  <c r="F94" i="1"/>
  <c r="F86" i="1"/>
  <c r="F78" i="1"/>
  <c r="F70" i="1"/>
  <c r="F62" i="1"/>
  <c r="F54" i="1"/>
  <c r="F92" i="1"/>
  <c r="F60" i="1"/>
  <c r="F46" i="1"/>
  <c r="F112" i="1"/>
  <c r="F72" i="1"/>
  <c r="F43" i="1"/>
  <c r="F35" i="1"/>
  <c r="F109" i="1"/>
  <c r="F101" i="1"/>
  <c r="F93" i="1"/>
  <c r="F85" i="1"/>
  <c r="F77" i="1"/>
  <c r="F69" i="1"/>
  <c r="F61" i="1"/>
  <c r="F53" i="1"/>
  <c r="F49" i="1"/>
  <c r="F11" i="1"/>
  <c r="F13" i="1"/>
  <c r="F9" i="1"/>
  <c r="F30" i="1"/>
  <c r="F22" i="1"/>
  <c r="F14" i="1"/>
  <c r="F6" i="1"/>
  <c r="F29" i="1"/>
  <c r="F21" i="1"/>
  <c r="F28" i="1"/>
  <c r="F20" i="1"/>
  <c r="F12" i="1"/>
  <c r="H5" i="1"/>
  <c r="F27" i="1"/>
  <c r="F19" i="1"/>
  <c r="F26" i="1"/>
  <c r="F18" i="1"/>
  <c r="F10" i="1"/>
  <c r="F25" i="1"/>
  <c r="F17" i="1"/>
  <c r="F32" i="1"/>
  <c r="F24" i="1"/>
  <c r="F16" i="1"/>
  <c r="F8" i="1"/>
  <c r="F31" i="1"/>
  <c r="F23" i="1"/>
  <c r="F15" i="1"/>
  <c r="F7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G5" i="1"/>
  <c r="G6" i="1" s="1"/>
  <c r="G7" i="1" s="1"/>
  <c r="G8" i="1" s="1"/>
  <c r="G9" i="1" s="1"/>
  <c r="G10" i="1" s="1"/>
  <c r="G11" i="1" s="1"/>
  <c r="G12" i="1" s="1"/>
  <c r="G13" i="1" l="1"/>
  <c r="G14" i="1" s="1"/>
  <c r="G15" i="1" s="1"/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C8" i="1" l="1"/>
</calcChain>
</file>

<file path=xl/sharedStrings.xml><?xml version="1.0" encoding="utf-8"?>
<sst xmlns="http://schemas.openxmlformats.org/spreadsheetml/2006/main" count="21" uniqueCount="21">
  <si>
    <t>Nominales</t>
  </si>
  <si>
    <t>Tabla de desarrollo diaria</t>
  </si>
  <si>
    <t>Tabla de prepagos</t>
  </si>
  <si>
    <t>Moneda</t>
  </si>
  <si>
    <t>USD</t>
  </si>
  <si>
    <t>Día</t>
  </si>
  <si>
    <t>Interés</t>
  </si>
  <si>
    <t>Interés acumulado</t>
  </si>
  <si>
    <t>Saldo capital</t>
  </si>
  <si>
    <t>Capital prepagado</t>
  </si>
  <si>
    <t>Interés pagado</t>
  </si>
  <si>
    <t>Capital remanente</t>
  </si>
  <si>
    <t>Interes Imputado</t>
  </si>
  <si>
    <t>Interes diario futuro</t>
  </si>
  <si>
    <t>Total</t>
  </si>
  <si>
    <t>Base</t>
  </si>
  <si>
    <t>Act/360</t>
  </si>
  <si>
    <t>Tasa anual compra</t>
  </si>
  <si>
    <t>Monto final</t>
  </si>
  <si>
    <t>Fecha Emisión</t>
  </si>
  <si>
    <t>Fecha Vencimiento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</si>
</sst>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64" formatCode="_ * #,##0.00_ ;_ * \-#,##0.00_ ;_ * &quot;-&quot;_ ;_ @_ "/>
    <numFmt numFmtId="165" formatCode="_ * #,##0.0_ ;_ * \-#,##0.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2" fillId="3" borderId="1" xfId="3" applyFont="1" applyBorder="1"/>
    <xf numFmtId="164" fontId="2" fillId="3" borderId="1" xfId="1" applyNumberFormat="1" applyFont="1" applyFill="1" applyBorder="1"/>
    <xf numFmtId="14" fontId="1" fillId="4" borderId="1" xfId="4" applyNumberFormat="1" applyBorder="1"/>
    <xf numFmtId="164" fontId="1" fillId="4" borderId="1" xfId="4" applyNumberFormat="1" applyBorder="1" applyAlignment="1">
      <alignment horizontal="center"/>
    </xf>
    <xf numFmtId="164" fontId="1" fillId="4" borderId="1" xfId="1" applyNumberFormat="1" applyFill="1" applyBorder="1"/>
    <xf numFmtId="164" fontId="1" fillId="4" borderId="1" xfId="1" applyNumberFormat="1" applyFill="1" applyBorder="1" applyAlignment="1">
      <alignment horizontal="center"/>
    </xf>
    <xf numFmtId="43" fontId="1" fillId="4" borderId="1" xfId="1" applyNumberFormat="1" applyFill="1" applyBorder="1" applyAlignment="1">
      <alignment horizontal="center"/>
    </xf>
    <xf numFmtId="0" fontId="2" fillId="3" borderId="1" xfId="3" applyFont="1" applyBorder="1" applyAlignment="1">
      <alignment horizontal="center"/>
    </xf>
    <xf numFmtId="164" fontId="0" fillId="4" borderId="1" xfId="4" applyNumberFormat="1" applyFont="1" applyBorder="1" applyAlignment="1">
      <alignment horizontal="center"/>
    </xf>
    <xf numFmtId="0" fontId="0" fillId="4" borderId="1" xfId="4" applyFont="1" applyBorder="1" applyAlignment="1">
      <alignment horizontal="center"/>
    </xf>
    <xf numFmtId="14" fontId="1" fillId="4" borderId="1" xfId="4" applyNumberFormat="1" applyBorder="1" applyAlignment="1">
      <alignment horizontal="center"/>
    </xf>
    <xf numFmtId="14" fontId="0" fillId="4" borderId="1" xfId="4" applyNumberFormat="1" applyFont="1" applyBorder="1" applyAlignment="1">
      <alignment horizontal="center"/>
    </xf>
    <xf numFmtId="0" fontId="2" fillId="3" borderId="0" xfId="3" applyFont="1" applyBorder="1" applyAlignment="1">
      <alignment horizontal="center"/>
    </xf>
    <xf numFmtId="10" fontId="0" fillId="4" borderId="1" xfId="4" applyNumberFormat="1" applyFont="1" applyBorder="1" applyAlignment="1">
      <alignment horizontal="center"/>
    </xf>
    <xf numFmtId="165" fontId="0" fillId="4" borderId="1" xfId="4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5" applyNumberFormat="1" applyFont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2" xfId="2" applyFont="1" applyBorder="1" applyAlignment="1">
      <alignment horizontal="center"/>
    </xf>
    <xf numFmtId="0" fontId="2" fillId="2" borderId="0" xfId="2" applyFont="1" applyBorder="1" applyAlignment="1">
      <alignment horizontal="center"/>
    </xf>
  </cellXfs>
  <cellStyles count="6">
    <cellStyle name="20% - Énfasis6" xfId="4" builtinId="50"/>
    <cellStyle name="Énfasis4" xfId="2" builtinId="41"/>
    <cellStyle name="Énfasis5" xfId="3" builtinId="45"/>
    <cellStyle name="Millares [0]" xfId="1" builtinId="6"/>
    <cellStyle name="Normal" xfId="0" builtinId="0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LVAM">
      <a:dk1>
        <a:srgbClr val="424A52"/>
      </a:dk1>
      <a:lt1>
        <a:sysClr val="window" lastClr="FFFFFF"/>
      </a:lt1>
      <a:dk2>
        <a:srgbClr val="424A52"/>
      </a:dk2>
      <a:lt2>
        <a:srgbClr val="F2F2F2"/>
      </a:lt2>
      <a:accent1>
        <a:srgbClr val="CC0033"/>
      </a:accent1>
      <a:accent2>
        <a:srgbClr val="7F7F7F"/>
      </a:accent2>
      <a:accent3>
        <a:srgbClr val="3F3F3F"/>
      </a:accent3>
      <a:accent4>
        <a:srgbClr val="033B59"/>
      </a:accent4>
      <a:accent5>
        <a:srgbClr val="3B6552"/>
      </a:accent5>
      <a:accent6>
        <a:srgbClr val="B3ABA1"/>
      </a:accent6>
      <a:hlink>
        <a:srgbClr val="A4C7A2"/>
      </a:hlink>
      <a:folHlink>
        <a:srgbClr val="9EA4D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O112"/>
  <sheetViews>
    <sheetView showGridLines="0" tabSelected="1" topLeftCell="B1" zoomScale="85" zoomScaleNormal="85" workbookViewId="0">
      <selection activeCell="C8" sqref="C8"/>
    </sheetView>
  </sheetViews>
  <sheetFormatPr baseColWidth="10" defaultColWidth="11.42578125" defaultRowHeight="15" x14ac:dyDescent="0.25"/>
  <cols>
    <col min="1" max="1" width="8.140625" customWidth="1"/>
    <col min="2" max="2" width="18.140625" style="17" bestFit="1" customWidth="1"/>
    <col min="3" max="3" width="15" style="17" bestFit="1" customWidth="1"/>
    <col min="4" max="4" width="12.7109375" customWidth="1"/>
    <col min="5" max="5" width="13.140625" bestFit="1" customWidth="1"/>
    <col min="6" max="6" width="9.85546875" bestFit="1" customWidth="1"/>
    <col min="7" max="7" width="17.5703125" bestFit="1" customWidth="1"/>
    <col min="8" max="8" width="13.7109375" style="1" bestFit="1" customWidth="1"/>
    <col min="9" max="9" width="3.42578125" customWidth="1"/>
    <col min="10" max="10" width="18" style="17" bestFit="1" customWidth="1"/>
    <col min="11" max="11" width="15" style="17" bestFit="1" customWidth="1"/>
    <col min="12" max="12" width="17.5703125" style="17" bestFit="1" customWidth="1"/>
    <col min="13" max="13" width="17.28515625" style="17" bestFit="1" customWidth="1"/>
    <col min="14" max="14" width="19.85546875" style="17" bestFit="1" customWidth="1"/>
    <col min="15" max="15" width="23.140625" style="17" customWidth="1"/>
  </cols>
  <sheetData>
    <row r="2" spans="2:15" x14ac:dyDescent="0.25">
      <c r="B2" s="9" t="s">
        <v>0</v>
      </c>
      <c r="C2" s="10">
        <v>356785.09</v>
      </c>
      <c r="E2" s="21" t="s">
        <v>1</v>
      </c>
      <c r="F2" s="21"/>
      <c r="G2" s="21"/>
      <c r="H2" s="21"/>
      <c r="J2" s="22" t="s">
        <v>2</v>
      </c>
      <c r="K2" s="23"/>
      <c r="L2" s="23"/>
      <c r="M2" s="23"/>
      <c r="N2" s="23"/>
      <c r="O2" s="23"/>
    </row>
    <row r="3" spans="2:15" x14ac:dyDescent="0.25">
      <c r="B3" s="9" t="s">
        <v>3</v>
      </c>
      <c r="C3" s="11" t="s">
        <v>4</v>
      </c>
      <c r="E3" s="2" t="s">
        <v>5</v>
      </c>
      <c r="F3" s="2" t="s">
        <v>6</v>
      </c>
      <c r="G3" s="2" t="s">
        <v>7</v>
      </c>
      <c r="H3" s="3" t="s">
        <v>8</v>
      </c>
      <c r="J3" s="20" t="s">
        <v>9</v>
      </c>
      <c r="K3" s="20" t="s">
        <v>10</v>
      </c>
      <c r="L3" s="9" t="s">
        <v>11</v>
      </c>
      <c r="M3" s="20" t="s">
        <v>12</v>
      </c>
      <c r="N3" s="20" t="s">
        <v>13</v>
      </c>
      <c r="O3" s="20" t="s">
        <v>14</v>
      </c>
    </row>
    <row r="4" spans="2:15" x14ac:dyDescent="0.25">
      <c r="B4" s="9" t="s">
        <v>19</v>
      </c>
      <c r="C4" s="12">
        <v>44864</v>
      </c>
      <c r="E4" s="4">
        <f>+C4</f>
        <v>44864</v>
      </c>
      <c r="F4" s="5"/>
      <c r="G4" s="5">
        <f>+F4</f>
        <v>0</v>
      </c>
      <c r="H4" s="6">
        <f>+C2</f>
        <v>356785.09</v>
      </c>
      <c r="J4" s="7"/>
      <c r="K4" s="7"/>
      <c r="L4" s="8"/>
      <c r="M4" s="8"/>
      <c r="N4" s="8"/>
      <c r="O4" s="8"/>
    </row>
    <row r="5" spans="2:15" x14ac:dyDescent="0.25">
      <c r="B5" s="9" t="s">
        <v>20</v>
      </c>
      <c r="C5" s="13">
        <v>44972</v>
      </c>
      <c r="E5" s="4">
        <f>+E4+1</f>
        <v>44865</v>
      </c>
      <c r="F5" s="5">
        <f>+$H$4*((1+$C$7/360)-1)</f>
        <v>68.978450733309899</v>
      </c>
      <c r="G5" s="5">
        <f>+F5+G4</f>
        <v>68.978450733309899</v>
      </c>
      <c r="H5" s="8">
        <f>H4+F5</f>
        <v>356854.06845073332</v>
      </c>
      <c r="J5" s="7"/>
      <c r="K5" s="7"/>
      <c r="L5" s="8"/>
      <c r="M5" s="8"/>
      <c r="N5" s="8"/>
      <c r="O5" s="8"/>
    </row>
    <row r="6" spans="2:15" x14ac:dyDescent="0.25">
      <c r="B6" s="14" t="s">
        <v>15</v>
      </c>
      <c r="C6" s="12" t="s">
        <v>16</v>
      </c>
      <c r="E6" s="4">
        <f t="shared" ref="E6:E31" si="0">+E5+1</f>
        <v>44866</v>
      </c>
      <c r="F6" s="5">
        <f t="shared" ref="F6:F69" si="1">+$H$4*((1+$C$7/360)-1)</f>
        <v>68.978450733309899</v>
      </c>
      <c r="G6" s="5">
        <f t="shared" ref="G6:G32" si="2">+F6+G5</f>
        <v>137.9569014666198</v>
      </c>
      <c r="H6" s="6">
        <f t="shared" ref="H6:H32" si="3">+H5+F6</f>
        <v>356923.04690146662</v>
      </c>
      <c r="J6" s="7"/>
      <c r="K6" s="7"/>
      <c r="L6" s="8"/>
      <c r="M6" s="8"/>
      <c r="N6" s="8"/>
      <c r="O6" s="8"/>
    </row>
    <row r="7" spans="2:15" x14ac:dyDescent="0.25">
      <c r="B7" s="9" t="s">
        <v>17</v>
      </c>
      <c r="C7" s="15">
        <v>6.9599999999999995E-2</v>
      </c>
      <c r="E7" s="4">
        <f t="shared" si="0"/>
        <v>44867</v>
      </c>
      <c r="F7" s="5">
        <f t="shared" si="1"/>
        <v>68.978450733309899</v>
      </c>
      <c r="G7" s="5">
        <f t="shared" si="2"/>
        <v>206.9353521999297</v>
      </c>
      <c r="H7" s="6">
        <f t="shared" si="3"/>
        <v>356992.02535219991</v>
      </c>
      <c r="J7" s="7"/>
      <c r="K7" s="7"/>
      <c r="L7" s="8"/>
      <c r="M7" s="8"/>
      <c r="N7" s="8"/>
      <c r="O7" s="8"/>
    </row>
    <row r="8" spans="2:15" x14ac:dyDescent="0.25">
      <c r="B8" s="9" t="s">
        <v>18</v>
      </c>
      <c r="C8" s="16">
        <f>+VLOOKUP(C5,E:H,4,0)</f>
        <v>364234.7626791959</v>
      </c>
      <c r="E8" s="4">
        <f t="shared" si="0"/>
        <v>44868</v>
      </c>
      <c r="F8" s="5">
        <f t="shared" si="1"/>
        <v>68.978450733309899</v>
      </c>
      <c r="G8" s="5">
        <f t="shared" si="2"/>
        <v>275.91380293323959</v>
      </c>
      <c r="H8" s="6">
        <f t="shared" si="3"/>
        <v>357061.00380293321</v>
      </c>
      <c r="J8" s="7"/>
      <c r="K8" s="7"/>
      <c r="L8" s="8"/>
      <c r="M8" s="8"/>
      <c r="N8" s="8"/>
      <c r="O8" s="8"/>
    </row>
    <row r="9" spans="2:15" x14ac:dyDescent="0.25">
      <c r="E9" s="4">
        <f t="shared" si="0"/>
        <v>44869</v>
      </c>
      <c r="F9" s="5">
        <f t="shared" si="1"/>
        <v>68.978450733309899</v>
      </c>
      <c r="G9" s="5">
        <f t="shared" si="2"/>
        <v>344.89225366654949</v>
      </c>
      <c r="H9" s="6">
        <f t="shared" si="3"/>
        <v>357129.9822536665</v>
      </c>
      <c r="J9" s="7"/>
      <c r="K9" s="7"/>
      <c r="L9" s="8"/>
      <c r="M9" s="8"/>
      <c r="N9" s="8"/>
      <c r="O9" s="8"/>
    </row>
    <row r="10" spans="2:15" x14ac:dyDescent="0.25">
      <c r="E10" s="4">
        <f t="shared" si="0"/>
        <v>44870</v>
      </c>
      <c r="F10" s="5">
        <f t="shared" si="1"/>
        <v>68.978450733309899</v>
      </c>
      <c r="G10" s="5">
        <f t="shared" si="2"/>
        <v>413.87070439985939</v>
      </c>
      <c r="H10" s="6">
        <f t="shared" si="3"/>
        <v>357198.9607043998</v>
      </c>
      <c r="J10" s="7"/>
      <c r="K10" s="7"/>
      <c r="L10" s="8"/>
      <c r="M10" s="8"/>
      <c r="N10" s="8"/>
      <c r="O10" s="8"/>
    </row>
    <row r="11" spans="2:15" x14ac:dyDescent="0.25">
      <c r="E11" s="4">
        <f t="shared" si="0"/>
        <v>44871</v>
      </c>
      <c r="F11" s="5">
        <f t="shared" si="1"/>
        <v>68.978450733309899</v>
      </c>
      <c r="G11" s="5">
        <f t="shared" si="2"/>
        <v>482.84915513316929</v>
      </c>
      <c r="H11" s="6">
        <f t="shared" si="3"/>
        <v>357267.93915513309</v>
      </c>
      <c r="J11" s="7"/>
      <c r="K11" s="7"/>
      <c r="L11" s="8"/>
      <c r="M11" s="8"/>
      <c r="N11" s="8"/>
      <c r="O11" s="8"/>
    </row>
    <row r="12" spans="2:15" x14ac:dyDescent="0.25">
      <c r="E12" s="4">
        <f t="shared" si="0"/>
        <v>44872</v>
      </c>
      <c r="F12" s="5">
        <f t="shared" si="1"/>
        <v>68.978450733309899</v>
      </c>
      <c r="G12" s="5">
        <f t="shared" si="2"/>
        <v>551.82760586647919</v>
      </c>
      <c r="H12" s="6">
        <f t="shared" si="3"/>
        <v>357336.91760586639</v>
      </c>
      <c r="J12" s="7"/>
      <c r="K12" s="7"/>
      <c r="L12" s="8"/>
      <c r="M12" s="8"/>
      <c r="N12" s="8"/>
      <c r="O12" s="8"/>
    </row>
    <row r="13" spans="2:15" x14ac:dyDescent="0.25">
      <c r="E13" s="4">
        <f t="shared" si="0"/>
        <v>44873</v>
      </c>
      <c r="F13" s="5">
        <f t="shared" si="1"/>
        <v>68.978450733309899</v>
      </c>
      <c r="G13" s="5">
        <f t="shared" si="2"/>
        <v>620.80605659978914</v>
      </c>
      <c r="H13" s="6">
        <f t="shared" si="3"/>
        <v>357405.89605659968</v>
      </c>
      <c r="J13" s="7"/>
      <c r="K13" s="7"/>
      <c r="L13" s="8"/>
      <c r="M13" s="8"/>
      <c r="N13" s="8"/>
      <c r="O13" s="8"/>
    </row>
    <row r="14" spans="2:15" x14ac:dyDescent="0.25">
      <c r="E14" s="4">
        <f t="shared" si="0"/>
        <v>44874</v>
      </c>
      <c r="F14" s="5">
        <f t="shared" si="1"/>
        <v>68.978450733309899</v>
      </c>
      <c r="G14" s="5">
        <f t="shared" si="2"/>
        <v>689.7845073330991</v>
      </c>
      <c r="H14" s="6">
        <f t="shared" si="3"/>
        <v>357474.87450733298</v>
      </c>
      <c r="J14" s="7"/>
      <c r="K14" s="7"/>
      <c r="L14" s="8"/>
      <c r="M14" s="8"/>
      <c r="N14" s="8"/>
      <c r="O14" s="8"/>
    </row>
    <row r="15" spans="2:15" x14ac:dyDescent="0.25">
      <c r="B15" s="18"/>
      <c r="E15" s="4">
        <f t="shared" si="0"/>
        <v>44875</v>
      </c>
      <c r="F15" s="5">
        <f t="shared" si="1"/>
        <v>68.978450733309899</v>
      </c>
      <c r="G15" s="5">
        <f t="shared" si="2"/>
        <v>758.76295806640906</v>
      </c>
      <c r="H15" s="6">
        <f t="shared" si="3"/>
        <v>357543.85295806627</v>
      </c>
      <c r="J15" s="7"/>
      <c r="K15" s="7"/>
      <c r="L15" s="8"/>
      <c r="M15" s="8"/>
      <c r="N15" s="8"/>
      <c r="O15" s="8"/>
    </row>
    <row r="16" spans="2:15" x14ac:dyDescent="0.25">
      <c r="E16" s="4">
        <f t="shared" si="0"/>
        <v>44876</v>
      </c>
      <c r="F16" s="5">
        <f t="shared" si="1"/>
        <v>68.978450733309899</v>
      </c>
      <c r="G16" s="5">
        <f t="shared" si="2"/>
        <v>827.74140879971901</v>
      </c>
      <c r="H16" s="6">
        <f t="shared" si="3"/>
        <v>357612.83140879957</v>
      </c>
      <c r="J16" s="7"/>
      <c r="K16" s="7"/>
      <c r="L16" s="8"/>
      <c r="M16" s="8"/>
      <c r="N16" s="8"/>
      <c r="O16" s="8"/>
    </row>
    <row r="17" spans="2:15" x14ac:dyDescent="0.25">
      <c r="E17" s="4">
        <f t="shared" si="0"/>
        <v>44877</v>
      </c>
      <c r="F17" s="5">
        <f t="shared" si="1"/>
        <v>68.978450733309899</v>
      </c>
      <c r="G17" s="5">
        <f t="shared" si="2"/>
        <v>896.71985953302897</v>
      </c>
      <c r="H17" s="6">
        <f t="shared" si="3"/>
        <v>357681.80985953286</v>
      </c>
      <c r="I17" s="1"/>
      <c r="J17" s="7"/>
      <c r="K17" s="7"/>
      <c r="L17" s="8"/>
      <c r="M17" s="8"/>
      <c r="N17" s="8"/>
      <c r="O17" s="8"/>
    </row>
    <row r="18" spans="2:15" x14ac:dyDescent="0.25">
      <c r="B18" s="19"/>
      <c r="E18" s="4">
        <f t="shared" si="0"/>
        <v>44878</v>
      </c>
      <c r="F18" s="5">
        <f t="shared" si="1"/>
        <v>68.978450733309899</v>
      </c>
      <c r="G18" s="5">
        <f t="shared" si="2"/>
        <v>965.69831026633892</v>
      </c>
      <c r="H18" s="6">
        <f t="shared" si="3"/>
        <v>357750.78831026616</v>
      </c>
      <c r="J18" s="7"/>
      <c r="K18" s="7"/>
      <c r="L18" s="8"/>
      <c r="M18" s="8"/>
      <c r="N18" s="8"/>
      <c r="O18" s="8"/>
    </row>
    <row r="19" spans="2:15" x14ac:dyDescent="0.25">
      <c r="E19" s="4">
        <f t="shared" si="0"/>
        <v>44879</v>
      </c>
      <c r="F19" s="5">
        <f t="shared" si="1"/>
        <v>68.978450733309899</v>
      </c>
      <c r="G19" s="5">
        <f t="shared" si="2"/>
        <v>1034.6767609996489</v>
      </c>
      <c r="H19" s="6">
        <f t="shared" si="3"/>
        <v>357819.76676099945</v>
      </c>
      <c r="J19" s="7"/>
      <c r="K19" s="7"/>
      <c r="L19" s="8"/>
      <c r="M19" s="8"/>
      <c r="N19" s="8"/>
      <c r="O19" s="8"/>
    </row>
    <row r="20" spans="2:15" x14ac:dyDescent="0.25">
      <c r="E20" s="4">
        <f t="shared" si="0"/>
        <v>44880</v>
      </c>
      <c r="F20" s="5">
        <f t="shared" si="1"/>
        <v>68.978450733309899</v>
      </c>
      <c r="G20" s="5">
        <f t="shared" si="2"/>
        <v>1103.6552117329588</v>
      </c>
      <c r="H20" s="6">
        <f t="shared" si="3"/>
        <v>357888.74521173275</v>
      </c>
      <c r="J20" s="7"/>
      <c r="K20" s="7"/>
      <c r="L20" s="8"/>
      <c r="M20" s="8"/>
      <c r="N20" s="8"/>
      <c r="O20" s="8"/>
    </row>
    <row r="21" spans="2:15" x14ac:dyDescent="0.25">
      <c r="E21" s="4">
        <f t="shared" si="0"/>
        <v>44881</v>
      </c>
      <c r="F21" s="5">
        <f t="shared" si="1"/>
        <v>68.978450733309899</v>
      </c>
      <c r="G21" s="5">
        <f t="shared" si="2"/>
        <v>1172.6336624662688</v>
      </c>
      <c r="H21" s="6">
        <f t="shared" si="3"/>
        <v>357957.72366246604</v>
      </c>
      <c r="J21" s="7"/>
      <c r="K21" s="7"/>
      <c r="L21" s="8"/>
      <c r="M21" s="8"/>
      <c r="N21" s="8"/>
      <c r="O21" s="8"/>
    </row>
    <row r="22" spans="2:15" x14ac:dyDescent="0.25">
      <c r="E22" s="4">
        <f t="shared" si="0"/>
        <v>44882</v>
      </c>
      <c r="F22" s="5">
        <f t="shared" si="1"/>
        <v>68.978450733309899</v>
      </c>
      <c r="G22" s="5">
        <f t="shared" si="2"/>
        <v>1241.6121131995787</v>
      </c>
      <c r="H22" s="6">
        <f t="shared" si="3"/>
        <v>358026.70211319934</v>
      </c>
      <c r="J22" s="7"/>
      <c r="K22" s="7"/>
      <c r="L22" s="8"/>
      <c r="M22" s="8"/>
      <c r="N22" s="8"/>
      <c r="O22" s="8"/>
    </row>
    <row r="23" spans="2:15" x14ac:dyDescent="0.25">
      <c r="E23" s="4">
        <f t="shared" si="0"/>
        <v>44883</v>
      </c>
      <c r="F23" s="5">
        <f t="shared" si="1"/>
        <v>68.978450733309899</v>
      </c>
      <c r="G23" s="5">
        <f t="shared" si="2"/>
        <v>1310.5905639328887</v>
      </c>
      <c r="H23" s="6">
        <f t="shared" si="3"/>
        <v>358095.68056393263</v>
      </c>
      <c r="J23" s="7"/>
      <c r="K23" s="7"/>
      <c r="L23" s="8"/>
      <c r="M23" s="8"/>
      <c r="N23" s="8"/>
      <c r="O23" s="8"/>
    </row>
    <row r="24" spans="2:15" x14ac:dyDescent="0.25">
      <c r="E24" s="4">
        <f t="shared" si="0"/>
        <v>44884</v>
      </c>
      <c r="F24" s="5">
        <f t="shared" si="1"/>
        <v>68.978450733309899</v>
      </c>
      <c r="G24" s="5">
        <f t="shared" si="2"/>
        <v>1379.5690146661987</v>
      </c>
      <c r="H24" s="6">
        <f t="shared" si="3"/>
        <v>358164.65901466593</v>
      </c>
      <c r="J24" s="7"/>
      <c r="K24" s="7"/>
      <c r="L24" s="8"/>
      <c r="M24" s="8"/>
      <c r="N24" s="8"/>
      <c r="O24" s="8"/>
    </row>
    <row r="25" spans="2:15" x14ac:dyDescent="0.25">
      <c r="E25" s="4">
        <f t="shared" si="0"/>
        <v>44885</v>
      </c>
      <c r="F25" s="5">
        <f t="shared" si="1"/>
        <v>68.978450733309899</v>
      </c>
      <c r="G25" s="5">
        <f t="shared" si="2"/>
        <v>1448.5474653995086</v>
      </c>
      <c r="H25" s="6">
        <f t="shared" si="3"/>
        <v>358233.63746539922</v>
      </c>
      <c r="J25" s="7"/>
      <c r="K25" s="7"/>
      <c r="L25" s="8"/>
      <c r="M25" s="8"/>
      <c r="N25" s="8"/>
      <c r="O25" s="8"/>
    </row>
    <row r="26" spans="2:15" x14ac:dyDescent="0.25">
      <c r="E26" s="4">
        <f t="shared" si="0"/>
        <v>44886</v>
      </c>
      <c r="F26" s="5">
        <f t="shared" si="1"/>
        <v>68.978450733309899</v>
      </c>
      <c r="G26" s="5">
        <f t="shared" si="2"/>
        <v>1517.5259161328186</v>
      </c>
      <c r="H26" s="6">
        <f t="shared" si="3"/>
        <v>358302.61591613252</v>
      </c>
      <c r="J26" s="7"/>
      <c r="K26" s="7"/>
      <c r="L26" s="8"/>
      <c r="M26" s="8"/>
      <c r="N26" s="8"/>
      <c r="O26" s="8"/>
    </row>
    <row r="27" spans="2:15" x14ac:dyDescent="0.25">
      <c r="E27" s="4">
        <f t="shared" si="0"/>
        <v>44887</v>
      </c>
      <c r="F27" s="5">
        <f t="shared" si="1"/>
        <v>68.978450733309899</v>
      </c>
      <c r="G27" s="5">
        <f t="shared" si="2"/>
        <v>1586.5043668661285</v>
      </c>
      <c r="H27" s="6">
        <f t="shared" si="3"/>
        <v>358371.59436686581</v>
      </c>
      <c r="J27" s="7"/>
      <c r="K27" s="7"/>
      <c r="L27" s="8"/>
      <c r="M27" s="8"/>
      <c r="N27" s="8"/>
      <c r="O27" s="8"/>
    </row>
    <row r="28" spans="2:15" x14ac:dyDescent="0.25">
      <c r="E28" s="4">
        <f t="shared" si="0"/>
        <v>44888</v>
      </c>
      <c r="F28" s="5">
        <f t="shared" si="1"/>
        <v>68.978450733309899</v>
      </c>
      <c r="G28" s="5">
        <f t="shared" si="2"/>
        <v>1655.4828175994385</v>
      </c>
      <c r="H28" s="6">
        <f t="shared" si="3"/>
        <v>358440.57281759911</v>
      </c>
      <c r="J28" s="7"/>
      <c r="K28" s="7"/>
      <c r="L28" s="8"/>
      <c r="M28" s="8"/>
      <c r="N28" s="8"/>
      <c r="O28" s="8"/>
    </row>
    <row r="29" spans="2:15" x14ac:dyDescent="0.25">
      <c r="E29" s="4">
        <f t="shared" si="0"/>
        <v>44889</v>
      </c>
      <c r="F29" s="5">
        <f t="shared" si="1"/>
        <v>68.978450733309899</v>
      </c>
      <c r="G29" s="5">
        <f t="shared" si="2"/>
        <v>1724.4612683327484</v>
      </c>
      <c r="H29" s="6">
        <f t="shared" si="3"/>
        <v>358509.55126833241</v>
      </c>
      <c r="J29" s="7"/>
      <c r="K29" s="7"/>
      <c r="L29" s="8"/>
      <c r="M29" s="8"/>
      <c r="N29" s="8"/>
      <c r="O29" s="8"/>
    </row>
    <row r="30" spans="2:15" x14ac:dyDescent="0.25">
      <c r="E30" s="4">
        <f t="shared" si="0"/>
        <v>44890</v>
      </c>
      <c r="F30" s="5">
        <f t="shared" si="1"/>
        <v>68.978450733309899</v>
      </c>
      <c r="G30" s="5">
        <f t="shared" si="2"/>
        <v>1793.4397190660584</v>
      </c>
      <c r="H30" s="6">
        <f t="shared" si="3"/>
        <v>358578.5297190657</v>
      </c>
      <c r="J30" s="7"/>
      <c r="K30" s="7"/>
      <c r="L30" s="8"/>
      <c r="M30" s="8"/>
      <c r="N30" s="8"/>
      <c r="O30" s="8"/>
    </row>
    <row r="31" spans="2:15" x14ac:dyDescent="0.25">
      <c r="E31" s="4">
        <f t="shared" si="0"/>
        <v>44891</v>
      </c>
      <c r="F31" s="5">
        <f t="shared" si="1"/>
        <v>68.978450733309899</v>
      </c>
      <c r="G31" s="5">
        <f t="shared" si="2"/>
        <v>1862.4181697993683</v>
      </c>
      <c r="H31" s="6">
        <f t="shared" si="3"/>
        <v>358647.508169799</v>
      </c>
      <c r="J31" s="7"/>
      <c r="K31" s="7"/>
      <c r="L31" s="8"/>
      <c r="M31" s="8"/>
      <c r="N31" s="8"/>
      <c r="O31" s="8"/>
    </row>
    <row r="32" spans="2:15" x14ac:dyDescent="0.25">
      <c r="E32" s="4">
        <f>+E31+1</f>
        <v>44892</v>
      </c>
      <c r="F32" s="5">
        <f t="shared" si="1"/>
        <v>68.978450733309899</v>
      </c>
      <c r="G32" s="5">
        <f t="shared" si="2"/>
        <v>1931.3966205326783</v>
      </c>
      <c r="H32" s="6">
        <f t="shared" si="3"/>
        <v>358716.48662053229</v>
      </c>
      <c r="J32" s="7"/>
      <c r="K32" s="7"/>
      <c r="L32" s="8"/>
      <c r="M32" s="8"/>
      <c r="N32" s="8"/>
      <c r="O32" s="8"/>
    </row>
    <row r="33" spans="5:15" x14ac:dyDescent="0.25">
      <c r="E33" s="4">
        <f t="shared" ref="E33:E49" si="4">+E32+1</f>
        <v>44893</v>
      </c>
      <c r="F33" s="5">
        <f t="shared" si="1"/>
        <v>68.978450733309899</v>
      </c>
      <c r="G33" s="5">
        <f t="shared" ref="G33:G49" si="5">+F33+G32</f>
        <v>2000.3750712659883</v>
      </c>
      <c r="H33" s="6">
        <f t="shared" ref="H33:H49" si="6">+H32+F33</f>
        <v>358785.46507126559</v>
      </c>
      <c r="J33" s="7"/>
      <c r="K33" s="7"/>
      <c r="L33" s="8"/>
      <c r="M33" s="8"/>
      <c r="N33" s="8"/>
      <c r="O33" s="8"/>
    </row>
    <row r="34" spans="5:15" x14ac:dyDescent="0.25">
      <c r="E34" s="4">
        <f t="shared" si="4"/>
        <v>44894</v>
      </c>
      <c r="F34" s="5">
        <f t="shared" si="1"/>
        <v>68.978450733309899</v>
      </c>
      <c r="G34" s="5">
        <f t="shared" si="5"/>
        <v>2069.3535219992982</v>
      </c>
      <c r="H34" s="6">
        <f t="shared" si="6"/>
        <v>358854.44352199888</v>
      </c>
      <c r="J34" s="7"/>
      <c r="K34" s="7"/>
      <c r="L34" s="8"/>
      <c r="M34" s="8"/>
      <c r="N34" s="8"/>
      <c r="O34" s="8"/>
    </row>
    <row r="35" spans="5:15" x14ac:dyDescent="0.25">
      <c r="E35" s="4">
        <f t="shared" si="4"/>
        <v>44895</v>
      </c>
      <c r="F35" s="5">
        <f t="shared" si="1"/>
        <v>68.978450733309899</v>
      </c>
      <c r="G35" s="5">
        <f t="shared" si="5"/>
        <v>2138.3319727326079</v>
      </c>
      <c r="H35" s="6">
        <f t="shared" si="6"/>
        <v>358923.42197273218</v>
      </c>
      <c r="J35" s="7"/>
      <c r="K35" s="7"/>
      <c r="L35" s="8"/>
      <c r="M35" s="8"/>
      <c r="N35" s="8"/>
      <c r="O35" s="8"/>
    </row>
    <row r="36" spans="5:15" x14ac:dyDescent="0.25">
      <c r="E36" s="4">
        <f t="shared" si="4"/>
        <v>44896</v>
      </c>
      <c r="F36" s="5">
        <f t="shared" si="1"/>
        <v>68.978450733309899</v>
      </c>
      <c r="G36" s="5">
        <f t="shared" si="5"/>
        <v>2207.3104234659177</v>
      </c>
      <c r="H36" s="6">
        <f t="shared" si="6"/>
        <v>358992.40042346547</v>
      </c>
      <c r="J36" s="7"/>
      <c r="K36" s="7"/>
      <c r="L36" s="8"/>
      <c r="M36" s="8"/>
      <c r="N36" s="8"/>
      <c r="O36" s="8"/>
    </row>
    <row r="37" spans="5:15" x14ac:dyDescent="0.25">
      <c r="E37" s="4">
        <f t="shared" si="4"/>
        <v>44897</v>
      </c>
      <c r="F37" s="5">
        <f t="shared" si="1"/>
        <v>68.978450733309899</v>
      </c>
      <c r="G37" s="5">
        <f t="shared" si="5"/>
        <v>2276.2888741992274</v>
      </c>
      <c r="H37" s="6">
        <f t="shared" si="6"/>
        <v>359061.37887419877</v>
      </c>
      <c r="J37" s="7"/>
      <c r="K37" s="7"/>
      <c r="L37" s="8"/>
      <c r="M37" s="8"/>
      <c r="N37" s="8"/>
      <c r="O37" s="8"/>
    </row>
    <row r="38" spans="5:15" x14ac:dyDescent="0.25">
      <c r="E38" s="4">
        <f t="shared" si="4"/>
        <v>44898</v>
      </c>
      <c r="F38" s="5">
        <f t="shared" si="1"/>
        <v>68.978450733309899</v>
      </c>
      <c r="G38" s="5">
        <f t="shared" si="5"/>
        <v>2345.2673249325371</v>
      </c>
      <c r="H38" s="6">
        <f t="shared" si="6"/>
        <v>359130.35732493206</v>
      </c>
      <c r="J38" s="7"/>
      <c r="K38" s="7"/>
      <c r="L38" s="8"/>
      <c r="M38" s="8"/>
      <c r="N38" s="8"/>
      <c r="O38" s="8"/>
    </row>
    <row r="39" spans="5:15" x14ac:dyDescent="0.25">
      <c r="E39" s="4">
        <f t="shared" si="4"/>
        <v>44899</v>
      </c>
      <c r="F39" s="5">
        <f t="shared" si="1"/>
        <v>68.978450733309899</v>
      </c>
      <c r="G39" s="5">
        <f t="shared" si="5"/>
        <v>2414.2457756658468</v>
      </c>
      <c r="H39" s="6">
        <f t="shared" si="6"/>
        <v>359199.33577566536</v>
      </c>
      <c r="J39" s="7"/>
      <c r="K39" s="7"/>
      <c r="L39" s="8"/>
      <c r="M39" s="8"/>
      <c r="N39" s="8"/>
      <c r="O39" s="8"/>
    </row>
    <row r="40" spans="5:15" x14ac:dyDescent="0.25">
      <c r="E40" s="4">
        <f t="shared" si="4"/>
        <v>44900</v>
      </c>
      <c r="F40" s="5">
        <f t="shared" si="1"/>
        <v>68.978450733309899</v>
      </c>
      <c r="G40" s="5">
        <f t="shared" si="5"/>
        <v>2483.2242263991566</v>
      </c>
      <c r="H40" s="6">
        <f t="shared" si="6"/>
        <v>359268.31422639865</v>
      </c>
      <c r="J40" s="7"/>
      <c r="K40" s="7"/>
      <c r="L40" s="8"/>
      <c r="M40" s="8"/>
      <c r="N40" s="8"/>
      <c r="O40" s="8"/>
    </row>
    <row r="41" spans="5:15" x14ac:dyDescent="0.25">
      <c r="E41" s="4">
        <f t="shared" si="4"/>
        <v>44901</v>
      </c>
      <c r="F41" s="5">
        <f t="shared" si="1"/>
        <v>68.978450733309899</v>
      </c>
      <c r="G41" s="5">
        <f t="shared" si="5"/>
        <v>2552.2026771324663</v>
      </c>
      <c r="H41" s="6">
        <f t="shared" si="6"/>
        <v>359337.29267713195</v>
      </c>
      <c r="J41" s="7"/>
      <c r="K41" s="7"/>
      <c r="L41" s="8"/>
      <c r="M41" s="8"/>
      <c r="N41" s="8"/>
      <c r="O41" s="8"/>
    </row>
    <row r="42" spans="5:15" x14ac:dyDescent="0.25">
      <c r="E42" s="4">
        <f t="shared" si="4"/>
        <v>44902</v>
      </c>
      <c r="F42" s="5">
        <f t="shared" si="1"/>
        <v>68.978450733309899</v>
      </c>
      <c r="G42" s="5">
        <f t="shared" si="5"/>
        <v>2621.181127865776</v>
      </c>
      <c r="H42" s="6">
        <f t="shared" si="6"/>
        <v>359406.27112786524</v>
      </c>
      <c r="J42" s="7"/>
      <c r="K42" s="7"/>
      <c r="L42" s="8"/>
      <c r="M42" s="8"/>
      <c r="N42" s="8"/>
      <c r="O42" s="8"/>
    </row>
    <row r="43" spans="5:15" x14ac:dyDescent="0.25">
      <c r="E43" s="4">
        <f t="shared" si="4"/>
        <v>44903</v>
      </c>
      <c r="F43" s="5">
        <f t="shared" si="1"/>
        <v>68.978450733309899</v>
      </c>
      <c r="G43" s="5">
        <f t="shared" si="5"/>
        <v>2690.1595785990858</v>
      </c>
      <c r="H43" s="6">
        <f t="shared" si="6"/>
        <v>359475.24957859854</v>
      </c>
      <c r="J43" s="7"/>
      <c r="K43" s="7"/>
      <c r="L43" s="8"/>
      <c r="M43" s="8"/>
      <c r="N43" s="8"/>
      <c r="O43" s="8"/>
    </row>
    <row r="44" spans="5:15" x14ac:dyDescent="0.25">
      <c r="E44" s="4">
        <f t="shared" si="4"/>
        <v>44904</v>
      </c>
      <c r="F44" s="5">
        <f t="shared" si="1"/>
        <v>68.978450733309899</v>
      </c>
      <c r="G44" s="5">
        <f t="shared" si="5"/>
        <v>2759.1380293323955</v>
      </c>
      <c r="H44" s="6">
        <f t="shared" si="6"/>
        <v>359544.22802933183</v>
      </c>
      <c r="J44" s="7"/>
      <c r="K44" s="7"/>
      <c r="L44" s="8"/>
      <c r="M44" s="8"/>
      <c r="N44" s="8"/>
      <c r="O44" s="8"/>
    </row>
    <row r="45" spans="5:15" x14ac:dyDescent="0.25">
      <c r="E45" s="4">
        <f t="shared" si="4"/>
        <v>44905</v>
      </c>
      <c r="F45" s="5">
        <f t="shared" si="1"/>
        <v>68.978450733309899</v>
      </c>
      <c r="G45" s="5">
        <f t="shared" si="5"/>
        <v>2828.1164800657052</v>
      </c>
      <c r="H45" s="6">
        <f t="shared" si="6"/>
        <v>359613.20648006513</v>
      </c>
      <c r="J45" s="7"/>
      <c r="K45" s="7"/>
      <c r="L45" s="8"/>
      <c r="M45" s="8"/>
      <c r="N45" s="8"/>
      <c r="O45" s="8"/>
    </row>
    <row r="46" spans="5:15" x14ac:dyDescent="0.25">
      <c r="E46" s="4">
        <f t="shared" si="4"/>
        <v>44906</v>
      </c>
      <c r="F46" s="5">
        <f t="shared" si="1"/>
        <v>68.978450733309899</v>
      </c>
      <c r="G46" s="5">
        <f t="shared" si="5"/>
        <v>2897.0949307990149</v>
      </c>
      <c r="H46" s="6">
        <f t="shared" si="6"/>
        <v>359682.18493079842</v>
      </c>
      <c r="J46" s="7"/>
      <c r="K46" s="7"/>
      <c r="L46" s="8"/>
      <c r="M46" s="8"/>
      <c r="N46" s="8"/>
      <c r="O46" s="8"/>
    </row>
    <row r="47" spans="5:15" x14ac:dyDescent="0.25">
      <c r="E47" s="4">
        <f t="shared" si="4"/>
        <v>44907</v>
      </c>
      <c r="F47" s="5">
        <f t="shared" si="1"/>
        <v>68.978450733309899</v>
      </c>
      <c r="G47" s="5">
        <f t="shared" si="5"/>
        <v>2966.0733815323247</v>
      </c>
      <c r="H47" s="6">
        <f t="shared" si="6"/>
        <v>359751.16338153172</v>
      </c>
      <c r="J47" s="7"/>
      <c r="K47" s="7"/>
      <c r="L47" s="8"/>
      <c r="M47" s="8"/>
      <c r="N47" s="8"/>
      <c r="O47" s="8"/>
    </row>
    <row r="48" spans="5:15" x14ac:dyDescent="0.25">
      <c r="E48" s="4">
        <f t="shared" si="4"/>
        <v>44908</v>
      </c>
      <c r="F48" s="5">
        <f t="shared" si="1"/>
        <v>68.978450733309899</v>
      </c>
      <c r="G48" s="5">
        <f t="shared" si="5"/>
        <v>3035.0518322656344</v>
      </c>
      <c r="H48" s="6">
        <f t="shared" si="6"/>
        <v>359820.14183226501</v>
      </c>
      <c r="J48" s="7"/>
      <c r="K48" s="7"/>
      <c r="L48" s="8"/>
      <c r="M48" s="8"/>
      <c r="N48" s="8"/>
      <c r="O48" s="8"/>
    </row>
    <row r="49" spans="5:15" x14ac:dyDescent="0.25">
      <c r="E49" s="4">
        <f t="shared" si="4"/>
        <v>44909</v>
      </c>
      <c r="F49" s="5">
        <f t="shared" si="1"/>
        <v>68.978450733309899</v>
      </c>
      <c r="G49" s="5">
        <f t="shared" si="5"/>
        <v>3104.0302829989441</v>
      </c>
      <c r="H49" s="6">
        <f t="shared" si="6"/>
        <v>359889.12028299831</v>
      </c>
      <c r="J49" s="7"/>
      <c r="K49" s="7"/>
      <c r="L49" s="8"/>
      <c r="M49" s="8"/>
      <c r="N49" s="8"/>
      <c r="O49" s="8"/>
    </row>
    <row r="50" spans="5:15" x14ac:dyDescent="0.25">
      <c r="E50" s="4">
        <f t="shared" ref="E50:E112" si="7">+E49+1</f>
        <v>44910</v>
      </c>
      <c r="F50" s="5">
        <f t="shared" si="1"/>
        <v>68.978450733309899</v>
      </c>
      <c r="G50" s="5">
        <f t="shared" ref="G50:G112" si="8">+F50+G49</f>
        <v>3173.0087337322539</v>
      </c>
      <c r="H50" s="6">
        <f t="shared" ref="H50:H112" si="9">+H49+F50</f>
        <v>359958.0987337316</v>
      </c>
      <c r="J50" s="7"/>
      <c r="K50" s="7"/>
      <c r="L50" s="8"/>
      <c r="M50" s="8"/>
      <c r="N50" s="8"/>
      <c r="O50" s="8"/>
    </row>
    <row r="51" spans="5:15" x14ac:dyDescent="0.25">
      <c r="E51" s="4">
        <f t="shared" si="7"/>
        <v>44911</v>
      </c>
      <c r="F51" s="5">
        <f t="shared" si="1"/>
        <v>68.978450733309899</v>
      </c>
      <c r="G51" s="5">
        <f t="shared" si="8"/>
        <v>3241.9871844655636</v>
      </c>
      <c r="H51" s="6">
        <f t="shared" si="9"/>
        <v>360027.0771844649</v>
      </c>
      <c r="J51" s="7"/>
      <c r="K51" s="7"/>
      <c r="L51" s="8"/>
      <c r="M51" s="8"/>
      <c r="N51" s="8"/>
      <c r="O51" s="8"/>
    </row>
    <row r="52" spans="5:15" x14ac:dyDescent="0.25">
      <c r="E52" s="4">
        <f t="shared" si="7"/>
        <v>44912</v>
      </c>
      <c r="F52" s="5">
        <f t="shared" si="1"/>
        <v>68.978450733309899</v>
      </c>
      <c r="G52" s="5">
        <f t="shared" si="8"/>
        <v>3310.9656351988733</v>
      </c>
      <c r="H52" s="6">
        <f t="shared" si="9"/>
        <v>360096.05563519819</v>
      </c>
      <c r="J52" s="7"/>
      <c r="K52" s="7"/>
      <c r="L52" s="8"/>
      <c r="M52" s="8"/>
      <c r="N52" s="8"/>
      <c r="O52" s="8"/>
    </row>
    <row r="53" spans="5:15" x14ac:dyDescent="0.25">
      <c r="E53" s="4">
        <f t="shared" si="7"/>
        <v>44913</v>
      </c>
      <c r="F53" s="5">
        <f t="shared" si="1"/>
        <v>68.978450733309899</v>
      </c>
      <c r="G53" s="5">
        <f t="shared" si="8"/>
        <v>3379.944085932183</v>
      </c>
      <c r="H53" s="6">
        <f t="shared" si="9"/>
        <v>360165.03408593149</v>
      </c>
      <c r="J53" s="7"/>
      <c r="K53" s="7"/>
      <c r="L53" s="8"/>
      <c r="M53" s="8"/>
      <c r="N53" s="8"/>
      <c r="O53" s="8"/>
    </row>
    <row r="54" spans="5:15" x14ac:dyDescent="0.25">
      <c r="E54" s="4">
        <f t="shared" si="7"/>
        <v>44914</v>
      </c>
      <c r="F54" s="5">
        <f t="shared" si="1"/>
        <v>68.978450733309899</v>
      </c>
      <c r="G54" s="5">
        <f t="shared" si="8"/>
        <v>3448.9225366654928</v>
      </c>
      <c r="H54" s="6">
        <f t="shared" si="9"/>
        <v>360234.01253666478</v>
      </c>
      <c r="J54" s="7"/>
      <c r="K54" s="7"/>
      <c r="L54" s="8"/>
      <c r="M54" s="8"/>
      <c r="N54" s="8"/>
      <c r="O54" s="8"/>
    </row>
    <row r="55" spans="5:15" x14ac:dyDescent="0.25">
      <c r="E55" s="4">
        <f t="shared" si="7"/>
        <v>44915</v>
      </c>
      <c r="F55" s="5">
        <f t="shared" si="1"/>
        <v>68.978450733309899</v>
      </c>
      <c r="G55" s="5">
        <f t="shared" si="8"/>
        <v>3517.9009873988025</v>
      </c>
      <c r="H55" s="6">
        <f t="shared" si="9"/>
        <v>360302.99098739808</v>
      </c>
      <c r="J55" s="7"/>
      <c r="K55" s="7"/>
      <c r="L55" s="8"/>
      <c r="M55" s="8"/>
      <c r="N55" s="8"/>
      <c r="O55" s="8"/>
    </row>
    <row r="56" spans="5:15" x14ac:dyDescent="0.25">
      <c r="E56" s="4">
        <f t="shared" si="7"/>
        <v>44916</v>
      </c>
      <c r="F56" s="5">
        <f t="shared" si="1"/>
        <v>68.978450733309899</v>
      </c>
      <c r="G56" s="5">
        <f t="shared" si="8"/>
        <v>3586.8794381321122</v>
      </c>
      <c r="H56" s="6">
        <f t="shared" si="9"/>
        <v>360371.96943813137</v>
      </c>
      <c r="J56" s="7"/>
      <c r="K56" s="7"/>
      <c r="L56" s="8"/>
      <c r="M56" s="8"/>
      <c r="N56" s="8"/>
      <c r="O56" s="8"/>
    </row>
    <row r="57" spans="5:15" x14ac:dyDescent="0.25">
      <c r="E57" s="4">
        <f t="shared" si="7"/>
        <v>44917</v>
      </c>
      <c r="F57" s="5">
        <f t="shared" si="1"/>
        <v>68.978450733309899</v>
      </c>
      <c r="G57" s="5">
        <f t="shared" si="8"/>
        <v>3655.857888865422</v>
      </c>
      <c r="H57" s="6">
        <f t="shared" si="9"/>
        <v>360440.94788886467</v>
      </c>
      <c r="J57" s="7"/>
      <c r="K57" s="7"/>
      <c r="L57" s="8"/>
      <c r="M57" s="8"/>
      <c r="N57" s="8"/>
      <c r="O57" s="8"/>
    </row>
    <row r="58" spans="5:15" x14ac:dyDescent="0.25">
      <c r="E58" s="4">
        <f t="shared" si="7"/>
        <v>44918</v>
      </c>
      <c r="F58" s="5">
        <f t="shared" si="1"/>
        <v>68.978450733309899</v>
      </c>
      <c r="G58" s="5">
        <f t="shared" si="8"/>
        <v>3724.8363395987317</v>
      </c>
      <c r="H58" s="6">
        <f t="shared" si="9"/>
        <v>360509.92633959797</v>
      </c>
      <c r="J58" s="7"/>
      <c r="K58" s="7"/>
      <c r="L58" s="8"/>
      <c r="M58" s="8"/>
      <c r="N58" s="8"/>
      <c r="O58" s="8"/>
    </row>
    <row r="59" spans="5:15" x14ac:dyDescent="0.25">
      <c r="E59" s="4">
        <f t="shared" si="7"/>
        <v>44919</v>
      </c>
      <c r="F59" s="5">
        <f t="shared" si="1"/>
        <v>68.978450733309899</v>
      </c>
      <c r="G59" s="5">
        <f t="shared" si="8"/>
        <v>3793.8147903320414</v>
      </c>
      <c r="H59" s="6">
        <f t="shared" si="9"/>
        <v>360578.90479033126</v>
      </c>
      <c r="J59" s="7"/>
      <c r="K59" s="7"/>
      <c r="L59" s="8"/>
      <c r="M59" s="8"/>
      <c r="N59" s="8"/>
      <c r="O59" s="8"/>
    </row>
    <row r="60" spans="5:15" x14ac:dyDescent="0.25">
      <c r="E60" s="4">
        <f t="shared" si="7"/>
        <v>44920</v>
      </c>
      <c r="F60" s="5">
        <f t="shared" si="1"/>
        <v>68.978450733309899</v>
      </c>
      <c r="G60" s="5">
        <f t="shared" si="8"/>
        <v>3862.7932410653511</v>
      </c>
      <c r="H60" s="6">
        <f t="shared" si="9"/>
        <v>360647.88324106456</v>
      </c>
      <c r="J60" s="7"/>
      <c r="K60" s="7"/>
      <c r="L60" s="8"/>
      <c r="M60" s="8"/>
      <c r="N60" s="8"/>
      <c r="O60" s="8"/>
    </row>
    <row r="61" spans="5:15" x14ac:dyDescent="0.25">
      <c r="E61" s="4">
        <f t="shared" si="7"/>
        <v>44921</v>
      </c>
      <c r="F61" s="5">
        <f t="shared" si="1"/>
        <v>68.978450733309899</v>
      </c>
      <c r="G61" s="5">
        <f t="shared" si="8"/>
        <v>3931.7716917986609</v>
      </c>
      <c r="H61" s="6">
        <f t="shared" si="9"/>
        <v>360716.86169179785</v>
      </c>
      <c r="J61" s="7"/>
      <c r="K61" s="7"/>
      <c r="L61" s="8"/>
      <c r="M61" s="8"/>
      <c r="N61" s="8"/>
      <c r="O61" s="8"/>
    </row>
    <row r="62" spans="5:15" x14ac:dyDescent="0.25">
      <c r="E62" s="4">
        <f t="shared" si="7"/>
        <v>44922</v>
      </c>
      <c r="F62" s="5">
        <f t="shared" si="1"/>
        <v>68.978450733309899</v>
      </c>
      <c r="G62" s="5">
        <f t="shared" si="8"/>
        <v>4000.7501425319706</v>
      </c>
      <c r="H62" s="6">
        <f t="shared" si="9"/>
        <v>360785.84014253115</v>
      </c>
      <c r="J62" s="7"/>
      <c r="K62" s="7"/>
      <c r="L62" s="8"/>
      <c r="M62" s="8"/>
      <c r="N62" s="8"/>
      <c r="O62" s="8"/>
    </row>
    <row r="63" spans="5:15" x14ac:dyDescent="0.25">
      <c r="E63" s="4">
        <f t="shared" si="7"/>
        <v>44923</v>
      </c>
      <c r="F63" s="5">
        <f t="shared" si="1"/>
        <v>68.978450733309899</v>
      </c>
      <c r="G63" s="5">
        <f t="shared" si="8"/>
        <v>4069.7285932652803</v>
      </c>
      <c r="H63" s="6">
        <f t="shared" si="9"/>
        <v>360854.81859326444</v>
      </c>
      <c r="J63" s="7"/>
      <c r="K63" s="7"/>
      <c r="L63" s="8"/>
      <c r="M63" s="8"/>
      <c r="N63" s="8"/>
      <c r="O63" s="8"/>
    </row>
    <row r="64" spans="5:15" x14ac:dyDescent="0.25">
      <c r="E64" s="4">
        <f t="shared" si="7"/>
        <v>44924</v>
      </c>
      <c r="F64" s="5">
        <f t="shared" si="1"/>
        <v>68.978450733309899</v>
      </c>
      <c r="G64" s="5">
        <f t="shared" si="8"/>
        <v>4138.7070439985901</v>
      </c>
      <c r="H64" s="6">
        <f t="shared" si="9"/>
        <v>360923.79704399774</v>
      </c>
      <c r="J64" s="7"/>
      <c r="K64" s="7"/>
      <c r="L64" s="8"/>
      <c r="M64" s="8"/>
      <c r="N64" s="8"/>
      <c r="O64" s="8"/>
    </row>
    <row r="65" spans="5:15" x14ac:dyDescent="0.25">
      <c r="E65" s="4">
        <f t="shared" si="7"/>
        <v>44925</v>
      </c>
      <c r="F65" s="5">
        <f t="shared" si="1"/>
        <v>68.978450733309899</v>
      </c>
      <c r="G65" s="5">
        <f t="shared" si="8"/>
        <v>4207.6854947318998</v>
      </c>
      <c r="H65" s="6">
        <f t="shared" si="9"/>
        <v>360992.77549473103</v>
      </c>
      <c r="J65" s="7"/>
      <c r="K65" s="7"/>
      <c r="L65" s="8"/>
      <c r="M65" s="8"/>
      <c r="N65" s="8"/>
      <c r="O65" s="8"/>
    </row>
    <row r="66" spans="5:15" x14ac:dyDescent="0.25">
      <c r="E66" s="4">
        <f t="shared" si="7"/>
        <v>44926</v>
      </c>
      <c r="F66" s="5">
        <f t="shared" si="1"/>
        <v>68.978450733309899</v>
      </c>
      <c r="G66" s="5">
        <f t="shared" si="8"/>
        <v>4276.6639454652095</v>
      </c>
      <c r="H66" s="6">
        <f t="shared" si="9"/>
        <v>361061.75394546433</v>
      </c>
      <c r="J66" s="7"/>
      <c r="K66" s="7"/>
      <c r="L66" s="8"/>
      <c r="M66" s="8"/>
      <c r="N66" s="8"/>
      <c r="O66" s="8"/>
    </row>
    <row r="67" spans="5:15" x14ac:dyDescent="0.25">
      <c r="E67" s="4">
        <f t="shared" si="7"/>
        <v>44927</v>
      </c>
      <c r="F67" s="5">
        <f t="shared" si="1"/>
        <v>68.978450733309899</v>
      </c>
      <c r="G67" s="5">
        <f t="shared" si="8"/>
        <v>4345.6423961985192</v>
      </c>
      <c r="H67" s="6">
        <f t="shared" si="9"/>
        <v>361130.73239619762</v>
      </c>
      <c r="J67" s="7"/>
      <c r="K67" s="7"/>
      <c r="L67" s="8"/>
      <c r="M67" s="8"/>
      <c r="N67" s="8"/>
      <c r="O67" s="8"/>
    </row>
    <row r="68" spans="5:15" x14ac:dyDescent="0.25">
      <c r="E68" s="4">
        <f t="shared" si="7"/>
        <v>44928</v>
      </c>
      <c r="F68" s="5">
        <f t="shared" si="1"/>
        <v>68.978450733309899</v>
      </c>
      <c r="G68" s="5">
        <f t="shared" si="8"/>
        <v>4414.620846931829</v>
      </c>
      <c r="H68" s="6">
        <f t="shared" si="9"/>
        <v>361199.71084693092</v>
      </c>
      <c r="J68" s="7"/>
      <c r="K68" s="7"/>
      <c r="L68" s="8"/>
      <c r="M68" s="8"/>
      <c r="N68" s="8"/>
      <c r="O68" s="8"/>
    </row>
    <row r="69" spans="5:15" x14ac:dyDescent="0.25">
      <c r="E69" s="4">
        <f t="shared" si="7"/>
        <v>44929</v>
      </c>
      <c r="F69" s="5">
        <f t="shared" si="1"/>
        <v>68.978450733309899</v>
      </c>
      <c r="G69" s="5">
        <f t="shared" si="8"/>
        <v>4483.5992976651387</v>
      </c>
      <c r="H69" s="6">
        <f t="shared" si="9"/>
        <v>361268.68929766421</v>
      </c>
      <c r="J69" s="7"/>
      <c r="K69" s="7"/>
      <c r="L69" s="8"/>
      <c r="M69" s="8"/>
      <c r="N69" s="8"/>
      <c r="O69" s="8"/>
    </row>
    <row r="70" spans="5:15" x14ac:dyDescent="0.25">
      <c r="E70" s="4">
        <f t="shared" si="7"/>
        <v>44930</v>
      </c>
      <c r="F70" s="5">
        <f t="shared" ref="F70:F112" si="10">+$H$4*((1+$C$7/360)-1)</f>
        <v>68.978450733309899</v>
      </c>
      <c r="G70" s="5">
        <f t="shared" si="8"/>
        <v>4552.5777483984484</v>
      </c>
      <c r="H70" s="6">
        <f t="shared" si="9"/>
        <v>361337.66774839751</v>
      </c>
      <c r="J70" s="7"/>
      <c r="K70" s="7"/>
      <c r="L70" s="8"/>
      <c r="M70" s="8"/>
      <c r="N70" s="8"/>
      <c r="O70" s="8"/>
    </row>
    <row r="71" spans="5:15" x14ac:dyDescent="0.25">
      <c r="E71" s="4">
        <f t="shared" si="7"/>
        <v>44931</v>
      </c>
      <c r="F71" s="5">
        <f t="shared" si="10"/>
        <v>68.978450733309899</v>
      </c>
      <c r="G71" s="5">
        <f t="shared" si="8"/>
        <v>4621.5561991317581</v>
      </c>
      <c r="H71" s="6">
        <f t="shared" si="9"/>
        <v>361406.6461991308</v>
      </c>
      <c r="J71" s="7"/>
      <c r="K71" s="7"/>
      <c r="L71" s="8"/>
      <c r="M71" s="8"/>
      <c r="N71" s="8"/>
      <c r="O71" s="8"/>
    </row>
    <row r="72" spans="5:15" x14ac:dyDescent="0.25">
      <c r="E72" s="4">
        <f t="shared" si="7"/>
        <v>44932</v>
      </c>
      <c r="F72" s="5">
        <f t="shared" si="10"/>
        <v>68.978450733309899</v>
      </c>
      <c r="G72" s="5">
        <f t="shared" si="8"/>
        <v>4690.5346498650679</v>
      </c>
      <c r="H72" s="6">
        <f t="shared" si="9"/>
        <v>361475.6246498641</v>
      </c>
      <c r="J72" s="7"/>
      <c r="K72" s="7"/>
      <c r="L72" s="8"/>
      <c r="M72" s="8"/>
      <c r="N72" s="8"/>
      <c r="O72" s="8"/>
    </row>
    <row r="73" spans="5:15" x14ac:dyDescent="0.25">
      <c r="E73" s="4">
        <f t="shared" si="7"/>
        <v>44933</v>
      </c>
      <c r="F73" s="5">
        <f t="shared" si="10"/>
        <v>68.978450733309899</v>
      </c>
      <c r="G73" s="5">
        <f t="shared" si="8"/>
        <v>4759.5131005983776</v>
      </c>
      <c r="H73" s="6">
        <f t="shared" si="9"/>
        <v>361544.60310059739</v>
      </c>
      <c r="J73" s="7"/>
      <c r="K73" s="7"/>
      <c r="L73" s="8"/>
      <c r="M73" s="8"/>
      <c r="N73" s="8"/>
      <c r="O73" s="8"/>
    </row>
    <row r="74" spans="5:15" x14ac:dyDescent="0.25">
      <c r="E74" s="4">
        <f t="shared" si="7"/>
        <v>44934</v>
      </c>
      <c r="F74" s="5">
        <f t="shared" si="10"/>
        <v>68.978450733309899</v>
      </c>
      <c r="G74" s="5">
        <f t="shared" si="8"/>
        <v>4828.4915513316873</v>
      </c>
      <c r="H74" s="6">
        <f t="shared" si="9"/>
        <v>361613.58155133069</v>
      </c>
      <c r="J74" s="7"/>
      <c r="K74" s="7"/>
      <c r="L74" s="8"/>
      <c r="M74" s="8"/>
      <c r="N74" s="8"/>
      <c r="O74" s="8"/>
    </row>
    <row r="75" spans="5:15" x14ac:dyDescent="0.25">
      <c r="E75" s="4">
        <f t="shared" si="7"/>
        <v>44935</v>
      </c>
      <c r="F75" s="5">
        <f t="shared" si="10"/>
        <v>68.978450733309899</v>
      </c>
      <c r="G75" s="5">
        <f t="shared" si="8"/>
        <v>4897.4700020649971</v>
      </c>
      <c r="H75" s="6">
        <f t="shared" si="9"/>
        <v>361682.56000206398</v>
      </c>
      <c r="J75" s="7"/>
      <c r="K75" s="7"/>
      <c r="L75" s="8"/>
      <c r="M75" s="8"/>
      <c r="N75" s="8"/>
      <c r="O75" s="8"/>
    </row>
    <row r="76" spans="5:15" x14ac:dyDescent="0.25">
      <c r="E76" s="4">
        <f t="shared" si="7"/>
        <v>44936</v>
      </c>
      <c r="F76" s="5">
        <f t="shared" si="10"/>
        <v>68.978450733309899</v>
      </c>
      <c r="G76" s="5">
        <f t="shared" si="8"/>
        <v>4966.4484527983068</v>
      </c>
      <c r="H76" s="6">
        <f t="shared" si="9"/>
        <v>361751.53845279728</v>
      </c>
      <c r="J76" s="7"/>
      <c r="K76" s="7"/>
      <c r="L76" s="8"/>
      <c r="M76" s="8"/>
      <c r="N76" s="8"/>
      <c r="O76" s="8"/>
    </row>
    <row r="77" spans="5:15" x14ac:dyDescent="0.25">
      <c r="E77" s="4">
        <f t="shared" si="7"/>
        <v>44937</v>
      </c>
      <c r="F77" s="5">
        <f t="shared" si="10"/>
        <v>68.978450733309899</v>
      </c>
      <c r="G77" s="5">
        <f t="shared" si="8"/>
        <v>5035.4269035316165</v>
      </c>
      <c r="H77" s="6">
        <f t="shared" si="9"/>
        <v>361820.51690353057</v>
      </c>
      <c r="J77" s="7"/>
      <c r="K77" s="7"/>
      <c r="L77" s="8"/>
      <c r="M77" s="8"/>
      <c r="N77" s="8"/>
      <c r="O77" s="8"/>
    </row>
    <row r="78" spans="5:15" x14ac:dyDescent="0.25">
      <c r="E78" s="4">
        <f t="shared" si="7"/>
        <v>44938</v>
      </c>
      <c r="F78" s="5">
        <f t="shared" si="10"/>
        <v>68.978450733309899</v>
      </c>
      <c r="G78" s="5">
        <f t="shared" si="8"/>
        <v>5104.4053542649262</v>
      </c>
      <c r="H78" s="6">
        <f t="shared" si="9"/>
        <v>361889.49535426387</v>
      </c>
      <c r="J78" s="7"/>
      <c r="K78" s="7"/>
      <c r="L78" s="8"/>
      <c r="M78" s="8"/>
      <c r="N78" s="8"/>
      <c r="O78" s="8"/>
    </row>
    <row r="79" spans="5:15" x14ac:dyDescent="0.25">
      <c r="E79" s="4">
        <f t="shared" si="7"/>
        <v>44939</v>
      </c>
      <c r="F79" s="5">
        <f t="shared" si="10"/>
        <v>68.978450733309899</v>
      </c>
      <c r="G79" s="5">
        <f t="shared" si="8"/>
        <v>5173.383804998236</v>
      </c>
      <c r="H79" s="6">
        <f t="shared" si="9"/>
        <v>361958.47380499716</v>
      </c>
      <c r="J79" s="7"/>
      <c r="K79" s="7"/>
      <c r="L79" s="8"/>
      <c r="M79" s="8"/>
      <c r="N79" s="8"/>
      <c r="O79" s="8"/>
    </row>
    <row r="80" spans="5:15" x14ac:dyDescent="0.25">
      <c r="E80" s="4">
        <f t="shared" si="7"/>
        <v>44940</v>
      </c>
      <c r="F80" s="5">
        <f t="shared" si="10"/>
        <v>68.978450733309899</v>
      </c>
      <c r="G80" s="5">
        <f t="shared" si="8"/>
        <v>5242.3622557315457</v>
      </c>
      <c r="H80" s="6">
        <f t="shared" si="9"/>
        <v>362027.45225573046</v>
      </c>
      <c r="J80" s="7"/>
      <c r="K80" s="7"/>
      <c r="L80" s="8"/>
      <c r="M80" s="8"/>
      <c r="N80" s="8"/>
      <c r="O80" s="8"/>
    </row>
    <row r="81" spans="5:15" x14ac:dyDescent="0.25">
      <c r="E81" s="4">
        <f t="shared" si="7"/>
        <v>44941</v>
      </c>
      <c r="F81" s="5">
        <f t="shared" si="10"/>
        <v>68.978450733309899</v>
      </c>
      <c r="G81" s="5">
        <f t="shared" si="8"/>
        <v>5311.3407064648554</v>
      </c>
      <c r="H81" s="6">
        <f t="shared" si="9"/>
        <v>362096.43070646375</v>
      </c>
      <c r="J81" s="7"/>
      <c r="K81" s="7"/>
      <c r="L81" s="8"/>
      <c r="M81" s="8"/>
      <c r="N81" s="8"/>
      <c r="O81" s="8"/>
    </row>
    <row r="82" spans="5:15" x14ac:dyDescent="0.25">
      <c r="E82" s="4">
        <f t="shared" si="7"/>
        <v>44942</v>
      </c>
      <c r="F82" s="5">
        <f t="shared" si="10"/>
        <v>68.978450733309899</v>
      </c>
      <c r="G82" s="5">
        <f t="shared" si="8"/>
        <v>5380.3191571981652</v>
      </c>
      <c r="H82" s="6">
        <f t="shared" si="9"/>
        <v>362165.40915719705</v>
      </c>
      <c r="J82" s="7"/>
      <c r="K82" s="7"/>
      <c r="L82" s="8"/>
      <c r="M82" s="8"/>
      <c r="N82" s="8"/>
      <c r="O82" s="8"/>
    </row>
    <row r="83" spans="5:15" x14ac:dyDescent="0.25">
      <c r="E83" s="4">
        <f t="shared" si="7"/>
        <v>44943</v>
      </c>
      <c r="F83" s="5">
        <f t="shared" si="10"/>
        <v>68.978450733309899</v>
      </c>
      <c r="G83" s="5">
        <f t="shared" si="8"/>
        <v>5449.2976079314749</v>
      </c>
      <c r="H83" s="6">
        <f t="shared" si="9"/>
        <v>362234.38760793034</v>
      </c>
      <c r="J83" s="7"/>
      <c r="K83" s="7"/>
      <c r="L83" s="8"/>
      <c r="M83" s="8"/>
      <c r="N83" s="8"/>
      <c r="O83" s="8"/>
    </row>
    <row r="84" spans="5:15" x14ac:dyDescent="0.25">
      <c r="E84" s="4">
        <f t="shared" si="7"/>
        <v>44944</v>
      </c>
      <c r="F84" s="5">
        <f t="shared" si="10"/>
        <v>68.978450733309899</v>
      </c>
      <c r="G84" s="5">
        <f t="shared" si="8"/>
        <v>5518.2760586647846</v>
      </c>
      <c r="H84" s="6">
        <f t="shared" si="9"/>
        <v>362303.36605866364</v>
      </c>
      <c r="J84" s="7"/>
      <c r="K84" s="7"/>
      <c r="L84" s="8"/>
      <c r="M84" s="8"/>
      <c r="N84" s="8"/>
      <c r="O84" s="8"/>
    </row>
    <row r="85" spans="5:15" x14ac:dyDescent="0.25">
      <c r="E85" s="4">
        <f t="shared" si="7"/>
        <v>44945</v>
      </c>
      <c r="F85" s="5">
        <f t="shared" si="10"/>
        <v>68.978450733309899</v>
      </c>
      <c r="G85" s="5">
        <f t="shared" si="8"/>
        <v>5587.2545093980943</v>
      </c>
      <c r="H85" s="6">
        <f t="shared" si="9"/>
        <v>362372.34450939693</v>
      </c>
      <c r="J85" s="7"/>
      <c r="K85" s="7"/>
      <c r="L85" s="8"/>
      <c r="M85" s="8"/>
      <c r="N85" s="8"/>
      <c r="O85" s="8"/>
    </row>
    <row r="86" spans="5:15" x14ac:dyDescent="0.25">
      <c r="E86" s="4">
        <f t="shared" si="7"/>
        <v>44946</v>
      </c>
      <c r="F86" s="5">
        <f t="shared" si="10"/>
        <v>68.978450733309899</v>
      </c>
      <c r="G86" s="5">
        <f t="shared" si="8"/>
        <v>5656.2329601314041</v>
      </c>
      <c r="H86" s="6">
        <f t="shared" si="9"/>
        <v>362441.32296013023</v>
      </c>
      <c r="J86" s="7"/>
      <c r="K86" s="7"/>
      <c r="L86" s="8"/>
      <c r="M86" s="8"/>
      <c r="N86" s="8"/>
      <c r="O86" s="8"/>
    </row>
    <row r="87" spans="5:15" x14ac:dyDescent="0.25">
      <c r="E87" s="4">
        <f t="shared" si="7"/>
        <v>44947</v>
      </c>
      <c r="F87" s="5">
        <f t="shared" si="10"/>
        <v>68.978450733309899</v>
      </c>
      <c r="G87" s="5">
        <f t="shared" si="8"/>
        <v>5725.2114108647138</v>
      </c>
      <c r="H87" s="6">
        <f t="shared" si="9"/>
        <v>362510.30141086353</v>
      </c>
      <c r="J87" s="7"/>
      <c r="K87" s="7"/>
      <c r="L87" s="8"/>
      <c r="M87" s="8"/>
      <c r="N87" s="8"/>
      <c r="O87" s="8"/>
    </row>
    <row r="88" spans="5:15" x14ac:dyDescent="0.25">
      <c r="E88" s="4">
        <f t="shared" si="7"/>
        <v>44948</v>
      </c>
      <c r="F88" s="5">
        <f t="shared" si="10"/>
        <v>68.978450733309899</v>
      </c>
      <c r="G88" s="5">
        <f t="shared" si="8"/>
        <v>5794.1898615980235</v>
      </c>
      <c r="H88" s="6">
        <f t="shared" si="9"/>
        <v>362579.27986159682</v>
      </c>
      <c r="J88" s="7"/>
      <c r="K88" s="7"/>
      <c r="L88" s="8"/>
      <c r="M88" s="8"/>
      <c r="N88" s="8"/>
      <c r="O88" s="8"/>
    </row>
    <row r="89" spans="5:15" x14ac:dyDescent="0.25">
      <c r="E89" s="4">
        <f t="shared" si="7"/>
        <v>44949</v>
      </c>
      <c r="F89" s="5">
        <f t="shared" si="10"/>
        <v>68.978450733309899</v>
      </c>
      <c r="G89" s="5">
        <f t="shared" si="8"/>
        <v>5863.1683123313333</v>
      </c>
      <c r="H89" s="6">
        <f t="shared" si="9"/>
        <v>362648.25831233012</v>
      </c>
      <c r="J89" s="7"/>
      <c r="K89" s="7"/>
      <c r="L89" s="8"/>
      <c r="M89" s="8"/>
      <c r="N89" s="8"/>
      <c r="O89" s="8"/>
    </row>
    <row r="90" spans="5:15" x14ac:dyDescent="0.25">
      <c r="E90" s="4">
        <f t="shared" si="7"/>
        <v>44950</v>
      </c>
      <c r="F90" s="5">
        <f t="shared" si="10"/>
        <v>68.978450733309899</v>
      </c>
      <c r="G90" s="5">
        <f t="shared" si="8"/>
        <v>5932.146763064643</v>
      </c>
      <c r="H90" s="6">
        <f t="shared" si="9"/>
        <v>362717.23676306341</v>
      </c>
      <c r="J90" s="7"/>
      <c r="K90" s="7"/>
      <c r="L90" s="8"/>
      <c r="M90" s="8"/>
      <c r="N90" s="8"/>
      <c r="O90" s="8"/>
    </row>
    <row r="91" spans="5:15" x14ac:dyDescent="0.25">
      <c r="E91" s="4">
        <f t="shared" si="7"/>
        <v>44951</v>
      </c>
      <c r="F91" s="5">
        <f t="shared" si="10"/>
        <v>68.978450733309899</v>
      </c>
      <c r="G91" s="5">
        <f t="shared" si="8"/>
        <v>6001.1252137979527</v>
      </c>
      <c r="H91" s="6">
        <f t="shared" si="9"/>
        <v>362786.21521379671</v>
      </c>
      <c r="J91" s="7"/>
      <c r="K91" s="7"/>
      <c r="L91" s="8"/>
      <c r="M91" s="8"/>
      <c r="N91" s="8"/>
      <c r="O91" s="8"/>
    </row>
    <row r="92" spans="5:15" x14ac:dyDescent="0.25">
      <c r="E92" s="4">
        <f t="shared" si="7"/>
        <v>44952</v>
      </c>
      <c r="F92" s="5">
        <f t="shared" si="10"/>
        <v>68.978450733309899</v>
      </c>
      <c r="G92" s="5">
        <f t="shared" si="8"/>
        <v>6070.1036645312624</v>
      </c>
      <c r="H92" s="6">
        <f t="shared" si="9"/>
        <v>362855.19366453</v>
      </c>
      <c r="J92" s="7"/>
      <c r="K92" s="7"/>
      <c r="L92" s="8"/>
      <c r="M92" s="8"/>
      <c r="N92" s="8"/>
      <c r="O92" s="8"/>
    </row>
    <row r="93" spans="5:15" x14ac:dyDescent="0.25">
      <c r="E93" s="4">
        <f t="shared" si="7"/>
        <v>44953</v>
      </c>
      <c r="F93" s="5">
        <f t="shared" si="10"/>
        <v>68.978450733309899</v>
      </c>
      <c r="G93" s="5">
        <f t="shared" si="8"/>
        <v>6139.0821152645722</v>
      </c>
      <c r="H93" s="6">
        <f t="shared" si="9"/>
        <v>362924.1721152633</v>
      </c>
      <c r="J93" s="7"/>
      <c r="K93" s="7"/>
      <c r="L93" s="8"/>
      <c r="M93" s="8"/>
      <c r="N93" s="8"/>
      <c r="O93" s="8"/>
    </row>
    <row r="94" spans="5:15" x14ac:dyDescent="0.25">
      <c r="E94" s="4">
        <f t="shared" si="7"/>
        <v>44954</v>
      </c>
      <c r="F94" s="5">
        <f t="shared" si="10"/>
        <v>68.978450733309899</v>
      </c>
      <c r="G94" s="5">
        <f t="shared" si="8"/>
        <v>6208.0605659978819</v>
      </c>
      <c r="H94" s="6">
        <f t="shared" si="9"/>
        <v>362993.15056599659</v>
      </c>
      <c r="J94" s="7"/>
      <c r="K94" s="7"/>
      <c r="L94" s="8"/>
      <c r="M94" s="8"/>
      <c r="N94" s="8"/>
      <c r="O94" s="8"/>
    </row>
    <row r="95" spans="5:15" x14ac:dyDescent="0.25">
      <c r="E95" s="4">
        <f t="shared" si="7"/>
        <v>44955</v>
      </c>
      <c r="F95" s="5">
        <f t="shared" si="10"/>
        <v>68.978450733309899</v>
      </c>
      <c r="G95" s="5">
        <f t="shared" si="8"/>
        <v>6277.0390167311916</v>
      </c>
      <c r="H95" s="6">
        <f t="shared" si="9"/>
        <v>363062.12901672989</v>
      </c>
      <c r="J95" s="7"/>
      <c r="K95" s="7"/>
      <c r="L95" s="8"/>
      <c r="M95" s="8"/>
      <c r="N95" s="8"/>
      <c r="O95" s="8"/>
    </row>
    <row r="96" spans="5:15" x14ac:dyDescent="0.25">
      <c r="E96" s="4">
        <f t="shared" si="7"/>
        <v>44956</v>
      </c>
      <c r="F96" s="5">
        <f t="shared" si="10"/>
        <v>68.978450733309899</v>
      </c>
      <c r="G96" s="5">
        <f t="shared" si="8"/>
        <v>6346.0174674645014</v>
      </c>
      <c r="H96" s="6">
        <f t="shared" si="9"/>
        <v>363131.10746746318</v>
      </c>
      <c r="J96" s="7"/>
      <c r="K96" s="7"/>
      <c r="L96" s="8"/>
      <c r="M96" s="8"/>
      <c r="N96" s="8"/>
      <c r="O96" s="8"/>
    </row>
    <row r="97" spans="5:15" x14ac:dyDescent="0.25">
      <c r="E97" s="4">
        <f t="shared" si="7"/>
        <v>44957</v>
      </c>
      <c r="F97" s="5">
        <f t="shared" si="10"/>
        <v>68.978450733309899</v>
      </c>
      <c r="G97" s="5">
        <f t="shared" si="8"/>
        <v>6414.9959181978111</v>
      </c>
      <c r="H97" s="6">
        <f t="shared" si="9"/>
        <v>363200.08591819648</v>
      </c>
      <c r="J97" s="7"/>
      <c r="K97" s="7"/>
      <c r="L97" s="8"/>
      <c r="M97" s="8"/>
      <c r="N97" s="8"/>
      <c r="O97" s="8"/>
    </row>
    <row r="98" spans="5:15" x14ac:dyDescent="0.25">
      <c r="E98" s="4">
        <f t="shared" si="7"/>
        <v>44958</v>
      </c>
      <c r="F98" s="5">
        <f t="shared" si="10"/>
        <v>68.978450733309899</v>
      </c>
      <c r="G98" s="5">
        <f t="shared" si="8"/>
        <v>6483.9743689311208</v>
      </c>
      <c r="H98" s="6">
        <f t="shared" si="9"/>
        <v>363269.06436892977</v>
      </c>
      <c r="J98" s="7"/>
      <c r="K98" s="7"/>
      <c r="L98" s="8"/>
      <c r="M98" s="8"/>
      <c r="N98" s="8"/>
      <c r="O98" s="8"/>
    </row>
    <row r="99" spans="5:15" x14ac:dyDescent="0.25">
      <c r="E99" s="4">
        <f t="shared" si="7"/>
        <v>44959</v>
      </c>
      <c r="F99" s="5">
        <f t="shared" si="10"/>
        <v>68.978450733309899</v>
      </c>
      <c r="G99" s="5">
        <f t="shared" si="8"/>
        <v>6552.9528196644305</v>
      </c>
      <c r="H99" s="6">
        <f t="shared" si="9"/>
        <v>363338.04281966307</v>
      </c>
      <c r="J99" s="7"/>
      <c r="K99" s="7"/>
      <c r="L99" s="8"/>
      <c r="M99" s="8"/>
      <c r="N99" s="8"/>
      <c r="O99" s="8"/>
    </row>
    <row r="100" spans="5:15" x14ac:dyDescent="0.25">
      <c r="E100" s="4">
        <f t="shared" si="7"/>
        <v>44960</v>
      </c>
      <c r="F100" s="5">
        <f t="shared" si="10"/>
        <v>68.978450733309899</v>
      </c>
      <c r="G100" s="5">
        <f t="shared" si="8"/>
        <v>6621.9312703977403</v>
      </c>
      <c r="H100" s="6">
        <f t="shared" si="9"/>
        <v>363407.02127039636</v>
      </c>
      <c r="J100" s="7"/>
      <c r="K100" s="7"/>
      <c r="L100" s="8"/>
      <c r="M100" s="8"/>
      <c r="N100" s="8"/>
      <c r="O100" s="8"/>
    </row>
    <row r="101" spans="5:15" x14ac:dyDescent="0.25">
      <c r="E101" s="4">
        <f t="shared" si="7"/>
        <v>44961</v>
      </c>
      <c r="F101" s="5">
        <f t="shared" si="10"/>
        <v>68.978450733309899</v>
      </c>
      <c r="G101" s="5">
        <f t="shared" si="8"/>
        <v>6690.90972113105</v>
      </c>
      <c r="H101" s="6">
        <f t="shared" si="9"/>
        <v>363475.99972112966</v>
      </c>
      <c r="J101" s="7"/>
      <c r="K101" s="7"/>
      <c r="L101" s="8"/>
      <c r="M101" s="8"/>
      <c r="N101" s="8"/>
      <c r="O101" s="8"/>
    </row>
    <row r="102" spans="5:15" x14ac:dyDescent="0.25">
      <c r="E102" s="4">
        <f t="shared" si="7"/>
        <v>44962</v>
      </c>
      <c r="F102" s="5">
        <f t="shared" si="10"/>
        <v>68.978450733309899</v>
      </c>
      <c r="G102" s="5">
        <f t="shared" si="8"/>
        <v>6759.8881718643597</v>
      </c>
      <c r="H102" s="6">
        <f t="shared" si="9"/>
        <v>363544.97817186295</v>
      </c>
      <c r="J102" s="7"/>
      <c r="K102" s="7"/>
      <c r="L102" s="8"/>
      <c r="M102" s="8"/>
      <c r="N102" s="8"/>
      <c r="O102" s="8"/>
    </row>
    <row r="103" spans="5:15" x14ac:dyDescent="0.25">
      <c r="E103" s="4">
        <f t="shared" si="7"/>
        <v>44963</v>
      </c>
      <c r="F103" s="5">
        <f t="shared" si="10"/>
        <v>68.978450733309899</v>
      </c>
      <c r="G103" s="5">
        <f t="shared" si="8"/>
        <v>6828.8666225976694</v>
      </c>
      <c r="H103" s="6">
        <f t="shared" si="9"/>
        <v>363613.95662259625</v>
      </c>
      <c r="J103" s="7"/>
      <c r="K103" s="7"/>
      <c r="L103" s="8"/>
      <c r="M103" s="8"/>
      <c r="N103" s="8"/>
      <c r="O103" s="8"/>
    </row>
    <row r="104" spans="5:15" x14ac:dyDescent="0.25">
      <c r="E104" s="4">
        <f t="shared" si="7"/>
        <v>44964</v>
      </c>
      <c r="F104" s="5">
        <f t="shared" si="10"/>
        <v>68.978450733309899</v>
      </c>
      <c r="G104" s="5">
        <f t="shared" si="8"/>
        <v>6897.8450733309792</v>
      </c>
      <c r="H104" s="6">
        <f t="shared" si="9"/>
        <v>363682.93507332954</v>
      </c>
      <c r="J104" s="7"/>
      <c r="K104" s="7"/>
      <c r="L104" s="8"/>
      <c r="M104" s="8"/>
      <c r="N104" s="8"/>
      <c r="O104" s="8"/>
    </row>
    <row r="105" spans="5:15" x14ac:dyDescent="0.25">
      <c r="E105" s="4">
        <f t="shared" si="7"/>
        <v>44965</v>
      </c>
      <c r="F105" s="5">
        <f t="shared" si="10"/>
        <v>68.978450733309899</v>
      </c>
      <c r="G105" s="5">
        <f t="shared" si="8"/>
        <v>6966.8235240642889</v>
      </c>
      <c r="H105" s="6">
        <f t="shared" si="9"/>
        <v>363751.91352406284</v>
      </c>
      <c r="J105" s="7"/>
      <c r="K105" s="7"/>
      <c r="L105" s="8"/>
      <c r="M105" s="8"/>
      <c r="N105" s="8"/>
      <c r="O105" s="8"/>
    </row>
    <row r="106" spans="5:15" x14ac:dyDescent="0.25">
      <c r="E106" s="4">
        <f t="shared" si="7"/>
        <v>44966</v>
      </c>
      <c r="F106" s="5">
        <f t="shared" si="10"/>
        <v>68.978450733309899</v>
      </c>
      <c r="G106" s="5">
        <f t="shared" si="8"/>
        <v>7035.8019747975986</v>
      </c>
      <c r="H106" s="6">
        <f t="shared" si="9"/>
        <v>363820.89197479613</v>
      </c>
      <c r="J106" s="7"/>
      <c r="K106" s="7"/>
      <c r="L106" s="8"/>
      <c r="M106" s="8"/>
      <c r="N106" s="8"/>
      <c r="O106" s="8"/>
    </row>
    <row r="107" spans="5:15" x14ac:dyDescent="0.25">
      <c r="E107" s="4">
        <f t="shared" si="7"/>
        <v>44967</v>
      </c>
      <c r="F107" s="5">
        <f t="shared" si="10"/>
        <v>68.978450733309899</v>
      </c>
      <c r="G107" s="5">
        <f t="shared" si="8"/>
        <v>7104.7804255309084</v>
      </c>
      <c r="H107" s="6">
        <f t="shared" si="9"/>
        <v>363889.87042552943</v>
      </c>
      <c r="J107" s="7"/>
      <c r="K107" s="7"/>
      <c r="L107" s="8"/>
      <c r="M107" s="8"/>
      <c r="N107" s="8"/>
      <c r="O107" s="8"/>
    </row>
    <row r="108" spans="5:15" x14ac:dyDescent="0.25">
      <c r="E108" s="4">
        <f t="shared" si="7"/>
        <v>44968</v>
      </c>
      <c r="F108" s="5">
        <f t="shared" si="10"/>
        <v>68.978450733309899</v>
      </c>
      <c r="G108" s="5">
        <f t="shared" si="8"/>
        <v>7173.7588762642181</v>
      </c>
      <c r="H108" s="6">
        <f t="shared" si="9"/>
        <v>363958.84887626272</v>
      </c>
      <c r="J108" s="7"/>
      <c r="K108" s="7"/>
      <c r="L108" s="8"/>
      <c r="M108" s="8"/>
      <c r="N108" s="8"/>
      <c r="O108" s="8"/>
    </row>
    <row r="109" spans="5:15" x14ac:dyDescent="0.25">
      <c r="E109" s="4">
        <f t="shared" si="7"/>
        <v>44969</v>
      </c>
      <c r="F109" s="5">
        <f t="shared" si="10"/>
        <v>68.978450733309899</v>
      </c>
      <c r="G109" s="5">
        <f t="shared" si="8"/>
        <v>7242.7373269975278</v>
      </c>
      <c r="H109" s="6">
        <f t="shared" si="9"/>
        <v>364027.82732699602</v>
      </c>
      <c r="J109" s="7"/>
      <c r="K109" s="7"/>
      <c r="L109" s="8"/>
      <c r="M109" s="8"/>
      <c r="N109" s="8"/>
      <c r="O109" s="8"/>
    </row>
    <row r="110" spans="5:15" x14ac:dyDescent="0.25">
      <c r="E110" s="4">
        <f t="shared" si="7"/>
        <v>44970</v>
      </c>
      <c r="F110" s="5">
        <f t="shared" si="10"/>
        <v>68.978450733309899</v>
      </c>
      <c r="G110" s="5">
        <f t="shared" si="8"/>
        <v>7311.7157777308375</v>
      </c>
      <c r="H110" s="6">
        <f t="shared" si="9"/>
        <v>364096.80577772931</v>
      </c>
      <c r="J110" s="7"/>
      <c r="K110" s="7"/>
      <c r="L110" s="8"/>
      <c r="M110" s="8"/>
      <c r="N110" s="8"/>
      <c r="O110" s="8"/>
    </row>
    <row r="111" spans="5:15" x14ac:dyDescent="0.25">
      <c r="E111" s="4">
        <f t="shared" si="7"/>
        <v>44971</v>
      </c>
      <c r="F111" s="5">
        <f t="shared" si="10"/>
        <v>68.978450733309899</v>
      </c>
      <c r="G111" s="5">
        <f t="shared" si="8"/>
        <v>7380.6942284641473</v>
      </c>
      <c r="H111" s="6">
        <f t="shared" si="9"/>
        <v>364165.78422846261</v>
      </c>
      <c r="J111" s="7"/>
      <c r="K111" s="7"/>
      <c r="L111" s="8"/>
      <c r="M111" s="8"/>
      <c r="N111" s="8"/>
      <c r="O111" s="8"/>
    </row>
    <row r="112" spans="5:15" x14ac:dyDescent="0.25">
      <c r="E112" s="4">
        <f t="shared" si="7"/>
        <v>44972</v>
      </c>
      <c r="F112" s="5">
        <f t="shared" si="10"/>
        <v>68.978450733309899</v>
      </c>
      <c r="G112" s="5">
        <f t="shared" si="8"/>
        <v>7449.672679197457</v>
      </c>
      <c r="H112" s="6">
        <f t="shared" si="9"/>
        <v>364234.7626791959</v>
      </c>
      <c r="J112" s="7"/>
      <c r="K112" s="7"/>
      <c r="L112" s="8"/>
      <c r="M112" s="8"/>
      <c r="N112" s="8"/>
      <c r="O112" s="8"/>
    </row>
  </sheetData>
  <mergeCells count="2">
    <mergeCell ref="E2:H2"/>
    <mergeCell ref="J2:O2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21427EDE07FE4D9ABE7B94DC94A829" ma:contentTypeVersion="2" ma:contentTypeDescription="Crear nuevo documento." ma:contentTypeScope="" ma:versionID="6743c7de555ed70026f1b331e4d4faf9">
  <xsd:schema xmlns:xsd="http://www.w3.org/2001/XMLSchema" xmlns:xs="http://www.w3.org/2001/XMLSchema" xmlns:p="http://schemas.microsoft.com/office/2006/metadata/properties" xmlns:ns2="23910211-22ef-4de7-98ea-5b996070e16a" targetNamespace="http://schemas.microsoft.com/office/2006/metadata/properties" ma:root="true" ma:fieldsID="a12212ed165d3e7f9f8d31acc0f6f262" ns2:_="">
    <xsd:import namespace="23910211-22ef-4de7-98ea-5b996070e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10211-22ef-4de7-98ea-5b996070e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91CB5B-8CAD-4F1B-B275-7EC348A4F510}">
  <ds:schemaRefs>
    <ds:schemaRef ds:uri="60568c3f-4fa3-4dd3-a8a0-b9e527cb5bc6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d5331ca9-f86f-4aa3-8bc4-596c3888969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4B5565A-6478-40C8-BF04-9AC960D141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580FA7-03D6-4794-AB0B-F6D14D98F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10211-22ef-4de7-98ea-5b996070e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817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ORELLANA CONSTANZO SERGIO</dc:creator>
  <cp:keywords/>
  <dc:description/>
  <cp:lastModifiedBy>Félix González Pasmiño</cp:lastModifiedBy>
  <cp:revision/>
  <dcterms:created xsi:type="dcterms:W3CDTF">2020-12-21T13:38:30Z</dcterms:created>
  <dcterms:modified xsi:type="dcterms:W3CDTF">2023-01-03T01:48:07Z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0x0101005221427EDE07FE4D9ABE7B94DC94A829</vt:lpwstr>
  </property>
</Properties>
</file>