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fixi/Nextcloud/MA_AirhockeyRobot/AirhockeyRobot_MA/Motiontracking/TimeVector/data/"/>
    </mc:Choice>
  </mc:AlternateContent>
  <xr:revisionPtr revIDLastSave="0" documentId="8_{B67D2D0F-7A52-FE4F-B117-73374B5361F1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Tabelle1" sheetId="1" r:id="rId1"/>
  </sheets>
  <definedNames>
    <definedName name="_xlchart.v1.0" hidden="1">Tabelle1!$L$1:$L$157</definedName>
    <definedName name="_xlchart.v1.1" hidden="1">Tabelle1!$M$1:$M$157</definedName>
    <definedName name="_xlchart.v1.2" hidden="1">Tabelle1!$L$1:$L$157</definedName>
    <definedName name="_xlchart.v1.3" hidden="1">Tabelle1!$M$1:$M$157</definedName>
    <definedName name="log_1" localSheetId="0">Tabelle1!$A$24:$B$142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G33" i="1"/>
  <c r="U37" i="1"/>
  <c r="I21" i="1"/>
  <c r="H18" i="1"/>
  <c r="H16" i="1"/>
  <c r="J15" i="1"/>
  <c r="K15" i="1"/>
  <c r="Q15" i="1"/>
  <c r="K9" i="1"/>
  <c r="K10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8" i="1"/>
  <c r="R9" i="1"/>
  <c r="P4" i="1"/>
  <c r="P5" i="1"/>
  <c r="Q9" i="1"/>
  <c r="O22" i="1"/>
  <c r="S27" i="1"/>
  <c r="R27" i="1"/>
  <c r="S9" i="1"/>
  <c r="R11" i="1"/>
  <c r="R19" i="1"/>
  <c r="R16" i="1"/>
  <c r="R17" i="1"/>
  <c r="R18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15" i="1"/>
  <c r="R14" i="1"/>
  <c r="R12" i="1"/>
  <c r="R8" i="1"/>
  <c r="R6" i="1"/>
  <c r="S15" i="1"/>
  <c r="R7" i="1"/>
  <c r="R10" i="1"/>
  <c r="R13" i="1"/>
  <c r="R5" i="1"/>
  <c r="Q21" i="1"/>
  <c r="Q27" i="1"/>
  <c r="Q33" i="1"/>
  <c r="Q39" i="1"/>
  <c r="Q45" i="1"/>
  <c r="Q51" i="1"/>
  <c r="Q57" i="1"/>
  <c r="Q63" i="1"/>
  <c r="Q69" i="1"/>
  <c r="Q75" i="1"/>
  <c r="Q81" i="1"/>
  <c r="Q87" i="1"/>
  <c r="Q93" i="1"/>
  <c r="Q99" i="1"/>
  <c r="Q105" i="1"/>
  <c r="Q111" i="1"/>
  <c r="Q117" i="1"/>
  <c r="Q123" i="1"/>
  <c r="Q12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6" i="1"/>
  <c r="O7" i="1"/>
  <c r="O8" i="1"/>
  <c r="O9" i="1"/>
  <c r="O10" i="1"/>
  <c r="O11" i="1"/>
  <c r="O12" i="1"/>
  <c r="O13" i="1"/>
  <c r="O14" i="1"/>
  <c r="O15" i="1"/>
  <c r="O16" i="1"/>
  <c r="O5" i="1"/>
  <c r="O4" i="1"/>
  <c r="I5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g" type="6" refreshedVersion="5" background="1" saveData="1">
    <textPr codePage="850" sourceFile="D:\Dokumente\GitHub\AirhockeyRobot_MA\Motiontracking\CollisionVector\data\log.txt" thousands="’" space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<sst xmlns="http://schemas.openxmlformats.org/spreadsheetml/2006/main" count="1" uniqueCount="1">
  <si>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 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</si>
</sst>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9DA5B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Tabelle1!$A$1:$A$142</c:f>
              <c:numCache>
                <c:formatCode>General</c:formatCode>
                <c:ptCount val="142"/>
                <c:pt idx="24">
                  <c:v>723</c:v>
                </c:pt>
                <c:pt idx="25">
                  <c:v>752</c:v>
                </c:pt>
                <c:pt idx="26">
                  <c:v>762</c:v>
                </c:pt>
                <c:pt idx="27">
                  <c:v>783</c:v>
                </c:pt>
                <c:pt idx="28">
                  <c:v>799</c:v>
                </c:pt>
                <c:pt idx="29">
                  <c:v>805</c:v>
                </c:pt>
                <c:pt idx="30">
                  <c:v>821</c:v>
                </c:pt>
                <c:pt idx="31">
                  <c:v>837</c:v>
                </c:pt>
                <c:pt idx="32">
                  <c:v>853</c:v>
                </c:pt>
                <c:pt idx="33">
                  <c:v>865</c:v>
                </c:pt>
                <c:pt idx="34">
                  <c:v>878</c:v>
                </c:pt>
                <c:pt idx="35">
                  <c:v>888</c:v>
                </c:pt>
                <c:pt idx="36">
                  <c:v>898</c:v>
                </c:pt>
                <c:pt idx="37">
                  <c:v>907</c:v>
                </c:pt>
                <c:pt idx="38">
                  <c:v>914</c:v>
                </c:pt>
                <c:pt idx="39">
                  <c:v>924</c:v>
                </c:pt>
                <c:pt idx="40">
                  <c:v>937</c:v>
                </c:pt>
                <c:pt idx="41">
                  <c:v>948</c:v>
                </c:pt>
                <c:pt idx="42">
                  <c:v>960</c:v>
                </c:pt>
                <c:pt idx="43">
                  <c:v>970</c:v>
                </c:pt>
                <c:pt idx="44">
                  <c:v>980</c:v>
                </c:pt>
                <c:pt idx="45">
                  <c:v>987</c:v>
                </c:pt>
                <c:pt idx="46">
                  <c:v>997</c:v>
                </c:pt>
                <c:pt idx="47">
                  <c:v>1007</c:v>
                </c:pt>
                <c:pt idx="48">
                  <c:v>1018</c:v>
                </c:pt>
                <c:pt idx="49">
                  <c:v>1027</c:v>
                </c:pt>
                <c:pt idx="50">
                  <c:v>1034</c:v>
                </c:pt>
                <c:pt idx="51">
                  <c:v>1049</c:v>
                </c:pt>
                <c:pt idx="52">
                  <c:v>1058</c:v>
                </c:pt>
                <c:pt idx="53">
                  <c:v>1068</c:v>
                </c:pt>
                <c:pt idx="54">
                  <c:v>1075</c:v>
                </c:pt>
                <c:pt idx="55">
                  <c:v>1085</c:v>
                </c:pt>
                <c:pt idx="56">
                  <c:v>1095</c:v>
                </c:pt>
                <c:pt idx="57">
                  <c:v>1105</c:v>
                </c:pt>
                <c:pt idx="58">
                  <c:v>1116</c:v>
                </c:pt>
                <c:pt idx="59">
                  <c:v>1127</c:v>
                </c:pt>
                <c:pt idx="60">
                  <c:v>1138</c:v>
                </c:pt>
                <c:pt idx="61">
                  <c:v>1147</c:v>
                </c:pt>
                <c:pt idx="62">
                  <c:v>1155</c:v>
                </c:pt>
                <c:pt idx="63">
                  <c:v>1163</c:v>
                </c:pt>
                <c:pt idx="64">
                  <c:v>1170</c:v>
                </c:pt>
                <c:pt idx="65">
                  <c:v>1181</c:v>
                </c:pt>
                <c:pt idx="66">
                  <c:v>1191</c:v>
                </c:pt>
                <c:pt idx="67">
                  <c:v>1181</c:v>
                </c:pt>
                <c:pt idx="68">
                  <c:v>1174</c:v>
                </c:pt>
                <c:pt idx="69">
                  <c:v>1165</c:v>
                </c:pt>
                <c:pt idx="70">
                  <c:v>1157</c:v>
                </c:pt>
                <c:pt idx="71">
                  <c:v>1150</c:v>
                </c:pt>
                <c:pt idx="72">
                  <c:v>1139</c:v>
                </c:pt>
                <c:pt idx="73">
                  <c:v>1130</c:v>
                </c:pt>
                <c:pt idx="74">
                  <c:v>1119</c:v>
                </c:pt>
                <c:pt idx="75">
                  <c:v>1109</c:v>
                </c:pt>
                <c:pt idx="76">
                  <c:v>1102</c:v>
                </c:pt>
                <c:pt idx="77">
                  <c:v>1092</c:v>
                </c:pt>
                <c:pt idx="78">
                  <c:v>1082</c:v>
                </c:pt>
                <c:pt idx="79">
                  <c:v>1075</c:v>
                </c:pt>
                <c:pt idx="80">
                  <c:v>1068</c:v>
                </c:pt>
                <c:pt idx="81">
                  <c:v>1058</c:v>
                </c:pt>
                <c:pt idx="82">
                  <c:v>1050</c:v>
                </c:pt>
                <c:pt idx="83">
                  <c:v>1041</c:v>
                </c:pt>
                <c:pt idx="84">
                  <c:v>1034</c:v>
                </c:pt>
                <c:pt idx="85">
                  <c:v>1027</c:v>
                </c:pt>
                <c:pt idx="86">
                  <c:v>1016</c:v>
                </c:pt>
                <c:pt idx="87">
                  <c:v>1007</c:v>
                </c:pt>
                <c:pt idx="88">
                  <c:v>1000</c:v>
                </c:pt>
                <c:pt idx="89">
                  <c:v>990</c:v>
                </c:pt>
                <c:pt idx="90">
                  <c:v>980</c:v>
                </c:pt>
                <c:pt idx="91">
                  <c:v>974</c:v>
                </c:pt>
                <c:pt idx="92">
                  <c:v>967</c:v>
                </c:pt>
                <c:pt idx="93">
                  <c:v>957</c:v>
                </c:pt>
                <c:pt idx="94">
                  <c:v>950</c:v>
                </c:pt>
                <c:pt idx="95">
                  <c:v>940</c:v>
                </c:pt>
                <c:pt idx="96">
                  <c:v>933</c:v>
                </c:pt>
                <c:pt idx="97">
                  <c:v>927</c:v>
                </c:pt>
                <c:pt idx="98">
                  <c:v>917</c:v>
                </c:pt>
                <c:pt idx="99">
                  <c:v>910</c:v>
                </c:pt>
                <c:pt idx="100">
                  <c:v>901</c:v>
                </c:pt>
                <c:pt idx="101">
                  <c:v>894</c:v>
                </c:pt>
                <c:pt idx="102">
                  <c:v>885</c:v>
                </c:pt>
                <c:pt idx="103">
                  <c:v>875</c:v>
                </c:pt>
                <c:pt idx="104">
                  <c:v>868</c:v>
                </c:pt>
                <c:pt idx="105">
                  <c:v>862</c:v>
                </c:pt>
                <c:pt idx="106">
                  <c:v>852</c:v>
                </c:pt>
                <c:pt idx="107">
                  <c:v>845</c:v>
                </c:pt>
                <c:pt idx="108">
                  <c:v>836</c:v>
                </c:pt>
                <c:pt idx="109">
                  <c:v>827</c:v>
                </c:pt>
                <c:pt idx="110">
                  <c:v>820</c:v>
                </c:pt>
                <c:pt idx="111">
                  <c:v>811</c:v>
                </c:pt>
                <c:pt idx="112">
                  <c:v>804</c:v>
                </c:pt>
                <c:pt idx="113">
                  <c:v>796</c:v>
                </c:pt>
                <c:pt idx="114">
                  <c:v>789</c:v>
                </c:pt>
                <c:pt idx="115">
                  <c:v>780</c:v>
                </c:pt>
                <c:pt idx="116">
                  <c:v>774</c:v>
                </c:pt>
                <c:pt idx="117">
                  <c:v>767</c:v>
                </c:pt>
                <c:pt idx="118">
                  <c:v>758</c:v>
                </c:pt>
                <c:pt idx="119">
                  <c:v>750</c:v>
                </c:pt>
                <c:pt idx="120">
                  <c:v>743</c:v>
                </c:pt>
                <c:pt idx="121">
                  <c:v>734</c:v>
                </c:pt>
                <c:pt idx="122">
                  <c:v>728</c:v>
                </c:pt>
                <c:pt idx="123">
                  <c:v>720</c:v>
                </c:pt>
                <c:pt idx="124">
                  <c:v>713</c:v>
                </c:pt>
                <c:pt idx="125">
                  <c:v>713</c:v>
                </c:pt>
                <c:pt idx="126">
                  <c:v>696</c:v>
                </c:pt>
                <c:pt idx="127">
                  <c:v>699</c:v>
                </c:pt>
                <c:pt idx="128">
                  <c:v>707</c:v>
                </c:pt>
                <c:pt idx="129">
                  <c:v>713</c:v>
                </c:pt>
                <c:pt idx="130">
                  <c:v>722</c:v>
                </c:pt>
                <c:pt idx="131">
                  <c:v>730</c:v>
                </c:pt>
                <c:pt idx="132">
                  <c:v>737</c:v>
                </c:pt>
                <c:pt idx="133">
                  <c:v>746</c:v>
                </c:pt>
                <c:pt idx="134">
                  <c:v>755</c:v>
                </c:pt>
                <c:pt idx="135">
                  <c:v>765</c:v>
                </c:pt>
                <c:pt idx="136">
                  <c:v>773</c:v>
                </c:pt>
                <c:pt idx="137">
                  <c:v>780</c:v>
                </c:pt>
                <c:pt idx="138">
                  <c:v>788</c:v>
                </c:pt>
                <c:pt idx="139">
                  <c:v>795</c:v>
                </c:pt>
                <c:pt idx="140">
                  <c:v>805</c:v>
                </c:pt>
                <c:pt idx="141">
                  <c:v>811</c:v>
                </c:pt>
              </c:numCache>
            </c:numRef>
          </c:xVal>
          <c:yVal>
            <c:numRef>
              <c:f>Tabelle1!$B$1:$B$142</c:f>
              <c:numCache>
                <c:formatCode>General</c:formatCode>
                <c:ptCount val="142"/>
                <c:pt idx="24">
                  <c:v>115</c:v>
                </c:pt>
                <c:pt idx="25">
                  <c:v>129</c:v>
                </c:pt>
                <c:pt idx="26">
                  <c:v>135</c:v>
                </c:pt>
                <c:pt idx="27">
                  <c:v>147</c:v>
                </c:pt>
                <c:pt idx="28">
                  <c:v>155</c:v>
                </c:pt>
                <c:pt idx="29">
                  <c:v>158</c:v>
                </c:pt>
                <c:pt idx="30">
                  <c:v>167</c:v>
                </c:pt>
                <c:pt idx="31">
                  <c:v>176</c:v>
                </c:pt>
                <c:pt idx="32">
                  <c:v>185</c:v>
                </c:pt>
                <c:pt idx="33">
                  <c:v>191</c:v>
                </c:pt>
                <c:pt idx="34">
                  <c:v>199</c:v>
                </c:pt>
                <c:pt idx="35">
                  <c:v>203</c:v>
                </c:pt>
                <c:pt idx="36">
                  <c:v>208</c:v>
                </c:pt>
                <c:pt idx="37">
                  <c:v>214</c:v>
                </c:pt>
                <c:pt idx="38">
                  <c:v>218</c:v>
                </c:pt>
                <c:pt idx="39">
                  <c:v>223</c:v>
                </c:pt>
                <c:pt idx="40">
                  <c:v>229</c:v>
                </c:pt>
                <c:pt idx="41">
                  <c:v>236</c:v>
                </c:pt>
                <c:pt idx="42">
                  <c:v>242</c:v>
                </c:pt>
                <c:pt idx="43">
                  <c:v>249</c:v>
                </c:pt>
                <c:pt idx="44">
                  <c:v>254</c:v>
                </c:pt>
                <c:pt idx="45">
                  <c:v>257</c:v>
                </c:pt>
                <c:pt idx="46">
                  <c:v>263</c:v>
                </c:pt>
                <c:pt idx="47">
                  <c:v>268</c:v>
                </c:pt>
                <c:pt idx="48">
                  <c:v>275</c:v>
                </c:pt>
                <c:pt idx="49">
                  <c:v>279</c:v>
                </c:pt>
                <c:pt idx="50">
                  <c:v>283</c:v>
                </c:pt>
                <c:pt idx="51">
                  <c:v>291</c:v>
                </c:pt>
                <c:pt idx="52">
                  <c:v>295</c:v>
                </c:pt>
                <c:pt idx="53">
                  <c:v>301</c:v>
                </c:pt>
                <c:pt idx="54">
                  <c:v>305</c:v>
                </c:pt>
                <c:pt idx="55">
                  <c:v>310</c:v>
                </c:pt>
                <c:pt idx="56">
                  <c:v>316</c:v>
                </c:pt>
                <c:pt idx="57">
                  <c:v>321</c:v>
                </c:pt>
                <c:pt idx="58">
                  <c:v>327</c:v>
                </c:pt>
                <c:pt idx="59">
                  <c:v>334</c:v>
                </c:pt>
                <c:pt idx="60">
                  <c:v>339</c:v>
                </c:pt>
                <c:pt idx="61">
                  <c:v>343</c:v>
                </c:pt>
                <c:pt idx="62">
                  <c:v>349</c:v>
                </c:pt>
                <c:pt idx="63">
                  <c:v>352</c:v>
                </c:pt>
                <c:pt idx="64">
                  <c:v>356</c:v>
                </c:pt>
                <c:pt idx="65">
                  <c:v>361</c:v>
                </c:pt>
                <c:pt idx="66">
                  <c:v>368</c:v>
                </c:pt>
                <c:pt idx="67">
                  <c:v>371</c:v>
                </c:pt>
                <c:pt idx="68">
                  <c:v>376</c:v>
                </c:pt>
                <c:pt idx="69">
                  <c:v>382</c:v>
                </c:pt>
                <c:pt idx="70">
                  <c:v>386</c:v>
                </c:pt>
                <c:pt idx="71">
                  <c:v>390</c:v>
                </c:pt>
                <c:pt idx="72">
                  <c:v>397</c:v>
                </c:pt>
                <c:pt idx="73">
                  <c:v>401</c:v>
                </c:pt>
                <c:pt idx="74">
                  <c:v>406</c:v>
                </c:pt>
                <c:pt idx="75">
                  <c:v>412</c:v>
                </c:pt>
                <c:pt idx="76">
                  <c:v>416</c:v>
                </c:pt>
                <c:pt idx="77">
                  <c:v>422</c:v>
                </c:pt>
                <c:pt idx="78">
                  <c:v>427</c:v>
                </c:pt>
                <c:pt idx="79">
                  <c:v>430</c:v>
                </c:pt>
                <c:pt idx="80">
                  <c:v>434</c:v>
                </c:pt>
                <c:pt idx="81">
                  <c:v>439</c:v>
                </c:pt>
                <c:pt idx="82">
                  <c:v>445</c:v>
                </c:pt>
                <c:pt idx="83">
                  <c:v>449</c:v>
                </c:pt>
                <c:pt idx="84">
                  <c:v>453</c:v>
                </c:pt>
                <c:pt idx="85">
                  <c:v>456</c:v>
                </c:pt>
                <c:pt idx="86">
                  <c:v>464</c:v>
                </c:pt>
                <c:pt idx="87">
                  <c:v>467</c:v>
                </c:pt>
                <c:pt idx="88">
                  <c:v>471</c:v>
                </c:pt>
                <c:pt idx="89">
                  <c:v>475</c:v>
                </c:pt>
                <c:pt idx="90">
                  <c:v>482</c:v>
                </c:pt>
                <c:pt idx="91">
                  <c:v>485</c:v>
                </c:pt>
                <c:pt idx="92">
                  <c:v>489</c:v>
                </c:pt>
                <c:pt idx="93">
                  <c:v>494</c:v>
                </c:pt>
                <c:pt idx="94">
                  <c:v>499</c:v>
                </c:pt>
                <c:pt idx="95">
                  <c:v>504</c:v>
                </c:pt>
                <c:pt idx="96">
                  <c:v>507</c:v>
                </c:pt>
                <c:pt idx="97">
                  <c:v>511</c:v>
                </c:pt>
                <c:pt idx="98">
                  <c:v>516</c:v>
                </c:pt>
                <c:pt idx="99">
                  <c:v>521</c:v>
                </c:pt>
                <c:pt idx="100">
                  <c:v>525</c:v>
                </c:pt>
                <c:pt idx="101">
                  <c:v>528</c:v>
                </c:pt>
                <c:pt idx="102">
                  <c:v>532</c:v>
                </c:pt>
                <c:pt idx="103">
                  <c:v>539</c:v>
                </c:pt>
                <c:pt idx="104">
                  <c:v>542</c:v>
                </c:pt>
                <c:pt idx="105">
                  <c:v>546</c:v>
                </c:pt>
                <c:pt idx="106">
                  <c:v>550</c:v>
                </c:pt>
                <c:pt idx="107">
                  <c:v>556</c:v>
                </c:pt>
                <c:pt idx="108">
                  <c:v>560</c:v>
                </c:pt>
                <c:pt idx="109">
                  <c:v>564</c:v>
                </c:pt>
                <c:pt idx="110">
                  <c:v>569</c:v>
                </c:pt>
                <c:pt idx="111">
                  <c:v>573</c:v>
                </c:pt>
                <c:pt idx="112">
                  <c:v>577</c:v>
                </c:pt>
                <c:pt idx="113">
                  <c:v>580</c:v>
                </c:pt>
                <c:pt idx="114">
                  <c:v>586</c:v>
                </c:pt>
                <c:pt idx="115">
                  <c:v>590</c:v>
                </c:pt>
                <c:pt idx="116">
                  <c:v>594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610</c:v>
                </c:pt>
                <c:pt idx="121">
                  <c:v>614</c:v>
                </c:pt>
                <c:pt idx="122">
                  <c:v>619</c:v>
                </c:pt>
                <c:pt idx="123">
                  <c:v>623</c:v>
                </c:pt>
                <c:pt idx="124">
                  <c:v>626</c:v>
                </c:pt>
                <c:pt idx="125">
                  <c:v>626</c:v>
                </c:pt>
                <c:pt idx="126">
                  <c:v>100</c:v>
                </c:pt>
                <c:pt idx="127">
                  <c:v>101</c:v>
                </c:pt>
                <c:pt idx="128">
                  <c:v>106</c:v>
                </c:pt>
                <c:pt idx="129">
                  <c:v>109</c:v>
                </c:pt>
                <c:pt idx="130">
                  <c:v>113</c:v>
                </c:pt>
                <c:pt idx="131">
                  <c:v>118</c:v>
                </c:pt>
                <c:pt idx="132">
                  <c:v>122</c:v>
                </c:pt>
                <c:pt idx="133">
                  <c:v>127</c:v>
                </c:pt>
                <c:pt idx="134">
                  <c:v>132</c:v>
                </c:pt>
                <c:pt idx="135">
                  <c:v>137</c:v>
                </c:pt>
                <c:pt idx="136">
                  <c:v>142</c:v>
                </c:pt>
                <c:pt idx="137">
                  <c:v>145</c:v>
                </c:pt>
                <c:pt idx="138">
                  <c:v>149</c:v>
                </c:pt>
                <c:pt idx="139">
                  <c:v>154</c:v>
                </c:pt>
                <c:pt idx="140">
                  <c:v>158</c:v>
                </c:pt>
                <c:pt idx="141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D-CB46-849A-06D7CD97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91864"/>
        <c:axId val="596691472"/>
      </c:scatterChart>
      <c:valAx>
        <c:axId val="59669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691472"/>
        <c:crosses val="autoZero"/>
        <c:crossBetween val="midCat"/>
      </c:valAx>
      <c:valAx>
        <c:axId val="596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69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Tabelle1!$L$1:$L$157</c:f>
              <c:numCache>
                <c:formatCode>General</c:formatCode>
                <c:ptCount val="157"/>
                <c:pt idx="3">
                  <c:v>740</c:v>
                </c:pt>
                <c:pt idx="4">
                  <c:v>764</c:v>
                </c:pt>
                <c:pt idx="5">
                  <c:v>780</c:v>
                </c:pt>
                <c:pt idx="6">
                  <c:v>808</c:v>
                </c:pt>
                <c:pt idx="7">
                  <c:v>826</c:v>
                </c:pt>
                <c:pt idx="8">
                  <c:v>836</c:v>
                </c:pt>
                <c:pt idx="9">
                  <c:v>849</c:v>
                </c:pt>
                <c:pt idx="10">
                  <c:v>866</c:v>
                </c:pt>
                <c:pt idx="11">
                  <c:v>878</c:v>
                </c:pt>
                <c:pt idx="12">
                  <c:v>888</c:v>
                </c:pt>
                <c:pt idx="13">
                  <c:v>898</c:v>
                </c:pt>
                <c:pt idx="14">
                  <c:v>911</c:v>
                </c:pt>
                <c:pt idx="15">
                  <c:v>924</c:v>
                </c:pt>
                <c:pt idx="16">
                  <c:v>937</c:v>
                </c:pt>
                <c:pt idx="17">
                  <c:v>947</c:v>
                </c:pt>
                <c:pt idx="18">
                  <c:v>957</c:v>
                </c:pt>
                <c:pt idx="19">
                  <c:v>974</c:v>
                </c:pt>
                <c:pt idx="20">
                  <c:v>1011</c:v>
                </c:pt>
                <c:pt idx="21">
                  <c:v>1024</c:v>
                </c:pt>
                <c:pt idx="22">
                  <c:v>1044</c:v>
                </c:pt>
                <c:pt idx="23">
                  <c:v>1055</c:v>
                </c:pt>
                <c:pt idx="24">
                  <c:v>1068</c:v>
                </c:pt>
                <c:pt idx="25">
                  <c:v>1081</c:v>
                </c:pt>
                <c:pt idx="26">
                  <c:v>1092</c:v>
                </c:pt>
                <c:pt idx="27">
                  <c:v>1106</c:v>
                </c:pt>
                <c:pt idx="28">
                  <c:v>1116</c:v>
                </c:pt>
                <c:pt idx="29">
                  <c:v>1130</c:v>
                </c:pt>
                <c:pt idx="30">
                  <c:v>1143</c:v>
                </c:pt>
                <c:pt idx="31">
                  <c:v>1157</c:v>
                </c:pt>
                <c:pt idx="32">
                  <c:v>1166</c:v>
                </c:pt>
                <c:pt idx="33">
                  <c:v>1180</c:v>
                </c:pt>
                <c:pt idx="34">
                  <c:v>1191</c:v>
                </c:pt>
                <c:pt idx="35">
                  <c:v>1177</c:v>
                </c:pt>
                <c:pt idx="36">
                  <c:v>1167</c:v>
                </c:pt>
                <c:pt idx="37">
                  <c:v>1156</c:v>
                </c:pt>
                <c:pt idx="38">
                  <c:v>1142</c:v>
                </c:pt>
                <c:pt idx="39">
                  <c:v>1129</c:v>
                </c:pt>
                <c:pt idx="40">
                  <c:v>1115</c:v>
                </c:pt>
                <c:pt idx="41">
                  <c:v>1102</c:v>
                </c:pt>
                <c:pt idx="42">
                  <c:v>1089</c:v>
                </c:pt>
                <c:pt idx="43">
                  <c:v>1078</c:v>
                </c:pt>
                <c:pt idx="44">
                  <c:v>1065</c:v>
                </c:pt>
                <c:pt idx="45">
                  <c:v>1054</c:v>
                </c:pt>
                <c:pt idx="46">
                  <c:v>1037</c:v>
                </c:pt>
                <c:pt idx="47">
                  <c:v>1018</c:v>
                </c:pt>
                <c:pt idx="48">
                  <c:v>1004</c:v>
                </c:pt>
                <c:pt idx="49">
                  <c:v>990</c:v>
                </c:pt>
                <c:pt idx="50">
                  <c:v>981</c:v>
                </c:pt>
                <c:pt idx="51">
                  <c:v>967</c:v>
                </c:pt>
                <c:pt idx="52">
                  <c:v>953</c:v>
                </c:pt>
                <c:pt idx="53">
                  <c:v>940</c:v>
                </c:pt>
                <c:pt idx="54">
                  <c:v>927</c:v>
                </c:pt>
                <c:pt idx="55">
                  <c:v>917</c:v>
                </c:pt>
                <c:pt idx="56">
                  <c:v>907</c:v>
                </c:pt>
                <c:pt idx="57">
                  <c:v>892</c:v>
                </c:pt>
                <c:pt idx="58">
                  <c:v>881</c:v>
                </c:pt>
                <c:pt idx="59">
                  <c:v>871</c:v>
                </c:pt>
                <c:pt idx="60">
                  <c:v>859</c:v>
                </c:pt>
                <c:pt idx="61">
                  <c:v>846</c:v>
                </c:pt>
                <c:pt idx="62">
                  <c:v>833</c:v>
                </c:pt>
                <c:pt idx="63">
                  <c:v>822</c:v>
                </c:pt>
                <c:pt idx="64">
                  <c:v>811</c:v>
                </c:pt>
                <c:pt idx="65">
                  <c:v>799</c:v>
                </c:pt>
                <c:pt idx="66">
                  <c:v>789</c:v>
                </c:pt>
                <c:pt idx="67">
                  <c:v>777</c:v>
                </c:pt>
                <c:pt idx="68">
                  <c:v>767</c:v>
                </c:pt>
                <c:pt idx="69">
                  <c:v>755</c:v>
                </c:pt>
                <c:pt idx="70">
                  <c:v>743</c:v>
                </c:pt>
                <c:pt idx="71">
                  <c:v>733</c:v>
                </c:pt>
                <c:pt idx="72">
                  <c:v>722</c:v>
                </c:pt>
                <c:pt idx="73">
                  <c:v>714</c:v>
                </c:pt>
                <c:pt idx="74">
                  <c:v>696</c:v>
                </c:pt>
                <c:pt idx="75">
                  <c:v>701</c:v>
                </c:pt>
                <c:pt idx="76">
                  <c:v>711</c:v>
                </c:pt>
                <c:pt idx="77">
                  <c:v>722</c:v>
                </c:pt>
                <c:pt idx="78">
                  <c:v>734</c:v>
                </c:pt>
                <c:pt idx="79">
                  <c:v>745</c:v>
                </c:pt>
                <c:pt idx="80">
                  <c:v>756</c:v>
                </c:pt>
                <c:pt idx="81">
                  <c:v>768</c:v>
                </c:pt>
                <c:pt idx="82">
                  <c:v>777</c:v>
                </c:pt>
                <c:pt idx="83">
                  <c:v>789</c:v>
                </c:pt>
                <c:pt idx="84">
                  <c:v>802</c:v>
                </c:pt>
                <c:pt idx="85">
                  <c:v>814</c:v>
                </c:pt>
                <c:pt idx="86">
                  <c:v>824</c:v>
                </c:pt>
                <c:pt idx="87">
                  <c:v>836</c:v>
                </c:pt>
                <c:pt idx="88">
                  <c:v>849</c:v>
                </c:pt>
                <c:pt idx="89">
                  <c:v>868</c:v>
                </c:pt>
                <c:pt idx="90">
                  <c:v>878</c:v>
                </c:pt>
                <c:pt idx="91">
                  <c:v>891</c:v>
                </c:pt>
                <c:pt idx="92">
                  <c:v>901</c:v>
                </c:pt>
                <c:pt idx="93">
                  <c:v>911</c:v>
                </c:pt>
                <c:pt idx="94">
                  <c:v>924</c:v>
                </c:pt>
                <c:pt idx="95">
                  <c:v>937</c:v>
                </c:pt>
                <c:pt idx="96">
                  <c:v>950</c:v>
                </c:pt>
                <c:pt idx="97">
                  <c:v>963</c:v>
                </c:pt>
                <c:pt idx="98">
                  <c:v>977</c:v>
                </c:pt>
                <c:pt idx="99">
                  <c:v>990</c:v>
                </c:pt>
                <c:pt idx="100">
                  <c:v>1000</c:v>
                </c:pt>
                <c:pt idx="101">
                  <c:v>1014</c:v>
                </c:pt>
                <c:pt idx="102">
                  <c:v>1027</c:v>
                </c:pt>
                <c:pt idx="103">
                  <c:v>1049</c:v>
                </c:pt>
                <c:pt idx="104">
                  <c:v>1061</c:v>
                </c:pt>
                <c:pt idx="105">
                  <c:v>1075</c:v>
                </c:pt>
                <c:pt idx="106">
                  <c:v>1086</c:v>
                </c:pt>
                <c:pt idx="107">
                  <c:v>1099</c:v>
                </c:pt>
                <c:pt idx="108">
                  <c:v>1114</c:v>
                </c:pt>
                <c:pt idx="109">
                  <c:v>1123</c:v>
                </c:pt>
                <c:pt idx="110">
                  <c:v>1141</c:v>
                </c:pt>
                <c:pt idx="111">
                  <c:v>1154</c:v>
                </c:pt>
                <c:pt idx="112">
                  <c:v>1166</c:v>
                </c:pt>
                <c:pt idx="113">
                  <c:v>1177</c:v>
                </c:pt>
                <c:pt idx="114">
                  <c:v>1191</c:v>
                </c:pt>
                <c:pt idx="115">
                  <c:v>1181</c:v>
                </c:pt>
                <c:pt idx="116">
                  <c:v>1170</c:v>
                </c:pt>
                <c:pt idx="117">
                  <c:v>1160</c:v>
                </c:pt>
                <c:pt idx="118">
                  <c:v>1147</c:v>
                </c:pt>
                <c:pt idx="119">
                  <c:v>1136</c:v>
                </c:pt>
                <c:pt idx="120">
                  <c:v>1126</c:v>
                </c:pt>
                <c:pt idx="121">
                  <c:v>1114</c:v>
                </c:pt>
                <c:pt idx="122">
                  <c:v>1102</c:v>
                </c:pt>
                <c:pt idx="123">
                  <c:v>1092</c:v>
                </c:pt>
                <c:pt idx="124">
                  <c:v>1079</c:v>
                </c:pt>
                <c:pt idx="125">
                  <c:v>1066</c:v>
                </c:pt>
                <c:pt idx="126">
                  <c:v>1054</c:v>
                </c:pt>
                <c:pt idx="127">
                  <c:v>1041</c:v>
                </c:pt>
                <c:pt idx="128">
                  <c:v>1031</c:v>
                </c:pt>
                <c:pt idx="129">
                  <c:v>1021</c:v>
                </c:pt>
                <c:pt idx="130">
                  <c:v>1009</c:v>
                </c:pt>
                <c:pt idx="131">
                  <c:v>997</c:v>
                </c:pt>
              </c:numCache>
            </c:numRef>
          </c:xVal>
          <c:yVal>
            <c:numRef>
              <c:f>Tabelle1!$M$1:$M$157</c:f>
              <c:numCache>
                <c:formatCode>General</c:formatCode>
                <c:ptCount val="157"/>
                <c:pt idx="3">
                  <c:v>125</c:v>
                </c:pt>
                <c:pt idx="4">
                  <c:v>136</c:v>
                </c:pt>
                <c:pt idx="5">
                  <c:v>145</c:v>
                </c:pt>
                <c:pt idx="6">
                  <c:v>160</c:v>
                </c:pt>
                <c:pt idx="7">
                  <c:v>169</c:v>
                </c:pt>
                <c:pt idx="8">
                  <c:v>176</c:v>
                </c:pt>
                <c:pt idx="9">
                  <c:v>183</c:v>
                </c:pt>
                <c:pt idx="10">
                  <c:v>192</c:v>
                </c:pt>
                <c:pt idx="11">
                  <c:v>197</c:v>
                </c:pt>
                <c:pt idx="12">
                  <c:v>203</c:v>
                </c:pt>
                <c:pt idx="13">
                  <c:v>210</c:v>
                </c:pt>
                <c:pt idx="14">
                  <c:v>217</c:v>
                </c:pt>
                <c:pt idx="15">
                  <c:v>224</c:v>
                </c:pt>
                <c:pt idx="16">
                  <c:v>230</c:v>
                </c:pt>
                <c:pt idx="17">
                  <c:v>235</c:v>
                </c:pt>
                <c:pt idx="18">
                  <c:v>241</c:v>
                </c:pt>
                <c:pt idx="19">
                  <c:v>250</c:v>
                </c:pt>
                <c:pt idx="20">
                  <c:v>271</c:v>
                </c:pt>
                <c:pt idx="21">
                  <c:v>278</c:v>
                </c:pt>
                <c:pt idx="22">
                  <c:v>287</c:v>
                </c:pt>
                <c:pt idx="23">
                  <c:v>294</c:v>
                </c:pt>
                <c:pt idx="24">
                  <c:v>301</c:v>
                </c:pt>
                <c:pt idx="25">
                  <c:v>308</c:v>
                </c:pt>
                <c:pt idx="26">
                  <c:v>315</c:v>
                </c:pt>
                <c:pt idx="27">
                  <c:v>322</c:v>
                </c:pt>
                <c:pt idx="28">
                  <c:v>327</c:v>
                </c:pt>
                <c:pt idx="29">
                  <c:v>334</c:v>
                </c:pt>
                <c:pt idx="30">
                  <c:v>342</c:v>
                </c:pt>
                <c:pt idx="31">
                  <c:v>349</c:v>
                </c:pt>
                <c:pt idx="32">
                  <c:v>354</c:v>
                </c:pt>
                <c:pt idx="33">
                  <c:v>361</c:v>
                </c:pt>
                <c:pt idx="34">
                  <c:v>367</c:v>
                </c:pt>
                <c:pt idx="35">
                  <c:v>375</c:v>
                </c:pt>
                <c:pt idx="36">
                  <c:v>381</c:v>
                </c:pt>
                <c:pt idx="37">
                  <c:v>386</c:v>
                </c:pt>
                <c:pt idx="38">
                  <c:v>394</c:v>
                </c:pt>
                <c:pt idx="39">
                  <c:v>401</c:v>
                </c:pt>
                <c:pt idx="40">
                  <c:v>409</c:v>
                </c:pt>
                <c:pt idx="41">
                  <c:v>416</c:v>
                </c:pt>
                <c:pt idx="42">
                  <c:v>423</c:v>
                </c:pt>
                <c:pt idx="43">
                  <c:v>429</c:v>
                </c:pt>
                <c:pt idx="44">
                  <c:v>435</c:v>
                </c:pt>
                <c:pt idx="45">
                  <c:v>442</c:v>
                </c:pt>
                <c:pt idx="46">
                  <c:v>451</c:v>
                </c:pt>
                <c:pt idx="47">
                  <c:v>460</c:v>
                </c:pt>
                <c:pt idx="48">
                  <c:v>468</c:v>
                </c:pt>
                <c:pt idx="49">
                  <c:v>476</c:v>
                </c:pt>
                <c:pt idx="50">
                  <c:v>481</c:v>
                </c:pt>
                <c:pt idx="51">
                  <c:v>489</c:v>
                </c:pt>
                <c:pt idx="52">
                  <c:v>496</c:v>
                </c:pt>
                <c:pt idx="53">
                  <c:v>504</c:v>
                </c:pt>
                <c:pt idx="54">
                  <c:v>511</c:v>
                </c:pt>
                <c:pt idx="55">
                  <c:v>517</c:v>
                </c:pt>
                <c:pt idx="56">
                  <c:v>521</c:v>
                </c:pt>
                <c:pt idx="57">
                  <c:v>528</c:v>
                </c:pt>
                <c:pt idx="58">
                  <c:v>535</c:v>
                </c:pt>
                <c:pt idx="59">
                  <c:v>542</c:v>
                </c:pt>
                <c:pt idx="60">
                  <c:v>548</c:v>
                </c:pt>
                <c:pt idx="61">
                  <c:v>555</c:v>
                </c:pt>
                <c:pt idx="62">
                  <c:v>562</c:v>
                </c:pt>
                <c:pt idx="63">
                  <c:v>566</c:v>
                </c:pt>
                <c:pt idx="64">
                  <c:v>573</c:v>
                </c:pt>
                <c:pt idx="65">
                  <c:v>580</c:v>
                </c:pt>
                <c:pt idx="66">
                  <c:v>586</c:v>
                </c:pt>
                <c:pt idx="67">
                  <c:v>591</c:v>
                </c:pt>
                <c:pt idx="68">
                  <c:v>597</c:v>
                </c:pt>
                <c:pt idx="69">
                  <c:v>603</c:v>
                </c:pt>
                <c:pt idx="70">
                  <c:v>610</c:v>
                </c:pt>
                <c:pt idx="71">
                  <c:v>616</c:v>
                </c:pt>
                <c:pt idx="72">
                  <c:v>622</c:v>
                </c:pt>
                <c:pt idx="73">
                  <c:v>626</c:v>
                </c:pt>
                <c:pt idx="74">
                  <c:v>100</c:v>
                </c:pt>
                <c:pt idx="75">
                  <c:v>103</c:v>
                </c:pt>
                <c:pt idx="76">
                  <c:v>109</c:v>
                </c:pt>
                <c:pt idx="77">
                  <c:v>115</c:v>
                </c:pt>
                <c:pt idx="78">
                  <c:v>120</c:v>
                </c:pt>
                <c:pt idx="79">
                  <c:v>126</c:v>
                </c:pt>
                <c:pt idx="80">
                  <c:v>132</c:v>
                </c:pt>
                <c:pt idx="81">
                  <c:v>139</c:v>
                </c:pt>
                <c:pt idx="82">
                  <c:v>144</c:v>
                </c:pt>
                <c:pt idx="83">
                  <c:v>150</c:v>
                </c:pt>
                <c:pt idx="84">
                  <c:v>156</c:v>
                </c:pt>
                <c:pt idx="85">
                  <c:v>163</c:v>
                </c:pt>
                <c:pt idx="86">
                  <c:v>169</c:v>
                </c:pt>
                <c:pt idx="87">
                  <c:v>176</c:v>
                </c:pt>
                <c:pt idx="88">
                  <c:v>183</c:v>
                </c:pt>
                <c:pt idx="89">
                  <c:v>193</c:v>
                </c:pt>
                <c:pt idx="90">
                  <c:v>199</c:v>
                </c:pt>
                <c:pt idx="91">
                  <c:v>204</c:v>
                </c:pt>
                <c:pt idx="92">
                  <c:v>211</c:v>
                </c:pt>
                <c:pt idx="93">
                  <c:v>217</c:v>
                </c:pt>
                <c:pt idx="94">
                  <c:v>224</c:v>
                </c:pt>
                <c:pt idx="95">
                  <c:v>231</c:v>
                </c:pt>
                <c:pt idx="96">
                  <c:v>238</c:v>
                </c:pt>
                <c:pt idx="97">
                  <c:v>245</c:v>
                </c:pt>
                <c:pt idx="98">
                  <c:v>251</c:v>
                </c:pt>
                <c:pt idx="99">
                  <c:v>259</c:v>
                </c:pt>
                <c:pt idx="100">
                  <c:v>264</c:v>
                </c:pt>
                <c:pt idx="101">
                  <c:v>272</c:v>
                </c:pt>
                <c:pt idx="102">
                  <c:v>279</c:v>
                </c:pt>
                <c:pt idx="103">
                  <c:v>291</c:v>
                </c:pt>
                <c:pt idx="104">
                  <c:v>297</c:v>
                </c:pt>
                <c:pt idx="105">
                  <c:v>305</c:v>
                </c:pt>
                <c:pt idx="106">
                  <c:v>312</c:v>
                </c:pt>
                <c:pt idx="107">
                  <c:v>318</c:v>
                </c:pt>
                <c:pt idx="108">
                  <c:v>326</c:v>
                </c:pt>
                <c:pt idx="109">
                  <c:v>332</c:v>
                </c:pt>
                <c:pt idx="110">
                  <c:v>341</c:v>
                </c:pt>
                <c:pt idx="111">
                  <c:v>347</c:v>
                </c:pt>
                <c:pt idx="112">
                  <c:v>354</c:v>
                </c:pt>
                <c:pt idx="113">
                  <c:v>360</c:v>
                </c:pt>
                <c:pt idx="114">
                  <c:v>367</c:v>
                </c:pt>
                <c:pt idx="115">
                  <c:v>374</c:v>
                </c:pt>
                <c:pt idx="116">
                  <c:v>379</c:v>
                </c:pt>
                <c:pt idx="117">
                  <c:v>386</c:v>
                </c:pt>
                <c:pt idx="118">
                  <c:v>391</c:v>
                </c:pt>
                <c:pt idx="119">
                  <c:v>397</c:v>
                </c:pt>
                <c:pt idx="120">
                  <c:v>404</c:v>
                </c:pt>
                <c:pt idx="121">
                  <c:v>409</c:v>
                </c:pt>
                <c:pt idx="122">
                  <c:v>416</c:v>
                </c:pt>
                <c:pt idx="123">
                  <c:v>423</c:v>
                </c:pt>
                <c:pt idx="124">
                  <c:v>427</c:v>
                </c:pt>
                <c:pt idx="125">
                  <c:v>434</c:v>
                </c:pt>
                <c:pt idx="126">
                  <c:v>442</c:v>
                </c:pt>
                <c:pt idx="127">
                  <c:v>449</c:v>
                </c:pt>
                <c:pt idx="128">
                  <c:v>454</c:v>
                </c:pt>
                <c:pt idx="129">
                  <c:v>460</c:v>
                </c:pt>
                <c:pt idx="130">
                  <c:v>467</c:v>
                </c:pt>
                <c:pt idx="131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E-7243-8589-1766847B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81311"/>
        <c:axId val="1127490271"/>
      </c:scatterChart>
      <c:valAx>
        <c:axId val="11274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490271"/>
        <c:crosses val="autoZero"/>
        <c:crossBetween val="midCat"/>
      </c:valAx>
      <c:valAx>
        <c:axId val="11274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48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301973</xdr:colOff>
      <xdr:row>41</xdr:row>
      <xdr:rowOff>13554</xdr:rowOff>
    </xdr:from>
    <xdr:to>
      <xdr:col>9</xdr:col>
      <xdr:colOff>301973</xdr:colOff>
      <xdr:row>55</xdr:row>
      <xdr:rowOff>89754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728870</xdr:colOff>
      <xdr:row>9</xdr:row>
      <xdr:rowOff>25400</xdr:rowOff>
    </xdr:from>
    <xdr:to>
      <xdr:col>26</xdr:col>
      <xdr:colOff>331305</xdr:colOff>
      <xdr:row>22</xdr:row>
      <xdr:rowOff>184426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A951A0-65A6-FA42-B0DA-1BCF546C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157"/>
  <sheetViews>
    <sheetView tabSelected="1" topLeftCell="A2" zoomScale="115" zoomScaleNormal="115" workbookViewId="0">
      <selection activeCell="O70" sqref="O70"/>
    </sheetView>
  </sheetViews>
  <sheetFormatPr baseColWidth="10" defaultRowHeight="15" x14ac:dyDescent="0.2"/>
  <cols>
    <col min="1" max="1" width="9.5" customWidth="1"/>
    <col min="2" max="2" width="11.1640625" customWidth="1"/>
  </cols>
  <sheetData>
    <row r="4" spans="8:19" ht="16" x14ac:dyDescent="0.2">
      <c r="K4" s="1"/>
      <c r="L4">
        <v>740</v>
      </c>
      <c r="M4">
        <v>125</v>
      </c>
      <c r="N4">
        <v>1792</v>
      </c>
      <c r="O4">
        <f>N4-N4</f>
        <v>0</v>
      </c>
      <c r="P4">
        <f>O4</f>
        <v>0</v>
      </c>
      <c r="R4">
        <v>0</v>
      </c>
    </row>
    <row r="5" spans="8:19" ht="16" x14ac:dyDescent="0.2">
      <c r="K5" s="1"/>
      <c r="L5">
        <v>764</v>
      </c>
      <c r="M5">
        <v>136</v>
      </c>
      <c r="N5">
        <v>1837</v>
      </c>
      <c r="O5">
        <f>N5-$N$4</f>
        <v>45</v>
      </c>
      <c r="P5">
        <f>N5-N4</f>
        <v>45</v>
      </c>
      <c r="R5">
        <f>L5-L4</f>
        <v>24</v>
      </c>
    </row>
    <row r="6" spans="8:19" ht="16" x14ac:dyDescent="0.2">
      <c r="K6" s="1"/>
      <c r="L6">
        <v>780</v>
      </c>
      <c r="M6">
        <v>145</v>
      </c>
      <c r="N6">
        <v>1900</v>
      </c>
      <c r="O6">
        <f t="shared" ref="O6:O69" si="0">N6-$N$4</f>
        <v>108</v>
      </c>
      <c r="P6">
        <f t="shared" ref="P6:P69" si="1">N6-N5</f>
        <v>63</v>
      </c>
      <c r="R6">
        <f>L6-L5</f>
        <v>16</v>
      </c>
    </row>
    <row r="7" spans="8:19" ht="16" x14ac:dyDescent="0.2">
      <c r="K7" s="1"/>
      <c r="L7">
        <v>808</v>
      </c>
      <c r="M7">
        <v>160</v>
      </c>
      <c r="N7">
        <v>1962</v>
      </c>
      <c r="O7">
        <f t="shared" si="0"/>
        <v>170</v>
      </c>
      <c r="P7">
        <f t="shared" si="1"/>
        <v>62</v>
      </c>
      <c r="R7">
        <f t="shared" ref="R6:R15" si="2">L7-L6</f>
        <v>28</v>
      </c>
    </row>
    <row r="8" spans="8:19" ht="16" x14ac:dyDescent="0.2">
      <c r="K8" s="1">
        <f>(L8-L4)/5</f>
        <v>17.2</v>
      </c>
      <c r="L8">
        <v>826</v>
      </c>
      <c r="M8">
        <v>169</v>
      </c>
      <c r="N8">
        <v>2001</v>
      </c>
      <c r="O8">
        <f t="shared" si="0"/>
        <v>209</v>
      </c>
      <c r="P8">
        <f t="shared" si="1"/>
        <v>39</v>
      </c>
      <c r="R8">
        <f>L8-L7</f>
        <v>18</v>
      </c>
    </row>
    <row r="9" spans="8:19" ht="16" x14ac:dyDescent="0.2">
      <c r="K9" s="1">
        <f t="shared" ref="K9:K36" si="3">(L9-L5)/5</f>
        <v>14.4</v>
      </c>
      <c r="L9">
        <v>836</v>
      </c>
      <c r="M9">
        <v>176</v>
      </c>
      <c r="N9">
        <v>2029</v>
      </c>
      <c r="O9">
        <f t="shared" si="0"/>
        <v>237</v>
      </c>
      <c r="P9">
        <f t="shared" si="1"/>
        <v>28</v>
      </c>
      <c r="Q9">
        <f>AVERAGE(P5:P10)</f>
        <v>47.666666666666664</v>
      </c>
      <c r="R9">
        <f>L9-L8</f>
        <v>10</v>
      </c>
      <c r="S9">
        <f>SUM(R4:R9)</f>
        <v>96</v>
      </c>
    </row>
    <row r="10" spans="8:19" ht="16" x14ac:dyDescent="0.2">
      <c r="K10" s="1">
        <f t="shared" si="3"/>
        <v>13.8</v>
      </c>
      <c r="L10">
        <v>849</v>
      </c>
      <c r="M10">
        <v>183</v>
      </c>
      <c r="N10">
        <v>2078</v>
      </c>
      <c r="O10">
        <f t="shared" si="0"/>
        <v>286</v>
      </c>
      <c r="P10">
        <f t="shared" si="1"/>
        <v>49</v>
      </c>
      <c r="R10">
        <f t="shared" si="2"/>
        <v>13</v>
      </c>
    </row>
    <row r="11" spans="8:19" ht="16" x14ac:dyDescent="0.2">
      <c r="K11" s="1">
        <f>(L11-L7)/5</f>
        <v>11.6</v>
      </c>
      <c r="L11">
        <v>866</v>
      </c>
      <c r="M11">
        <v>192</v>
      </c>
      <c r="N11">
        <v>2108</v>
      </c>
      <c r="O11">
        <f t="shared" si="0"/>
        <v>316</v>
      </c>
      <c r="P11">
        <f t="shared" si="1"/>
        <v>30</v>
      </c>
      <c r="R11">
        <f>L11-L10</f>
        <v>17</v>
      </c>
    </row>
    <row r="12" spans="8:19" ht="16" x14ac:dyDescent="0.2">
      <c r="K12" s="1">
        <f t="shared" si="3"/>
        <v>10.4</v>
      </c>
      <c r="L12">
        <v>878</v>
      </c>
      <c r="M12">
        <v>197</v>
      </c>
      <c r="N12">
        <v>2135</v>
      </c>
      <c r="O12">
        <f t="shared" si="0"/>
        <v>343</v>
      </c>
      <c r="P12">
        <f t="shared" si="1"/>
        <v>27</v>
      </c>
      <c r="R12">
        <f>L12-L11</f>
        <v>12</v>
      </c>
    </row>
    <row r="13" spans="8:19" ht="16" x14ac:dyDescent="0.2">
      <c r="K13" s="1">
        <f t="shared" si="3"/>
        <v>10.4</v>
      </c>
      <c r="L13">
        <v>888</v>
      </c>
      <c r="M13">
        <v>203</v>
      </c>
      <c r="N13">
        <v>2164</v>
      </c>
      <c r="O13">
        <f t="shared" si="0"/>
        <v>372</v>
      </c>
      <c r="P13">
        <f t="shared" si="1"/>
        <v>29</v>
      </c>
      <c r="R13">
        <f t="shared" si="2"/>
        <v>10</v>
      </c>
    </row>
    <row r="14" spans="8:19" ht="16" x14ac:dyDescent="0.2">
      <c r="K14" s="1">
        <f t="shared" si="3"/>
        <v>9.8000000000000007</v>
      </c>
      <c r="L14">
        <v>898</v>
      </c>
      <c r="M14">
        <v>210</v>
      </c>
      <c r="N14">
        <v>2194</v>
      </c>
      <c r="O14">
        <f t="shared" si="0"/>
        <v>402</v>
      </c>
      <c r="P14">
        <f t="shared" si="1"/>
        <v>30</v>
      </c>
      <c r="R14">
        <f>L14-L13</f>
        <v>10</v>
      </c>
    </row>
    <row r="15" spans="8:19" ht="16" x14ac:dyDescent="0.2">
      <c r="J15" s="1">
        <f>(M15-M10)/6</f>
        <v>5.666666666666667</v>
      </c>
      <c r="K15" s="1">
        <f>(L15-L10)/6</f>
        <v>10.333333333333334</v>
      </c>
      <c r="L15">
        <v>911</v>
      </c>
      <c r="M15">
        <v>217</v>
      </c>
      <c r="N15">
        <v>2227</v>
      </c>
      <c r="O15">
        <f t="shared" si="0"/>
        <v>435</v>
      </c>
      <c r="P15">
        <f t="shared" si="1"/>
        <v>33</v>
      </c>
      <c r="Q15">
        <f>AVERAGE(P10:P15)</f>
        <v>33</v>
      </c>
      <c r="R15">
        <f>L15-L14</f>
        <v>13</v>
      </c>
      <c r="S15">
        <f>SUM(R7:R15)</f>
        <v>131</v>
      </c>
    </row>
    <row r="16" spans="8:19" ht="16" x14ac:dyDescent="0.2">
      <c r="H16">
        <f>K15/J15</f>
        <v>1.8235294117647058</v>
      </c>
      <c r="K16" s="1">
        <f t="shared" si="3"/>
        <v>9.1999999999999993</v>
      </c>
      <c r="L16">
        <v>924</v>
      </c>
      <c r="M16">
        <v>224</v>
      </c>
      <c r="N16">
        <v>2257</v>
      </c>
      <c r="O16">
        <f t="shared" si="0"/>
        <v>465</v>
      </c>
      <c r="P16">
        <f t="shared" si="1"/>
        <v>30</v>
      </c>
      <c r="R16">
        <f t="shared" ref="R16:R38" si="4">L16-L15</f>
        <v>13</v>
      </c>
    </row>
    <row r="17" spans="1:19" ht="16" x14ac:dyDescent="0.2">
      <c r="K17" s="1">
        <f t="shared" si="3"/>
        <v>9.8000000000000007</v>
      </c>
      <c r="L17">
        <v>937</v>
      </c>
      <c r="M17">
        <v>230</v>
      </c>
      <c r="N17">
        <v>2285</v>
      </c>
      <c r="O17">
        <f t="shared" si="0"/>
        <v>493</v>
      </c>
      <c r="P17">
        <f t="shared" si="1"/>
        <v>28</v>
      </c>
      <c r="R17">
        <f t="shared" si="4"/>
        <v>13</v>
      </c>
    </row>
    <row r="18" spans="1:19" ht="16" x14ac:dyDescent="0.2">
      <c r="H18">
        <f>162.20001/86.100006</f>
        <v>1.8838559662818142</v>
      </c>
      <c r="K18" s="1">
        <f t="shared" si="3"/>
        <v>9.8000000000000007</v>
      </c>
      <c r="L18">
        <v>947</v>
      </c>
      <c r="M18">
        <v>235</v>
      </c>
      <c r="N18">
        <v>2310</v>
      </c>
      <c r="O18">
        <f t="shared" si="0"/>
        <v>518</v>
      </c>
      <c r="P18">
        <f t="shared" si="1"/>
        <v>25</v>
      </c>
      <c r="R18">
        <f t="shared" si="4"/>
        <v>10</v>
      </c>
    </row>
    <row r="19" spans="1:19" ht="16" x14ac:dyDescent="0.2">
      <c r="K19" s="1">
        <f t="shared" si="3"/>
        <v>9.1999999999999993</v>
      </c>
      <c r="L19">
        <v>957</v>
      </c>
      <c r="M19">
        <v>241</v>
      </c>
      <c r="N19">
        <v>2342</v>
      </c>
      <c r="O19">
        <f t="shared" si="0"/>
        <v>550</v>
      </c>
      <c r="P19">
        <f t="shared" si="1"/>
        <v>32</v>
      </c>
      <c r="R19">
        <f>L19-L18</f>
        <v>10</v>
      </c>
    </row>
    <row r="20" spans="1:19" ht="16" x14ac:dyDescent="0.2">
      <c r="K20" s="1">
        <f t="shared" si="3"/>
        <v>10</v>
      </c>
      <c r="L20">
        <v>974</v>
      </c>
      <c r="M20">
        <v>250</v>
      </c>
      <c r="N20">
        <v>2380</v>
      </c>
      <c r="O20">
        <f t="shared" si="0"/>
        <v>588</v>
      </c>
      <c r="P20">
        <f t="shared" si="1"/>
        <v>38</v>
      </c>
      <c r="R20">
        <f t="shared" si="4"/>
        <v>17</v>
      </c>
    </row>
    <row r="21" spans="1:19" ht="16" x14ac:dyDescent="0.2">
      <c r="I21">
        <f>I23/J15</f>
        <v>15.194117647058821</v>
      </c>
      <c r="K21" s="1">
        <f t="shared" si="3"/>
        <v>14.8</v>
      </c>
      <c r="L21">
        <v>1011</v>
      </c>
      <c r="M21">
        <v>271</v>
      </c>
      <c r="N21">
        <v>2476</v>
      </c>
      <c r="O21">
        <f t="shared" si="0"/>
        <v>684</v>
      </c>
      <c r="P21">
        <f t="shared" si="1"/>
        <v>96</v>
      </c>
      <c r="Q21">
        <f t="shared" ref="Q21" si="5">AVERAGE(P16:P21)</f>
        <v>41.5</v>
      </c>
      <c r="R21">
        <f t="shared" si="4"/>
        <v>37</v>
      </c>
    </row>
    <row r="22" spans="1:19" ht="16" x14ac:dyDescent="0.2">
      <c r="K22" s="1">
        <f t="shared" si="3"/>
        <v>15.4</v>
      </c>
      <c r="L22">
        <v>1024</v>
      </c>
      <c r="M22">
        <v>278</v>
      </c>
      <c r="N22">
        <v>2512</v>
      </c>
      <c r="O22">
        <f>N22-$N$4</f>
        <v>720</v>
      </c>
      <c r="P22">
        <f t="shared" si="1"/>
        <v>36</v>
      </c>
      <c r="R22">
        <f t="shared" si="4"/>
        <v>13</v>
      </c>
    </row>
    <row r="23" spans="1:19" ht="16" x14ac:dyDescent="0.2">
      <c r="I23">
        <v>86.1</v>
      </c>
      <c r="K23" s="1">
        <f t="shared" si="3"/>
        <v>17.399999999999999</v>
      </c>
      <c r="L23">
        <v>1044</v>
      </c>
      <c r="M23">
        <v>287</v>
      </c>
      <c r="N23">
        <v>2549</v>
      </c>
      <c r="O23">
        <f t="shared" si="0"/>
        <v>757</v>
      </c>
      <c r="P23">
        <f t="shared" si="1"/>
        <v>37</v>
      </c>
      <c r="R23">
        <f t="shared" si="4"/>
        <v>20</v>
      </c>
    </row>
    <row r="24" spans="1:19" ht="16" x14ac:dyDescent="0.2">
      <c r="K24" s="1">
        <f t="shared" si="3"/>
        <v>16.2</v>
      </c>
      <c r="L24">
        <v>1055</v>
      </c>
      <c r="M24">
        <v>294</v>
      </c>
      <c r="N24">
        <v>2580</v>
      </c>
      <c r="O24">
        <f t="shared" si="0"/>
        <v>788</v>
      </c>
      <c r="P24">
        <f t="shared" si="1"/>
        <v>31</v>
      </c>
      <c r="R24">
        <f t="shared" si="4"/>
        <v>11</v>
      </c>
    </row>
    <row r="25" spans="1:19" ht="16" x14ac:dyDescent="0.2">
      <c r="A25">
        <v>723</v>
      </c>
      <c r="B25">
        <v>115</v>
      </c>
      <c r="F25">
        <v>1</v>
      </c>
      <c r="G25">
        <v>2</v>
      </c>
      <c r="H25">
        <v>3</v>
      </c>
      <c r="I25">
        <v>4</v>
      </c>
      <c r="J25">
        <v>5</v>
      </c>
      <c r="K25" s="1">
        <f t="shared" si="3"/>
        <v>11.4</v>
      </c>
      <c r="L25">
        <v>1068</v>
      </c>
      <c r="M25">
        <v>301</v>
      </c>
      <c r="N25">
        <v>2609</v>
      </c>
      <c r="O25">
        <f t="shared" si="0"/>
        <v>817</v>
      </c>
      <c r="P25">
        <f t="shared" si="1"/>
        <v>29</v>
      </c>
      <c r="R25">
        <f t="shared" si="4"/>
        <v>13</v>
      </c>
    </row>
    <row r="26" spans="1:19" ht="16" x14ac:dyDescent="0.2">
      <c r="A26">
        <v>752</v>
      </c>
      <c r="B26">
        <v>129</v>
      </c>
      <c r="K26" s="1">
        <f t="shared" si="3"/>
        <v>11.4</v>
      </c>
      <c r="L26">
        <v>1081</v>
      </c>
      <c r="M26">
        <v>308</v>
      </c>
      <c r="N26">
        <v>2642</v>
      </c>
      <c r="O26">
        <f t="shared" si="0"/>
        <v>850</v>
      </c>
      <c r="P26">
        <f t="shared" si="1"/>
        <v>33</v>
      </c>
      <c r="R26">
        <f t="shared" si="4"/>
        <v>13</v>
      </c>
    </row>
    <row r="27" spans="1:19" ht="16" x14ac:dyDescent="0.2">
      <c r="A27">
        <v>762</v>
      </c>
      <c r="B27">
        <v>135</v>
      </c>
      <c r="K27" s="1">
        <f t="shared" si="3"/>
        <v>9.6</v>
      </c>
      <c r="L27">
        <v>1092</v>
      </c>
      <c r="M27">
        <v>315</v>
      </c>
      <c r="N27">
        <v>2673</v>
      </c>
      <c r="O27">
        <f t="shared" si="0"/>
        <v>881</v>
      </c>
      <c r="P27">
        <f t="shared" si="1"/>
        <v>31</v>
      </c>
      <c r="Q27">
        <f t="shared" ref="Q27" si="6">AVERAGE(P22:P27)</f>
        <v>32.833333333333336</v>
      </c>
      <c r="R27">
        <f>L27-L26</f>
        <v>11</v>
      </c>
      <c r="S27">
        <f>SUM(R22:R27)</f>
        <v>81</v>
      </c>
    </row>
    <row r="28" spans="1:19" ht="16" x14ac:dyDescent="0.2">
      <c r="A28">
        <v>783</v>
      </c>
      <c r="B28">
        <v>147</v>
      </c>
      <c r="K28" s="1">
        <f t="shared" si="3"/>
        <v>10.199999999999999</v>
      </c>
      <c r="L28">
        <v>1106</v>
      </c>
      <c r="M28">
        <v>322</v>
      </c>
      <c r="N28">
        <v>2704</v>
      </c>
      <c r="O28">
        <f t="shared" si="0"/>
        <v>912</v>
      </c>
      <c r="P28">
        <f t="shared" si="1"/>
        <v>31</v>
      </c>
      <c r="R28">
        <f t="shared" si="4"/>
        <v>14</v>
      </c>
    </row>
    <row r="29" spans="1:19" ht="16" x14ac:dyDescent="0.2">
      <c r="A29">
        <v>799</v>
      </c>
      <c r="B29">
        <v>155</v>
      </c>
      <c r="K29" s="1">
        <f t="shared" si="3"/>
        <v>9.6</v>
      </c>
      <c r="L29">
        <v>1116</v>
      </c>
      <c r="M29">
        <v>327</v>
      </c>
      <c r="N29">
        <v>2734</v>
      </c>
      <c r="O29">
        <f t="shared" si="0"/>
        <v>942</v>
      </c>
      <c r="P29">
        <f t="shared" si="1"/>
        <v>30</v>
      </c>
      <c r="R29">
        <f t="shared" si="4"/>
        <v>10</v>
      </c>
    </row>
    <row r="30" spans="1:19" ht="16" x14ac:dyDescent="0.2">
      <c r="A30">
        <v>805</v>
      </c>
      <c r="B30">
        <v>158</v>
      </c>
      <c r="K30" s="1">
        <f t="shared" si="3"/>
        <v>9.8000000000000007</v>
      </c>
      <c r="L30">
        <v>1130</v>
      </c>
      <c r="M30">
        <v>334</v>
      </c>
      <c r="N30">
        <v>2763</v>
      </c>
      <c r="O30">
        <f t="shared" si="0"/>
        <v>971</v>
      </c>
      <c r="P30">
        <f t="shared" si="1"/>
        <v>29</v>
      </c>
      <c r="R30">
        <f t="shared" si="4"/>
        <v>14</v>
      </c>
    </row>
    <row r="31" spans="1:19" ht="16" x14ac:dyDescent="0.2">
      <c r="A31">
        <v>821</v>
      </c>
      <c r="B31">
        <v>167</v>
      </c>
      <c r="G31" s="1">
        <v>17371</v>
      </c>
      <c r="H31" s="1">
        <v>734</v>
      </c>
      <c r="K31" s="1">
        <f t="shared" si="3"/>
        <v>10.199999999999999</v>
      </c>
      <c r="L31">
        <v>1143</v>
      </c>
      <c r="M31">
        <v>342</v>
      </c>
      <c r="N31">
        <v>2793</v>
      </c>
      <c r="O31">
        <f t="shared" si="0"/>
        <v>1001</v>
      </c>
      <c r="P31">
        <f t="shared" si="1"/>
        <v>30</v>
      </c>
      <c r="R31">
        <f t="shared" si="4"/>
        <v>13</v>
      </c>
    </row>
    <row r="32" spans="1:19" ht="16" x14ac:dyDescent="0.2">
      <c r="A32">
        <v>837</v>
      </c>
      <c r="B32">
        <v>176</v>
      </c>
      <c r="K32" s="1">
        <f t="shared" si="3"/>
        <v>10.199999999999999</v>
      </c>
      <c r="L32">
        <v>1157</v>
      </c>
      <c r="M32">
        <v>349</v>
      </c>
      <c r="N32">
        <v>2822</v>
      </c>
      <c r="O32">
        <f t="shared" si="0"/>
        <v>1030</v>
      </c>
      <c r="P32">
        <f t="shared" si="1"/>
        <v>29</v>
      </c>
      <c r="R32">
        <f t="shared" si="4"/>
        <v>14</v>
      </c>
    </row>
    <row r="33" spans="1:21" ht="16" x14ac:dyDescent="0.2">
      <c r="A33">
        <v>853</v>
      </c>
      <c r="B33">
        <v>185</v>
      </c>
      <c r="G33">
        <f>(((G31)/20)-H31)/200</f>
        <v>0.67274999999999974</v>
      </c>
      <c r="K33" s="1">
        <f t="shared" si="3"/>
        <v>10</v>
      </c>
      <c r="L33">
        <v>1166</v>
      </c>
      <c r="M33">
        <v>354</v>
      </c>
      <c r="N33">
        <v>2852</v>
      </c>
      <c r="O33">
        <f t="shared" si="0"/>
        <v>1060</v>
      </c>
      <c r="P33">
        <f t="shared" si="1"/>
        <v>30</v>
      </c>
      <c r="Q33">
        <f t="shared" ref="Q33" si="7">AVERAGE(P28:P33)</f>
        <v>29.833333333333332</v>
      </c>
      <c r="R33">
        <f t="shared" si="4"/>
        <v>9</v>
      </c>
    </row>
    <row r="34" spans="1:21" ht="16" x14ac:dyDescent="0.2">
      <c r="A34">
        <v>865</v>
      </c>
      <c r="B34">
        <v>191</v>
      </c>
      <c r="K34" s="1">
        <f t="shared" si="3"/>
        <v>10</v>
      </c>
      <c r="L34">
        <v>1180</v>
      </c>
      <c r="M34">
        <v>361</v>
      </c>
      <c r="N34">
        <v>2881</v>
      </c>
      <c r="O34">
        <f t="shared" si="0"/>
        <v>1089</v>
      </c>
      <c r="P34">
        <f t="shared" si="1"/>
        <v>29</v>
      </c>
      <c r="R34">
        <f t="shared" si="4"/>
        <v>14</v>
      </c>
    </row>
    <row r="35" spans="1:21" ht="16" x14ac:dyDescent="0.2">
      <c r="A35">
        <v>878</v>
      </c>
      <c r="B35">
        <v>199</v>
      </c>
      <c r="K35" s="1">
        <f t="shared" si="3"/>
        <v>9.6</v>
      </c>
      <c r="L35">
        <v>1191</v>
      </c>
      <c r="M35">
        <v>367</v>
      </c>
      <c r="N35">
        <v>2909</v>
      </c>
      <c r="O35">
        <f t="shared" si="0"/>
        <v>1117</v>
      </c>
      <c r="P35">
        <f t="shared" si="1"/>
        <v>28</v>
      </c>
      <c r="R35">
        <f t="shared" si="4"/>
        <v>11</v>
      </c>
    </row>
    <row r="36" spans="1:21" ht="16" x14ac:dyDescent="0.2">
      <c r="A36">
        <v>888</v>
      </c>
      <c r="B36">
        <v>203</v>
      </c>
      <c r="K36" s="1">
        <f t="shared" si="3"/>
        <v>4</v>
      </c>
      <c r="L36">
        <v>1177</v>
      </c>
      <c r="M36">
        <v>375</v>
      </c>
      <c r="N36">
        <v>2939</v>
      </c>
      <c r="O36">
        <f t="shared" si="0"/>
        <v>1147</v>
      </c>
      <c r="P36">
        <f t="shared" si="1"/>
        <v>30</v>
      </c>
      <c r="R36">
        <f t="shared" si="4"/>
        <v>-14</v>
      </c>
    </row>
    <row r="37" spans="1:21" ht="16" x14ac:dyDescent="0.2">
      <c r="A37">
        <v>898</v>
      </c>
      <c r="B37">
        <v>208</v>
      </c>
      <c r="K37" s="1"/>
      <c r="L37">
        <v>1167</v>
      </c>
      <c r="M37">
        <v>381</v>
      </c>
      <c r="N37">
        <v>2968</v>
      </c>
      <c r="O37">
        <f t="shared" si="0"/>
        <v>1176</v>
      </c>
      <c r="P37">
        <f t="shared" si="1"/>
        <v>29</v>
      </c>
      <c r="R37">
        <f t="shared" si="4"/>
        <v>-10</v>
      </c>
      <c r="U37">
        <f>30*15</f>
        <v>450</v>
      </c>
    </row>
    <row r="38" spans="1:21" ht="16" x14ac:dyDescent="0.2">
      <c r="A38">
        <v>907</v>
      </c>
      <c r="B38">
        <v>214</v>
      </c>
      <c r="K38" s="1"/>
      <c r="L38">
        <v>1156</v>
      </c>
      <c r="M38">
        <v>386</v>
      </c>
      <c r="N38">
        <v>2996</v>
      </c>
      <c r="O38">
        <f t="shared" si="0"/>
        <v>1204</v>
      </c>
      <c r="P38">
        <f t="shared" si="1"/>
        <v>28</v>
      </c>
      <c r="R38">
        <f t="shared" si="4"/>
        <v>-11</v>
      </c>
    </row>
    <row r="39" spans="1:21" ht="16" x14ac:dyDescent="0.2">
      <c r="A39">
        <v>914</v>
      </c>
      <c r="B39">
        <v>218</v>
      </c>
      <c r="K39" s="1"/>
      <c r="L39">
        <v>1142</v>
      </c>
      <c r="M39">
        <v>394</v>
      </c>
      <c r="N39">
        <v>3032</v>
      </c>
      <c r="O39">
        <f t="shared" si="0"/>
        <v>1240</v>
      </c>
      <c r="P39">
        <f t="shared" si="1"/>
        <v>36</v>
      </c>
      <c r="Q39">
        <f t="shared" ref="Q39" si="8">AVERAGE(P34:P39)</f>
        <v>30</v>
      </c>
    </row>
    <row r="40" spans="1:21" ht="16" x14ac:dyDescent="0.2">
      <c r="A40">
        <v>924</v>
      </c>
      <c r="B40">
        <v>223</v>
      </c>
      <c r="K40" s="1"/>
      <c r="L40">
        <v>1129</v>
      </c>
      <c r="M40">
        <v>401</v>
      </c>
      <c r="N40">
        <v>3065</v>
      </c>
      <c r="O40">
        <f t="shared" si="0"/>
        <v>1273</v>
      </c>
      <c r="P40">
        <f t="shared" si="1"/>
        <v>33</v>
      </c>
    </row>
    <row r="41" spans="1:21" ht="16" x14ac:dyDescent="0.2">
      <c r="A41">
        <v>937</v>
      </c>
      <c r="B41">
        <v>229</v>
      </c>
      <c r="K41" s="1"/>
      <c r="L41">
        <v>1115</v>
      </c>
      <c r="M41">
        <v>409</v>
      </c>
      <c r="N41">
        <v>3095</v>
      </c>
      <c r="O41">
        <f t="shared" si="0"/>
        <v>1303</v>
      </c>
      <c r="P41">
        <f t="shared" si="1"/>
        <v>30</v>
      </c>
    </row>
    <row r="42" spans="1:21" ht="16" x14ac:dyDescent="0.2">
      <c r="A42">
        <v>948</v>
      </c>
      <c r="B42">
        <v>236</v>
      </c>
      <c r="K42" s="1"/>
      <c r="L42">
        <v>1102</v>
      </c>
      <c r="M42">
        <v>416</v>
      </c>
      <c r="N42">
        <v>3127</v>
      </c>
      <c r="O42">
        <f t="shared" si="0"/>
        <v>1335</v>
      </c>
      <c r="P42">
        <f t="shared" si="1"/>
        <v>32</v>
      </c>
    </row>
    <row r="43" spans="1:21" ht="16" x14ac:dyDescent="0.2">
      <c r="A43">
        <v>960</v>
      </c>
      <c r="B43">
        <v>242</v>
      </c>
      <c r="K43" s="1"/>
      <c r="L43">
        <v>1089</v>
      </c>
      <c r="M43">
        <v>423</v>
      </c>
      <c r="N43">
        <v>3159</v>
      </c>
      <c r="O43">
        <f t="shared" si="0"/>
        <v>1367</v>
      </c>
      <c r="P43">
        <f t="shared" si="1"/>
        <v>32</v>
      </c>
    </row>
    <row r="44" spans="1:21" ht="16" x14ac:dyDescent="0.2">
      <c r="A44">
        <v>970</v>
      </c>
      <c r="B44">
        <v>249</v>
      </c>
      <c r="K44" s="1"/>
      <c r="L44">
        <v>1078</v>
      </c>
      <c r="M44">
        <v>429</v>
      </c>
      <c r="N44">
        <v>3187</v>
      </c>
      <c r="O44">
        <f t="shared" si="0"/>
        <v>1395</v>
      </c>
      <c r="P44">
        <f t="shared" si="1"/>
        <v>28</v>
      </c>
    </row>
    <row r="45" spans="1:21" ht="16" x14ac:dyDescent="0.2">
      <c r="A45">
        <v>980</v>
      </c>
      <c r="B45">
        <v>254</v>
      </c>
      <c r="K45" s="1"/>
      <c r="L45">
        <v>1065</v>
      </c>
      <c r="M45">
        <v>435</v>
      </c>
      <c r="N45">
        <v>3215</v>
      </c>
      <c r="O45">
        <f t="shared" si="0"/>
        <v>1423</v>
      </c>
      <c r="P45">
        <f t="shared" si="1"/>
        <v>28</v>
      </c>
      <c r="Q45">
        <f t="shared" ref="Q45" si="9">AVERAGE(P40:P45)</f>
        <v>30.5</v>
      </c>
    </row>
    <row r="46" spans="1:21" ht="16" x14ac:dyDescent="0.2">
      <c r="A46">
        <v>987</v>
      </c>
      <c r="B46">
        <v>257</v>
      </c>
      <c r="K46" s="1"/>
      <c r="L46">
        <v>1054</v>
      </c>
      <c r="M46">
        <v>442</v>
      </c>
      <c r="N46">
        <v>3247</v>
      </c>
      <c r="O46">
        <f t="shared" si="0"/>
        <v>1455</v>
      </c>
      <c r="P46">
        <f t="shared" si="1"/>
        <v>32</v>
      </c>
    </row>
    <row r="47" spans="1:21" ht="16" x14ac:dyDescent="0.2">
      <c r="A47">
        <v>997</v>
      </c>
      <c r="B47">
        <v>263</v>
      </c>
      <c r="K47" s="1"/>
      <c r="L47">
        <v>1037</v>
      </c>
      <c r="M47">
        <v>451</v>
      </c>
      <c r="N47">
        <v>3293</v>
      </c>
      <c r="O47">
        <f t="shared" si="0"/>
        <v>1501</v>
      </c>
      <c r="P47">
        <f t="shared" si="1"/>
        <v>46</v>
      </c>
    </row>
    <row r="48" spans="1:21" ht="16" x14ac:dyDescent="0.2">
      <c r="A48">
        <v>1007</v>
      </c>
      <c r="B48">
        <v>268</v>
      </c>
      <c r="K48" s="1"/>
      <c r="L48">
        <v>1018</v>
      </c>
      <c r="M48">
        <v>460</v>
      </c>
      <c r="N48">
        <v>3333</v>
      </c>
      <c r="O48">
        <f t="shared" si="0"/>
        <v>1541</v>
      </c>
      <c r="P48">
        <f t="shared" si="1"/>
        <v>40</v>
      </c>
    </row>
    <row r="49" spans="1:17" ht="16" x14ac:dyDescent="0.2">
      <c r="A49">
        <v>1018</v>
      </c>
      <c r="B49">
        <v>275</v>
      </c>
      <c r="K49" s="1"/>
      <c r="L49">
        <v>1004</v>
      </c>
      <c r="M49">
        <v>468</v>
      </c>
      <c r="N49">
        <v>3370</v>
      </c>
      <c r="O49">
        <f t="shared" si="0"/>
        <v>1578</v>
      </c>
      <c r="P49">
        <f t="shared" si="1"/>
        <v>37</v>
      </c>
    </row>
    <row r="50" spans="1:17" ht="16" x14ac:dyDescent="0.2">
      <c r="A50">
        <v>1027</v>
      </c>
      <c r="B50">
        <v>279</v>
      </c>
      <c r="K50" s="1"/>
      <c r="L50">
        <v>990</v>
      </c>
      <c r="M50">
        <v>476</v>
      </c>
      <c r="N50">
        <v>3401</v>
      </c>
      <c r="O50">
        <f t="shared" si="0"/>
        <v>1609</v>
      </c>
      <c r="P50">
        <f t="shared" si="1"/>
        <v>31</v>
      </c>
    </row>
    <row r="51" spans="1:17" ht="16" x14ac:dyDescent="0.2">
      <c r="A51">
        <v>1034</v>
      </c>
      <c r="B51">
        <v>283</v>
      </c>
      <c r="K51" s="1"/>
      <c r="L51">
        <v>981</v>
      </c>
      <c r="M51">
        <v>481</v>
      </c>
      <c r="N51">
        <v>3430</v>
      </c>
      <c r="O51">
        <f t="shared" si="0"/>
        <v>1638</v>
      </c>
      <c r="P51">
        <f t="shared" si="1"/>
        <v>29</v>
      </c>
      <c r="Q51">
        <f t="shared" ref="Q51" si="10">AVERAGE(P46:P51)</f>
        <v>35.833333333333336</v>
      </c>
    </row>
    <row r="52" spans="1:17" ht="16" x14ac:dyDescent="0.2">
      <c r="A52">
        <v>1049</v>
      </c>
      <c r="B52">
        <v>291</v>
      </c>
      <c r="K52" s="1"/>
      <c r="L52">
        <v>967</v>
      </c>
      <c r="M52">
        <v>489</v>
      </c>
      <c r="N52">
        <v>3461</v>
      </c>
      <c r="O52">
        <f t="shared" si="0"/>
        <v>1669</v>
      </c>
      <c r="P52">
        <f t="shared" si="1"/>
        <v>31</v>
      </c>
    </row>
    <row r="53" spans="1:17" ht="16" x14ac:dyDescent="0.2">
      <c r="A53">
        <v>1058</v>
      </c>
      <c r="B53">
        <v>295</v>
      </c>
      <c r="K53" s="1"/>
      <c r="L53">
        <v>953</v>
      </c>
      <c r="M53">
        <v>496</v>
      </c>
      <c r="N53">
        <v>3495</v>
      </c>
      <c r="O53">
        <f t="shared" si="0"/>
        <v>1703</v>
      </c>
      <c r="P53">
        <f t="shared" si="1"/>
        <v>34</v>
      </c>
    </row>
    <row r="54" spans="1:17" ht="16" x14ac:dyDescent="0.2">
      <c r="A54">
        <v>1068</v>
      </c>
      <c r="B54">
        <v>301</v>
      </c>
      <c r="K54" s="1"/>
      <c r="L54">
        <v>940</v>
      </c>
      <c r="M54">
        <v>504</v>
      </c>
      <c r="N54">
        <v>3529</v>
      </c>
      <c r="O54">
        <f t="shared" si="0"/>
        <v>1737</v>
      </c>
      <c r="P54">
        <f t="shared" si="1"/>
        <v>34</v>
      </c>
    </row>
    <row r="55" spans="1:17" ht="16" x14ac:dyDescent="0.2">
      <c r="A55">
        <v>1075</v>
      </c>
      <c r="B55">
        <v>305</v>
      </c>
      <c r="K55" s="1"/>
      <c r="L55">
        <v>927</v>
      </c>
      <c r="M55">
        <v>511</v>
      </c>
      <c r="N55">
        <v>3559</v>
      </c>
      <c r="O55">
        <f t="shared" si="0"/>
        <v>1767</v>
      </c>
      <c r="P55">
        <f t="shared" si="1"/>
        <v>30</v>
      </c>
    </row>
    <row r="56" spans="1:17" ht="16" x14ac:dyDescent="0.2">
      <c r="A56">
        <v>1085</v>
      </c>
      <c r="B56">
        <v>310</v>
      </c>
      <c r="K56" s="1"/>
      <c r="L56">
        <v>917</v>
      </c>
      <c r="M56">
        <v>517</v>
      </c>
      <c r="N56">
        <v>3588</v>
      </c>
      <c r="O56">
        <f t="shared" si="0"/>
        <v>1796</v>
      </c>
      <c r="P56">
        <f t="shared" si="1"/>
        <v>29</v>
      </c>
    </row>
    <row r="57" spans="1:17" ht="16" x14ac:dyDescent="0.2">
      <c r="A57">
        <v>1095</v>
      </c>
      <c r="B57">
        <v>316</v>
      </c>
      <c r="K57" s="1"/>
      <c r="L57">
        <v>907</v>
      </c>
      <c r="M57">
        <v>521</v>
      </c>
      <c r="N57">
        <v>3618</v>
      </c>
      <c r="O57">
        <f t="shared" si="0"/>
        <v>1826</v>
      </c>
      <c r="P57">
        <f t="shared" si="1"/>
        <v>30</v>
      </c>
      <c r="Q57">
        <f t="shared" ref="Q57" si="11">AVERAGE(P52:P57)</f>
        <v>31.333333333333332</v>
      </c>
    </row>
    <row r="58" spans="1:17" ht="16" x14ac:dyDescent="0.2">
      <c r="A58">
        <v>1105</v>
      </c>
      <c r="B58">
        <v>321</v>
      </c>
      <c r="K58" s="1"/>
      <c r="L58">
        <v>892</v>
      </c>
      <c r="M58">
        <v>528</v>
      </c>
      <c r="N58">
        <v>3648</v>
      </c>
      <c r="O58">
        <f t="shared" si="0"/>
        <v>1856</v>
      </c>
      <c r="P58">
        <f t="shared" si="1"/>
        <v>30</v>
      </c>
    </row>
    <row r="59" spans="1:17" ht="16" x14ac:dyDescent="0.2">
      <c r="A59">
        <v>1116</v>
      </c>
      <c r="B59">
        <v>327</v>
      </c>
      <c r="H59" t="s">
        <v>0</v>
      </c>
      <c r="I59">
        <f>MAX(A:A)</f>
        <v>1191</v>
      </c>
      <c r="K59" s="1"/>
      <c r="L59">
        <v>881</v>
      </c>
      <c r="M59">
        <v>535</v>
      </c>
      <c r="N59">
        <v>3677</v>
      </c>
      <c r="O59">
        <f t="shared" si="0"/>
        <v>1885</v>
      </c>
      <c r="P59">
        <f t="shared" si="1"/>
        <v>29</v>
      </c>
    </row>
    <row r="60" spans="1:17" ht="16" x14ac:dyDescent="0.2">
      <c r="A60">
        <v>1127</v>
      </c>
      <c r="B60">
        <v>334</v>
      </c>
      <c r="K60" s="1"/>
      <c r="L60">
        <v>871</v>
      </c>
      <c r="M60">
        <v>542</v>
      </c>
      <c r="N60">
        <v>3709</v>
      </c>
      <c r="O60">
        <f t="shared" si="0"/>
        <v>1917</v>
      </c>
      <c r="P60">
        <f t="shared" si="1"/>
        <v>32</v>
      </c>
    </row>
    <row r="61" spans="1:17" ht="16" x14ac:dyDescent="0.2">
      <c r="A61">
        <v>1138</v>
      </c>
      <c r="B61">
        <v>339</v>
      </c>
      <c r="K61" s="1"/>
      <c r="L61">
        <v>859</v>
      </c>
      <c r="M61">
        <v>548</v>
      </c>
      <c r="N61">
        <v>3738</v>
      </c>
      <c r="O61">
        <f t="shared" si="0"/>
        <v>1946</v>
      </c>
      <c r="P61">
        <f t="shared" si="1"/>
        <v>29</v>
      </c>
    </row>
    <row r="62" spans="1:17" ht="16" x14ac:dyDescent="0.2">
      <c r="A62">
        <v>1147</v>
      </c>
      <c r="B62">
        <v>343</v>
      </c>
      <c r="K62" s="1"/>
      <c r="L62">
        <v>846</v>
      </c>
      <c r="M62">
        <v>555</v>
      </c>
      <c r="N62">
        <v>3777</v>
      </c>
      <c r="O62">
        <f t="shared" si="0"/>
        <v>1985</v>
      </c>
      <c r="P62">
        <f t="shared" si="1"/>
        <v>39</v>
      </c>
    </row>
    <row r="63" spans="1:17" ht="16" x14ac:dyDescent="0.2">
      <c r="A63">
        <v>1155</v>
      </c>
      <c r="B63">
        <v>349</v>
      </c>
      <c r="K63" s="1"/>
      <c r="L63">
        <v>833</v>
      </c>
      <c r="M63">
        <v>562</v>
      </c>
      <c r="N63">
        <v>3805</v>
      </c>
      <c r="O63">
        <f t="shared" si="0"/>
        <v>2013</v>
      </c>
      <c r="P63">
        <f t="shared" si="1"/>
        <v>28</v>
      </c>
      <c r="Q63">
        <f t="shared" ref="Q63" si="12">AVERAGE(P58:P63)</f>
        <v>31.166666666666668</v>
      </c>
    </row>
    <row r="64" spans="1:17" ht="16" x14ac:dyDescent="0.2">
      <c r="A64">
        <v>1163</v>
      </c>
      <c r="B64">
        <v>352</v>
      </c>
      <c r="K64" s="1"/>
      <c r="L64">
        <v>822</v>
      </c>
      <c r="M64">
        <v>566</v>
      </c>
      <c r="N64">
        <v>3834</v>
      </c>
      <c r="O64">
        <f t="shared" si="0"/>
        <v>2042</v>
      </c>
      <c r="P64">
        <f t="shared" si="1"/>
        <v>29</v>
      </c>
    </row>
    <row r="65" spans="1:17" ht="16" x14ac:dyDescent="0.2">
      <c r="A65">
        <v>1170</v>
      </c>
      <c r="B65">
        <v>356</v>
      </c>
      <c r="K65" s="1"/>
      <c r="L65">
        <v>811</v>
      </c>
      <c r="M65">
        <v>573</v>
      </c>
      <c r="N65">
        <v>3864</v>
      </c>
      <c r="O65">
        <f t="shared" si="0"/>
        <v>2072</v>
      </c>
      <c r="P65">
        <f t="shared" si="1"/>
        <v>30</v>
      </c>
    </row>
    <row r="66" spans="1:17" ht="16" x14ac:dyDescent="0.2">
      <c r="A66">
        <v>1181</v>
      </c>
      <c r="B66">
        <v>361</v>
      </c>
      <c r="K66" s="1"/>
      <c r="L66">
        <v>799</v>
      </c>
      <c r="M66">
        <v>580</v>
      </c>
      <c r="N66">
        <v>3893</v>
      </c>
      <c r="O66">
        <f t="shared" si="0"/>
        <v>2101</v>
      </c>
      <c r="P66">
        <f t="shared" si="1"/>
        <v>29</v>
      </c>
    </row>
    <row r="67" spans="1:17" ht="16" x14ac:dyDescent="0.2">
      <c r="A67">
        <v>1191</v>
      </c>
      <c r="B67">
        <v>368</v>
      </c>
      <c r="K67" s="1"/>
      <c r="L67">
        <v>789</v>
      </c>
      <c r="M67">
        <v>586</v>
      </c>
      <c r="N67">
        <v>3922</v>
      </c>
      <c r="O67">
        <f t="shared" si="0"/>
        <v>2130</v>
      </c>
      <c r="P67">
        <f t="shared" si="1"/>
        <v>29</v>
      </c>
    </row>
    <row r="68" spans="1:17" ht="16" x14ac:dyDescent="0.2">
      <c r="A68">
        <v>1181</v>
      </c>
      <c r="B68">
        <v>371</v>
      </c>
      <c r="K68" s="1"/>
      <c r="L68">
        <v>777</v>
      </c>
      <c r="M68">
        <v>591</v>
      </c>
      <c r="N68">
        <v>3951</v>
      </c>
      <c r="O68">
        <f t="shared" si="0"/>
        <v>2159</v>
      </c>
      <c r="P68">
        <f t="shared" si="1"/>
        <v>29</v>
      </c>
    </row>
    <row r="69" spans="1:17" ht="16" x14ac:dyDescent="0.2">
      <c r="A69">
        <v>1174</v>
      </c>
      <c r="B69">
        <v>376</v>
      </c>
      <c r="K69" s="1"/>
      <c r="L69">
        <v>767</v>
      </c>
      <c r="M69">
        <v>597</v>
      </c>
      <c r="N69">
        <v>3981</v>
      </c>
      <c r="O69">
        <f t="shared" si="0"/>
        <v>2189</v>
      </c>
      <c r="P69">
        <f t="shared" si="1"/>
        <v>30</v>
      </c>
      <c r="Q69">
        <f t="shared" ref="Q69" si="13">AVERAGE(P64:P69)</f>
        <v>29.333333333333332</v>
      </c>
    </row>
    <row r="70" spans="1:17" ht="16" x14ac:dyDescent="0.2">
      <c r="A70">
        <v>1165</v>
      </c>
      <c r="B70">
        <v>382</v>
      </c>
      <c r="K70" s="1"/>
      <c r="L70">
        <v>755</v>
      </c>
      <c r="M70">
        <v>603</v>
      </c>
      <c r="N70">
        <v>4011</v>
      </c>
      <c r="O70">
        <f t="shared" ref="O70:O132" si="14">N70-$N$4</f>
        <v>2219</v>
      </c>
      <c r="P70">
        <f t="shared" ref="P70:P132" si="15">N70-N69</f>
        <v>30</v>
      </c>
    </row>
    <row r="71" spans="1:17" ht="16" x14ac:dyDescent="0.2">
      <c r="A71">
        <v>1157</v>
      </c>
      <c r="B71">
        <v>386</v>
      </c>
      <c r="K71" s="1"/>
      <c r="L71">
        <v>743</v>
      </c>
      <c r="M71">
        <v>610</v>
      </c>
      <c r="N71">
        <v>4046</v>
      </c>
      <c r="O71">
        <f t="shared" si="14"/>
        <v>2254</v>
      </c>
      <c r="P71">
        <f t="shared" si="15"/>
        <v>35</v>
      </c>
    </row>
    <row r="72" spans="1:17" ht="16" x14ac:dyDescent="0.2">
      <c r="A72">
        <v>1150</v>
      </c>
      <c r="B72">
        <v>390</v>
      </c>
      <c r="K72" s="1"/>
      <c r="L72">
        <v>733</v>
      </c>
      <c r="M72">
        <v>616</v>
      </c>
      <c r="N72">
        <v>4077</v>
      </c>
      <c r="O72">
        <f t="shared" si="14"/>
        <v>2285</v>
      </c>
      <c r="P72">
        <f t="shared" si="15"/>
        <v>31</v>
      </c>
    </row>
    <row r="73" spans="1:17" ht="16" x14ac:dyDescent="0.2">
      <c r="A73">
        <v>1139</v>
      </c>
      <c r="B73">
        <v>397</v>
      </c>
      <c r="K73" s="1"/>
      <c r="L73">
        <v>722</v>
      </c>
      <c r="M73">
        <v>622</v>
      </c>
      <c r="N73">
        <v>4106</v>
      </c>
      <c r="O73">
        <f t="shared" si="14"/>
        <v>2314</v>
      </c>
      <c r="P73">
        <f t="shared" si="15"/>
        <v>29</v>
      </c>
    </row>
    <row r="74" spans="1:17" ht="16" x14ac:dyDescent="0.2">
      <c r="A74">
        <v>1130</v>
      </c>
      <c r="B74">
        <v>401</v>
      </c>
      <c r="K74" s="1"/>
      <c r="L74">
        <v>714</v>
      </c>
      <c r="M74">
        <v>626</v>
      </c>
      <c r="N74">
        <v>4139</v>
      </c>
      <c r="O74">
        <f t="shared" si="14"/>
        <v>2347</v>
      </c>
      <c r="P74">
        <f t="shared" si="15"/>
        <v>33</v>
      </c>
    </row>
    <row r="75" spans="1:17" ht="16" x14ac:dyDescent="0.2">
      <c r="A75">
        <v>1119</v>
      </c>
      <c r="B75">
        <v>406</v>
      </c>
      <c r="K75" s="1"/>
      <c r="L75">
        <v>696</v>
      </c>
      <c r="M75">
        <v>100</v>
      </c>
      <c r="N75">
        <v>4176</v>
      </c>
      <c r="O75">
        <f t="shared" si="14"/>
        <v>2384</v>
      </c>
      <c r="P75">
        <f t="shared" si="15"/>
        <v>37</v>
      </c>
      <c r="Q75">
        <f t="shared" ref="Q75" si="16">AVERAGE(P70:P75)</f>
        <v>32.5</v>
      </c>
    </row>
    <row r="76" spans="1:17" ht="16" x14ac:dyDescent="0.2">
      <c r="A76">
        <v>1109</v>
      </c>
      <c r="B76">
        <v>412</v>
      </c>
      <c r="K76" s="1"/>
      <c r="L76">
        <v>701</v>
      </c>
      <c r="M76">
        <v>103</v>
      </c>
      <c r="N76">
        <v>4210</v>
      </c>
      <c r="O76">
        <f t="shared" si="14"/>
        <v>2418</v>
      </c>
      <c r="P76">
        <f t="shared" si="15"/>
        <v>34</v>
      </c>
    </row>
    <row r="77" spans="1:17" ht="16" x14ac:dyDescent="0.2">
      <c r="A77">
        <v>1102</v>
      </c>
      <c r="B77">
        <v>416</v>
      </c>
      <c r="K77" s="1"/>
      <c r="L77">
        <v>711</v>
      </c>
      <c r="M77">
        <v>109</v>
      </c>
      <c r="N77">
        <v>4240</v>
      </c>
      <c r="O77">
        <f t="shared" si="14"/>
        <v>2448</v>
      </c>
      <c r="P77">
        <f t="shared" si="15"/>
        <v>30</v>
      </c>
    </row>
    <row r="78" spans="1:17" ht="16" x14ac:dyDescent="0.2">
      <c r="A78">
        <v>1092</v>
      </c>
      <c r="B78">
        <v>422</v>
      </c>
      <c r="K78" s="1"/>
      <c r="L78">
        <v>722</v>
      </c>
      <c r="M78">
        <v>115</v>
      </c>
      <c r="N78">
        <v>4272</v>
      </c>
      <c r="O78">
        <f t="shared" si="14"/>
        <v>2480</v>
      </c>
      <c r="P78">
        <f t="shared" si="15"/>
        <v>32</v>
      </c>
    </row>
    <row r="79" spans="1:17" ht="16" x14ac:dyDescent="0.2">
      <c r="A79">
        <v>1082</v>
      </c>
      <c r="B79">
        <v>427</v>
      </c>
      <c r="K79" s="1"/>
      <c r="L79">
        <v>734</v>
      </c>
      <c r="M79">
        <v>120</v>
      </c>
      <c r="N79">
        <v>4301</v>
      </c>
      <c r="O79">
        <f t="shared" si="14"/>
        <v>2509</v>
      </c>
      <c r="P79">
        <f t="shared" si="15"/>
        <v>29</v>
      </c>
    </row>
    <row r="80" spans="1:17" ht="16" x14ac:dyDescent="0.2">
      <c r="A80">
        <v>1075</v>
      </c>
      <c r="B80">
        <v>430</v>
      </c>
      <c r="K80" s="1"/>
      <c r="L80">
        <v>745</v>
      </c>
      <c r="M80">
        <v>126</v>
      </c>
      <c r="N80">
        <v>4332</v>
      </c>
      <c r="O80">
        <f t="shared" si="14"/>
        <v>2540</v>
      </c>
      <c r="P80">
        <f t="shared" si="15"/>
        <v>31</v>
      </c>
    </row>
    <row r="81" spans="1:17" ht="16" x14ac:dyDescent="0.2">
      <c r="A81">
        <v>1068</v>
      </c>
      <c r="B81">
        <v>434</v>
      </c>
      <c r="K81" s="1"/>
      <c r="L81">
        <v>756</v>
      </c>
      <c r="M81">
        <v>132</v>
      </c>
      <c r="N81">
        <v>4364</v>
      </c>
      <c r="O81">
        <f t="shared" si="14"/>
        <v>2572</v>
      </c>
      <c r="P81">
        <f t="shared" si="15"/>
        <v>32</v>
      </c>
      <c r="Q81">
        <f t="shared" ref="Q81" si="17">AVERAGE(P76:P81)</f>
        <v>31.333333333333332</v>
      </c>
    </row>
    <row r="82" spans="1:17" ht="16" x14ac:dyDescent="0.2">
      <c r="A82">
        <v>1058</v>
      </c>
      <c r="B82">
        <v>439</v>
      </c>
      <c r="K82" s="1"/>
      <c r="L82">
        <v>768</v>
      </c>
      <c r="M82">
        <v>139</v>
      </c>
      <c r="N82">
        <v>4394</v>
      </c>
      <c r="O82">
        <f t="shared" si="14"/>
        <v>2602</v>
      </c>
      <c r="P82">
        <f t="shared" si="15"/>
        <v>30</v>
      </c>
    </row>
    <row r="83" spans="1:17" ht="16" x14ac:dyDescent="0.2">
      <c r="A83">
        <v>1050</v>
      </c>
      <c r="B83">
        <v>445</v>
      </c>
      <c r="K83" s="1"/>
      <c r="L83">
        <v>777</v>
      </c>
      <c r="M83">
        <v>144</v>
      </c>
      <c r="N83">
        <v>4425</v>
      </c>
      <c r="O83">
        <f t="shared" si="14"/>
        <v>2633</v>
      </c>
      <c r="P83">
        <f t="shared" si="15"/>
        <v>31</v>
      </c>
    </row>
    <row r="84" spans="1:17" ht="16" x14ac:dyDescent="0.2">
      <c r="A84">
        <v>1041</v>
      </c>
      <c r="B84">
        <v>449</v>
      </c>
      <c r="K84" s="1"/>
      <c r="L84">
        <v>789</v>
      </c>
      <c r="M84">
        <v>150</v>
      </c>
      <c r="N84">
        <v>4456</v>
      </c>
      <c r="O84">
        <f t="shared" si="14"/>
        <v>2664</v>
      </c>
      <c r="P84">
        <f t="shared" si="15"/>
        <v>31</v>
      </c>
    </row>
    <row r="85" spans="1:17" ht="16" x14ac:dyDescent="0.2">
      <c r="A85">
        <v>1034</v>
      </c>
      <c r="B85">
        <v>453</v>
      </c>
      <c r="K85" s="1"/>
      <c r="L85">
        <v>802</v>
      </c>
      <c r="M85">
        <v>156</v>
      </c>
      <c r="N85">
        <v>4484</v>
      </c>
      <c r="O85">
        <f t="shared" si="14"/>
        <v>2692</v>
      </c>
      <c r="P85">
        <f t="shared" si="15"/>
        <v>28</v>
      </c>
    </row>
    <row r="86" spans="1:17" ht="16" x14ac:dyDescent="0.2">
      <c r="A86">
        <v>1027</v>
      </c>
      <c r="B86">
        <v>456</v>
      </c>
      <c r="K86" s="1"/>
      <c r="L86">
        <v>814</v>
      </c>
      <c r="M86">
        <v>163</v>
      </c>
      <c r="N86">
        <v>4515</v>
      </c>
      <c r="O86">
        <f t="shared" si="14"/>
        <v>2723</v>
      </c>
      <c r="P86">
        <f t="shared" si="15"/>
        <v>31</v>
      </c>
    </row>
    <row r="87" spans="1:17" ht="16" x14ac:dyDescent="0.2">
      <c r="A87">
        <v>1016</v>
      </c>
      <c r="B87">
        <v>464</v>
      </c>
      <c r="K87" s="1"/>
      <c r="L87">
        <v>824</v>
      </c>
      <c r="M87">
        <v>169</v>
      </c>
      <c r="N87">
        <v>4544</v>
      </c>
      <c r="O87">
        <f t="shared" si="14"/>
        <v>2752</v>
      </c>
      <c r="P87">
        <f t="shared" si="15"/>
        <v>29</v>
      </c>
      <c r="Q87">
        <f t="shared" ref="Q87" si="18">AVERAGE(P82:P87)</f>
        <v>30</v>
      </c>
    </row>
    <row r="88" spans="1:17" ht="16" x14ac:dyDescent="0.2">
      <c r="A88">
        <v>1007</v>
      </c>
      <c r="B88">
        <v>467</v>
      </c>
      <c r="K88" s="1"/>
      <c r="L88">
        <v>836</v>
      </c>
      <c r="M88">
        <v>176</v>
      </c>
      <c r="N88">
        <v>4575</v>
      </c>
      <c r="O88">
        <f t="shared" si="14"/>
        <v>2783</v>
      </c>
      <c r="P88">
        <f t="shared" si="15"/>
        <v>31</v>
      </c>
    </row>
    <row r="89" spans="1:17" ht="16" x14ac:dyDescent="0.2">
      <c r="A89">
        <v>1000</v>
      </c>
      <c r="B89">
        <v>471</v>
      </c>
      <c r="K89" s="1"/>
      <c r="L89">
        <v>849</v>
      </c>
      <c r="M89">
        <v>183</v>
      </c>
      <c r="N89">
        <v>4626</v>
      </c>
      <c r="O89">
        <f t="shared" si="14"/>
        <v>2834</v>
      </c>
      <c r="P89">
        <f t="shared" si="15"/>
        <v>51</v>
      </c>
    </row>
    <row r="90" spans="1:17" ht="16" x14ac:dyDescent="0.2">
      <c r="A90">
        <v>990</v>
      </c>
      <c r="B90">
        <v>475</v>
      </c>
      <c r="K90" s="1"/>
      <c r="L90">
        <v>868</v>
      </c>
      <c r="M90">
        <v>193</v>
      </c>
      <c r="N90">
        <v>4660</v>
      </c>
      <c r="O90">
        <f t="shared" si="14"/>
        <v>2868</v>
      </c>
      <c r="P90">
        <f t="shared" si="15"/>
        <v>34</v>
      </c>
    </row>
    <row r="91" spans="1:17" ht="16" x14ac:dyDescent="0.2">
      <c r="A91">
        <v>980</v>
      </c>
      <c r="B91">
        <v>482</v>
      </c>
      <c r="K91" s="1"/>
      <c r="L91">
        <v>878</v>
      </c>
      <c r="M91">
        <v>199</v>
      </c>
      <c r="N91">
        <v>4689</v>
      </c>
      <c r="O91">
        <f t="shared" si="14"/>
        <v>2897</v>
      </c>
      <c r="P91">
        <f t="shared" si="15"/>
        <v>29</v>
      </c>
    </row>
    <row r="92" spans="1:17" ht="16" x14ac:dyDescent="0.2">
      <c r="A92">
        <v>974</v>
      </c>
      <c r="B92">
        <v>485</v>
      </c>
      <c r="K92" s="1"/>
      <c r="L92">
        <v>891</v>
      </c>
      <c r="M92">
        <v>204</v>
      </c>
      <c r="N92">
        <v>4718</v>
      </c>
      <c r="O92">
        <f t="shared" si="14"/>
        <v>2926</v>
      </c>
      <c r="P92">
        <f t="shared" si="15"/>
        <v>29</v>
      </c>
    </row>
    <row r="93" spans="1:17" ht="16" x14ac:dyDescent="0.2">
      <c r="A93">
        <v>967</v>
      </c>
      <c r="B93">
        <v>489</v>
      </c>
      <c r="K93" s="1"/>
      <c r="L93">
        <v>901</v>
      </c>
      <c r="M93">
        <v>211</v>
      </c>
      <c r="N93">
        <v>4745</v>
      </c>
      <c r="O93">
        <f t="shared" si="14"/>
        <v>2953</v>
      </c>
      <c r="P93">
        <f t="shared" si="15"/>
        <v>27</v>
      </c>
      <c r="Q93">
        <f t="shared" ref="Q93" si="19">AVERAGE(P88:P93)</f>
        <v>33.5</v>
      </c>
    </row>
    <row r="94" spans="1:17" ht="16" x14ac:dyDescent="0.2">
      <c r="A94">
        <v>957</v>
      </c>
      <c r="B94">
        <v>494</v>
      </c>
      <c r="K94" s="1"/>
      <c r="L94">
        <v>911</v>
      </c>
      <c r="M94">
        <v>217</v>
      </c>
      <c r="N94">
        <v>4772</v>
      </c>
      <c r="O94">
        <f t="shared" si="14"/>
        <v>2980</v>
      </c>
      <c r="P94">
        <f t="shared" si="15"/>
        <v>27</v>
      </c>
    </row>
    <row r="95" spans="1:17" ht="16" x14ac:dyDescent="0.2">
      <c r="A95">
        <v>950</v>
      </c>
      <c r="B95">
        <v>499</v>
      </c>
      <c r="K95" s="1"/>
      <c r="L95">
        <v>924</v>
      </c>
      <c r="M95">
        <v>224</v>
      </c>
      <c r="N95">
        <v>4807</v>
      </c>
      <c r="O95">
        <f t="shared" si="14"/>
        <v>3015</v>
      </c>
      <c r="P95">
        <f t="shared" si="15"/>
        <v>35</v>
      </c>
    </row>
    <row r="96" spans="1:17" ht="16" x14ac:dyDescent="0.2">
      <c r="A96">
        <v>940</v>
      </c>
      <c r="B96">
        <v>504</v>
      </c>
      <c r="K96" s="1"/>
      <c r="L96">
        <v>937</v>
      </c>
      <c r="M96">
        <v>231</v>
      </c>
      <c r="N96">
        <v>4840</v>
      </c>
      <c r="O96">
        <f t="shared" si="14"/>
        <v>3048</v>
      </c>
      <c r="P96">
        <f t="shared" si="15"/>
        <v>33</v>
      </c>
    </row>
    <row r="97" spans="1:17" ht="16" x14ac:dyDescent="0.2">
      <c r="A97">
        <v>933</v>
      </c>
      <c r="B97">
        <v>507</v>
      </c>
      <c r="K97" s="1"/>
      <c r="L97">
        <v>950</v>
      </c>
      <c r="M97">
        <v>238</v>
      </c>
      <c r="N97">
        <v>4871</v>
      </c>
      <c r="O97">
        <f t="shared" si="14"/>
        <v>3079</v>
      </c>
      <c r="P97">
        <f t="shared" si="15"/>
        <v>31</v>
      </c>
    </row>
    <row r="98" spans="1:17" ht="16" x14ac:dyDescent="0.2">
      <c r="A98">
        <v>927</v>
      </c>
      <c r="B98">
        <v>511</v>
      </c>
      <c r="K98" s="1"/>
      <c r="L98">
        <v>963</v>
      </c>
      <c r="M98">
        <v>245</v>
      </c>
      <c r="N98">
        <v>4903</v>
      </c>
      <c r="O98">
        <f t="shared" si="14"/>
        <v>3111</v>
      </c>
      <c r="P98">
        <f t="shared" si="15"/>
        <v>32</v>
      </c>
    </row>
    <row r="99" spans="1:17" ht="16" x14ac:dyDescent="0.2">
      <c r="A99">
        <v>917</v>
      </c>
      <c r="B99">
        <v>516</v>
      </c>
      <c r="K99" s="1"/>
      <c r="L99">
        <v>977</v>
      </c>
      <c r="M99">
        <v>251</v>
      </c>
      <c r="N99">
        <v>4932</v>
      </c>
      <c r="O99">
        <f t="shared" si="14"/>
        <v>3140</v>
      </c>
      <c r="P99">
        <f t="shared" si="15"/>
        <v>29</v>
      </c>
      <c r="Q99">
        <f t="shared" ref="Q99" si="20">AVERAGE(P94:P99)</f>
        <v>31.166666666666668</v>
      </c>
    </row>
    <row r="100" spans="1:17" ht="16" x14ac:dyDescent="0.2">
      <c r="A100">
        <v>910</v>
      </c>
      <c r="B100">
        <v>521</v>
      </c>
      <c r="K100" s="1"/>
      <c r="L100">
        <v>990</v>
      </c>
      <c r="M100">
        <v>259</v>
      </c>
      <c r="N100">
        <v>4969</v>
      </c>
      <c r="O100">
        <f t="shared" si="14"/>
        <v>3177</v>
      </c>
      <c r="P100">
        <f t="shared" si="15"/>
        <v>37</v>
      </c>
    </row>
    <row r="101" spans="1:17" ht="16" x14ac:dyDescent="0.2">
      <c r="A101">
        <v>901</v>
      </c>
      <c r="B101">
        <v>525</v>
      </c>
      <c r="K101" s="1"/>
      <c r="L101">
        <v>1000</v>
      </c>
      <c r="M101">
        <v>264</v>
      </c>
      <c r="N101">
        <v>4996</v>
      </c>
      <c r="O101">
        <f t="shared" si="14"/>
        <v>3204</v>
      </c>
      <c r="P101">
        <f t="shared" si="15"/>
        <v>27</v>
      </c>
    </row>
    <row r="102" spans="1:17" ht="16" x14ac:dyDescent="0.2">
      <c r="A102">
        <v>894</v>
      </c>
      <c r="B102">
        <v>528</v>
      </c>
      <c r="K102" s="1"/>
      <c r="L102">
        <v>1014</v>
      </c>
      <c r="M102">
        <v>272</v>
      </c>
      <c r="N102">
        <v>5029</v>
      </c>
      <c r="O102">
        <f t="shared" si="14"/>
        <v>3237</v>
      </c>
      <c r="P102">
        <f t="shared" si="15"/>
        <v>33</v>
      </c>
    </row>
    <row r="103" spans="1:17" ht="16" x14ac:dyDescent="0.2">
      <c r="A103">
        <v>885</v>
      </c>
      <c r="B103">
        <v>532</v>
      </c>
      <c r="K103" s="1"/>
      <c r="L103">
        <v>1027</v>
      </c>
      <c r="M103">
        <v>279</v>
      </c>
      <c r="N103">
        <v>5078</v>
      </c>
      <c r="O103">
        <f t="shared" si="14"/>
        <v>3286</v>
      </c>
      <c r="P103">
        <f t="shared" si="15"/>
        <v>49</v>
      </c>
    </row>
    <row r="104" spans="1:17" ht="16" x14ac:dyDescent="0.2">
      <c r="A104">
        <v>875</v>
      </c>
      <c r="B104">
        <v>539</v>
      </c>
      <c r="K104" s="1"/>
      <c r="L104">
        <v>1049</v>
      </c>
      <c r="M104">
        <v>291</v>
      </c>
      <c r="N104">
        <v>5113</v>
      </c>
      <c r="O104">
        <f t="shared" si="14"/>
        <v>3321</v>
      </c>
      <c r="P104">
        <f t="shared" si="15"/>
        <v>35</v>
      </c>
    </row>
    <row r="105" spans="1:17" ht="16" x14ac:dyDescent="0.2">
      <c r="A105">
        <v>868</v>
      </c>
      <c r="B105">
        <v>542</v>
      </c>
      <c r="K105" s="1"/>
      <c r="L105">
        <v>1061</v>
      </c>
      <c r="M105">
        <v>297</v>
      </c>
      <c r="N105">
        <v>5145</v>
      </c>
      <c r="O105">
        <f t="shared" si="14"/>
        <v>3353</v>
      </c>
      <c r="P105">
        <f t="shared" si="15"/>
        <v>32</v>
      </c>
      <c r="Q105">
        <f t="shared" ref="Q105" si="21">AVERAGE(P100:P105)</f>
        <v>35.5</v>
      </c>
    </row>
    <row r="106" spans="1:17" ht="16" x14ac:dyDescent="0.2">
      <c r="A106">
        <v>862</v>
      </c>
      <c r="B106">
        <v>546</v>
      </c>
      <c r="K106" s="1"/>
      <c r="L106">
        <v>1075</v>
      </c>
      <c r="M106">
        <v>305</v>
      </c>
      <c r="N106">
        <v>5175</v>
      </c>
      <c r="O106">
        <f t="shared" si="14"/>
        <v>3383</v>
      </c>
      <c r="P106">
        <f t="shared" si="15"/>
        <v>30</v>
      </c>
    </row>
    <row r="107" spans="1:17" ht="16" x14ac:dyDescent="0.2">
      <c r="A107">
        <v>852</v>
      </c>
      <c r="B107">
        <v>550</v>
      </c>
      <c r="K107" s="1"/>
      <c r="L107">
        <v>1086</v>
      </c>
      <c r="M107">
        <v>312</v>
      </c>
      <c r="N107">
        <v>5205</v>
      </c>
      <c r="O107">
        <f t="shared" si="14"/>
        <v>3413</v>
      </c>
      <c r="P107">
        <f t="shared" si="15"/>
        <v>30</v>
      </c>
    </row>
    <row r="108" spans="1:17" ht="16" x14ac:dyDescent="0.2">
      <c r="A108">
        <v>845</v>
      </c>
      <c r="B108">
        <v>556</v>
      </c>
      <c r="K108" s="1"/>
      <c r="L108">
        <v>1099</v>
      </c>
      <c r="M108">
        <v>318</v>
      </c>
      <c r="N108">
        <v>5238</v>
      </c>
      <c r="O108">
        <f t="shared" si="14"/>
        <v>3446</v>
      </c>
      <c r="P108">
        <f t="shared" si="15"/>
        <v>33</v>
      </c>
    </row>
    <row r="109" spans="1:17" ht="16" x14ac:dyDescent="0.2">
      <c r="A109">
        <v>836</v>
      </c>
      <c r="B109">
        <v>560</v>
      </c>
      <c r="K109" s="1"/>
      <c r="L109">
        <v>1114</v>
      </c>
      <c r="M109">
        <v>326</v>
      </c>
      <c r="N109">
        <v>5271</v>
      </c>
      <c r="O109">
        <f t="shared" si="14"/>
        <v>3479</v>
      </c>
      <c r="P109">
        <f t="shared" si="15"/>
        <v>33</v>
      </c>
    </row>
    <row r="110" spans="1:17" ht="16" x14ac:dyDescent="0.2">
      <c r="A110">
        <v>827</v>
      </c>
      <c r="B110">
        <v>564</v>
      </c>
      <c r="K110" s="1"/>
      <c r="L110">
        <v>1123</v>
      </c>
      <c r="M110">
        <v>332</v>
      </c>
      <c r="N110">
        <v>5303</v>
      </c>
      <c r="O110">
        <f t="shared" si="14"/>
        <v>3511</v>
      </c>
      <c r="P110">
        <f t="shared" si="15"/>
        <v>32</v>
      </c>
    </row>
    <row r="111" spans="1:17" ht="16" x14ac:dyDescent="0.2">
      <c r="A111">
        <v>820</v>
      </c>
      <c r="B111">
        <v>569</v>
      </c>
      <c r="K111" s="1"/>
      <c r="L111">
        <v>1141</v>
      </c>
      <c r="M111">
        <v>341</v>
      </c>
      <c r="N111">
        <v>5336</v>
      </c>
      <c r="O111">
        <f t="shared" si="14"/>
        <v>3544</v>
      </c>
      <c r="P111">
        <f t="shared" si="15"/>
        <v>33</v>
      </c>
      <c r="Q111">
        <f t="shared" ref="Q111" si="22">AVERAGE(P106:P111)</f>
        <v>31.833333333333332</v>
      </c>
    </row>
    <row r="112" spans="1:17" ht="16" x14ac:dyDescent="0.2">
      <c r="A112">
        <v>811</v>
      </c>
      <c r="B112">
        <v>573</v>
      </c>
      <c r="K112" s="1"/>
      <c r="L112">
        <v>1154</v>
      </c>
      <c r="M112">
        <v>347</v>
      </c>
      <c r="N112">
        <v>5368</v>
      </c>
      <c r="O112">
        <f t="shared" si="14"/>
        <v>3576</v>
      </c>
      <c r="P112">
        <f t="shared" si="15"/>
        <v>32</v>
      </c>
    </row>
    <row r="113" spans="1:17" ht="16" x14ac:dyDescent="0.2">
      <c r="A113">
        <v>804</v>
      </c>
      <c r="B113">
        <v>577</v>
      </c>
      <c r="K113" s="1"/>
      <c r="L113">
        <v>1166</v>
      </c>
      <c r="M113">
        <v>354</v>
      </c>
      <c r="N113">
        <v>5398</v>
      </c>
      <c r="O113">
        <f t="shared" si="14"/>
        <v>3606</v>
      </c>
      <c r="P113">
        <f t="shared" si="15"/>
        <v>30</v>
      </c>
    </row>
    <row r="114" spans="1:17" ht="16" x14ac:dyDescent="0.2">
      <c r="A114">
        <v>796</v>
      </c>
      <c r="B114">
        <v>580</v>
      </c>
      <c r="K114" s="1"/>
      <c r="L114">
        <v>1177</v>
      </c>
      <c r="M114">
        <v>360</v>
      </c>
      <c r="N114">
        <v>5425</v>
      </c>
      <c r="O114">
        <f t="shared" si="14"/>
        <v>3633</v>
      </c>
      <c r="P114">
        <f t="shared" si="15"/>
        <v>27</v>
      </c>
    </row>
    <row r="115" spans="1:17" ht="16" x14ac:dyDescent="0.2">
      <c r="A115">
        <v>789</v>
      </c>
      <c r="B115">
        <v>586</v>
      </c>
      <c r="K115" s="1"/>
      <c r="L115">
        <v>1191</v>
      </c>
      <c r="M115">
        <v>367</v>
      </c>
      <c r="N115">
        <v>5456</v>
      </c>
      <c r="O115">
        <f t="shared" si="14"/>
        <v>3664</v>
      </c>
      <c r="P115">
        <f t="shared" si="15"/>
        <v>31</v>
      </c>
    </row>
    <row r="116" spans="1:17" ht="16" x14ac:dyDescent="0.2">
      <c r="A116">
        <v>780</v>
      </c>
      <c r="B116">
        <v>590</v>
      </c>
      <c r="K116" s="1"/>
      <c r="L116">
        <v>1181</v>
      </c>
      <c r="M116">
        <v>374</v>
      </c>
      <c r="N116">
        <v>5482</v>
      </c>
      <c r="O116">
        <f t="shared" si="14"/>
        <v>3690</v>
      </c>
      <c r="P116">
        <f t="shared" si="15"/>
        <v>26</v>
      </c>
    </row>
    <row r="117" spans="1:17" ht="16" x14ac:dyDescent="0.2">
      <c r="A117">
        <v>774</v>
      </c>
      <c r="B117">
        <v>594</v>
      </c>
      <c r="K117" s="1"/>
      <c r="L117">
        <v>1170</v>
      </c>
      <c r="M117">
        <v>379</v>
      </c>
      <c r="N117">
        <v>5510</v>
      </c>
      <c r="O117">
        <f t="shared" si="14"/>
        <v>3718</v>
      </c>
      <c r="P117">
        <f t="shared" si="15"/>
        <v>28</v>
      </c>
      <c r="Q117">
        <f t="shared" ref="Q117" si="23">AVERAGE(P112:P117)</f>
        <v>29</v>
      </c>
    </row>
    <row r="118" spans="1:17" ht="16" x14ac:dyDescent="0.2">
      <c r="A118">
        <v>767</v>
      </c>
      <c r="B118">
        <v>597</v>
      </c>
      <c r="K118" s="1"/>
      <c r="L118">
        <v>1160</v>
      </c>
      <c r="M118">
        <v>386</v>
      </c>
      <c r="N118">
        <v>5536</v>
      </c>
      <c r="O118">
        <f t="shared" si="14"/>
        <v>3744</v>
      </c>
      <c r="P118">
        <f t="shared" si="15"/>
        <v>26</v>
      </c>
    </row>
    <row r="119" spans="1:17" ht="16" x14ac:dyDescent="0.2">
      <c r="A119">
        <v>758</v>
      </c>
      <c r="B119">
        <v>602</v>
      </c>
      <c r="K119" s="1"/>
      <c r="L119">
        <v>1147</v>
      </c>
      <c r="M119">
        <v>391</v>
      </c>
      <c r="N119">
        <v>5563</v>
      </c>
      <c r="O119">
        <f t="shared" si="14"/>
        <v>3771</v>
      </c>
      <c r="P119">
        <f t="shared" si="15"/>
        <v>27</v>
      </c>
    </row>
    <row r="120" spans="1:17" ht="16" x14ac:dyDescent="0.2">
      <c r="A120">
        <v>750</v>
      </c>
      <c r="B120">
        <v>607</v>
      </c>
      <c r="K120" s="1"/>
      <c r="L120">
        <v>1136</v>
      </c>
      <c r="M120">
        <v>397</v>
      </c>
      <c r="N120">
        <v>5590</v>
      </c>
      <c r="O120">
        <f t="shared" si="14"/>
        <v>3798</v>
      </c>
      <c r="P120">
        <f t="shared" si="15"/>
        <v>27</v>
      </c>
    </row>
    <row r="121" spans="1:17" ht="16" x14ac:dyDescent="0.2">
      <c r="A121">
        <v>743</v>
      </c>
      <c r="B121">
        <v>610</v>
      </c>
      <c r="K121" s="1"/>
      <c r="L121">
        <v>1126</v>
      </c>
      <c r="M121">
        <v>404</v>
      </c>
      <c r="N121">
        <v>5616</v>
      </c>
      <c r="O121">
        <f t="shared" si="14"/>
        <v>3824</v>
      </c>
      <c r="P121">
        <f t="shared" si="15"/>
        <v>26</v>
      </c>
    </row>
    <row r="122" spans="1:17" ht="16" x14ac:dyDescent="0.2">
      <c r="A122">
        <v>734</v>
      </c>
      <c r="B122">
        <v>614</v>
      </c>
      <c r="K122" s="1"/>
      <c r="L122">
        <v>1114</v>
      </c>
      <c r="M122">
        <v>409</v>
      </c>
      <c r="N122">
        <v>5645</v>
      </c>
      <c r="O122">
        <f t="shared" si="14"/>
        <v>3853</v>
      </c>
      <c r="P122">
        <f t="shared" si="15"/>
        <v>29</v>
      </c>
    </row>
    <row r="123" spans="1:17" ht="16" x14ac:dyDescent="0.2">
      <c r="A123">
        <v>728</v>
      </c>
      <c r="B123">
        <v>619</v>
      </c>
      <c r="K123" s="1"/>
      <c r="L123">
        <v>1102</v>
      </c>
      <c r="M123">
        <v>416</v>
      </c>
      <c r="N123">
        <v>5673</v>
      </c>
      <c r="O123">
        <f t="shared" si="14"/>
        <v>3881</v>
      </c>
      <c r="P123">
        <f t="shared" si="15"/>
        <v>28</v>
      </c>
      <c r="Q123">
        <f t="shared" ref="Q123" si="24">AVERAGE(P118:P123)</f>
        <v>27.166666666666668</v>
      </c>
    </row>
    <row r="124" spans="1:17" ht="16" x14ac:dyDescent="0.2">
      <c r="A124">
        <v>720</v>
      </c>
      <c r="B124">
        <v>623</v>
      </c>
      <c r="K124" s="1"/>
      <c r="L124">
        <v>1092</v>
      </c>
      <c r="M124">
        <v>423</v>
      </c>
      <c r="N124">
        <v>5701</v>
      </c>
      <c r="O124">
        <f t="shared" si="14"/>
        <v>3909</v>
      </c>
      <c r="P124">
        <f t="shared" si="15"/>
        <v>28</v>
      </c>
    </row>
    <row r="125" spans="1:17" ht="16" x14ac:dyDescent="0.2">
      <c r="A125">
        <v>713</v>
      </c>
      <c r="B125">
        <v>626</v>
      </c>
      <c r="K125" s="1"/>
      <c r="L125">
        <v>1079</v>
      </c>
      <c r="M125">
        <v>427</v>
      </c>
      <c r="N125">
        <v>5729</v>
      </c>
      <c r="O125">
        <f t="shared" si="14"/>
        <v>3937</v>
      </c>
      <c r="P125">
        <f t="shared" si="15"/>
        <v>28</v>
      </c>
    </row>
    <row r="126" spans="1:17" ht="16" x14ac:dyDescent="0.2">
      <c r="A126">
        <v>713</v>
      </c>
      <c r="B126">
        <v>626</v>
      </c>
      <c r="K126" s="1"/>
      <c r="L126">
        <v>1066</v>
      </c>
      <c r="M126">
        <v>434</v>
      </c>
      <c r="N126">
        <v>5761</v>
      </c>
      <c r="O126">
        <f t="shared" si="14"/>
        <v>3969</v>
      </c>
      <c r="P126">
        <f t="shared" si="15"/>
        <v>32</v>
      </c>
    </row>
    <row r="127" spans="1:17" ht="16" x14ac:dyDescent="0.2">
      <c r="A127">
        <v>696</v>
      </c>
      <c r="B127">
        <v>100</v>
      </c>
      <c r="K127" s="1"/>
      <c r="L127">
        <v>1054</v>
      </c>
      <c r="M127">
        <v>442</v>
      </c>
      <c r="N127">
        <v>5792</v>
      </c>
      <c r="O127">
        <f t="shared" si="14"/>
        <v>4000</v>
      </c>
      <c r="P127">
        <f t="shared" si="15"/>
        <v>31</v>
      </c>
    </row>
    <row r="128" spans="1:17" ht="16" x14ac:dyDescent="0.2">
      <c r="A128">
        <v>699</v>
      </c>
      <c r="B128">
        <v>101</v>
      </c>
      <c r="K128" s="1"/>
      <c r="L128">
        <v>1041</v>
      </c>
      <c r="M128">
        <v>449</v>
      </c>
      <c r="N128">
        <v>5820</v>
      </c>
      <c r="O128">
        <f t="shared" si="14"/>
        <v>4028</v>
      </c>
      <c r="P128">
        <f t="shared" si="15"/>
        <v>28</v>
      </c>
    </row>
    <row r="129" spans="1:17" ht="16" x14ac:dyDescent="0.2">
      <c r="A129">
        <v>707</v>
      </c>
      <c r="B129">
        <v>106</v>
      </c>
      <c r="K129" s="1"/>
      <c r="L129">
        <v>1031</v>
      </c>
      <c r="M129">
        <v>454</v>
      </c>
      <c r="N129">
        <v>5847</v>
      </c>
      <c r="O129">
        <f t="shared" si="14"/>
        <v>4055</v>
      </c>
      <c r="P129">
        <f t="shared" si="15"/>
        <v>27</v>
      </c>
      <c r="Q129">
        <f t="shared" ref="Q129" si="25">AVERAGE(P124:P129)</f>
        <v>29</v>
      </c>
    </row>
    <row r="130" spans="1:17" ht="16" x14ac:dyDescent="0.2">
      <c r="A130">
        <v>713</v>
      </c>
      <c r="B130">
        <v>109</v>
      </c>
      <c r="K130" s="1"/>
      <c r="L130">
        <v>1021</v>
      </c>
      <c r="M130">
        <v>460</v>
      </c>
      <c r="N130">
        <v>5876</v>
      </c>
      <c r="O130">
        <f t="shared" si="14"/>
        <v>4084</v>
      </c>
      <c r="P130">
        <f t="shared" si="15"/>
        <v>29</v>
      </c>
    </row>
    <row r="131" spans="1:17" ht="16" x14ac:dyDescent="0.2">
      <c r="A131">
        <v>722</v>
      </c>
      <c r="B131">
        <v>113</v>
      </c>
      <c r="K131" s="1"/>
      <c r="L131">
        <v>1009</v>
      </c>
      <c r="M131">
        <v>467</v>
      </c>
      <c r="N131">
        <v>5904</v>
      </c>
      <c r="O131">
        <f t="shared" si="14"/>
        <v>4112</v>
      </c>
      <c r="P131">
        <f t="shared" si="15"/>
        <v>28</v>
      </c>
    </row>
    <row r="132" spans="1:17" ht="16" x14ac:dyDescent="0.2">
      <c r="A132">
        <v>730</v>
      </c>
      <c r="B132">
        <v>118</v>
      </c>
      <c r="K132" s="1"/>
      <c r="L132">
        <v>997</v>
      </c>
      <c r="M132">
        <v>473</v>
      </c>
      <c r="N132">
        <v>5934</v>
      </c>
      <c r="O132">
        <f t="shared" si="14"/>
        <v>4142</v>
      </c>
      <c r="P132">
        <f t="shared" si="15"/>
        <v>30</v>
      </c>
    </row>
    <row r="133" spans="1:17" ht="16" x14ac:dyDescent="0.2">
      <c r="A133">
        <v>737</v>
      </c>
      <c r="B133">
        <v>122</v>
      </c>
      <c r="O133" s="1"/>
    </row>
    <row r="134" spans="1:17" ht="16" x14ac:dyDescent="0.2">
      <c r="A134">
        <v>746</v>
      </c>
      <c r="B134">
        <v>127</v>
      </c>
      <c r="O134" s="1"/>
    </row>
    <row r="135" spans="1:17" ht="16" x14ac:dyDescent="0.2">
      <c r="A135">
        <v>755</v>
      </c>
      <c r="B135">
        <v>132</v>
      </c>
      <c r="O135" s="1"/>
    </row>
    <row r="136" spans="1:17" ht="16" x14ac:dyDescent="0.2">
      <c r="A136">
        <v>765</v>
      </c>
      <c r="B136">
        <v>137</v>
      </c>
      <c r="O136" s="1"/>
    </row>
    <row r="137" spans="1:17" ht="16" x14ac:dyDescent="0.2">
      <c r="A137">
        <v>773</v>
      </c>
      <c r="B137">
        <v>142</v>
      </c>
      <c r="O137" s="1"/>
    </row>
    <row r="138" spans="1:17" ht="16" x14ac:dyDescent="0.2">
      <c r="A138">
        <v>780</v>
      </c>
      <c r="B138">
        <v>145</v>
      </c>
      <c r="O138" s="1"/>
    </row>
    <row r="139" spans="1:17" ht="16" x14ac:dyDescent="0.2">
      <c r="A139">
        <v>788</v>
      </c>
      <c r="B139">
        <v>149</v>
      </c>
      <c r="O139" s="1"/>
    </row>
    <row r="140" spans="1:17" ht="16" x14ac:dyDescent="0.2">
      <c r="A140">
        <v>795</v>
      </c>
      <c r="B140">
        <v>154</v>
      </c>
      <c r="O140" s="1"/>
    </row>
    <row r="141" spans="1:17" ht="16" x14ac:dyDescent="0.2">
      <c r="A141">
        <v>805</v>
      </c>
      <c r="B141">
        <v>158</v>
      </c>
      <c r="O141" s="1"/>
    </row>
    <row r="142" spans="1:17" ht="16" x14ac:dyDescent="0.2">
      <c r="A142">
        <v>811</v>
      </c>
      <c r="B142">
        <v>162</v>
      </c>
      <c r="O142" s="1"/>
    </row>
    <row r="143" spans="1:17" ht="16" x14ac:dyDescent="0.2">
      <c r="O143" s="1"/>
    </row>
    <row r="144" spans="1:17" ht="16" x14ac:dyDescent="0.2">
      <c r="O144" s="1"/>
    </row>
    <row r="145" spans="15:15" ht="16" x14ac:dyDescent="0.2">
      <c r="O145" s="1"/>
    </row>
    <row r="146" spans="15:15" ht="16" x14ac:dyDescent="0.2">
      <c r="O146" s="1"/>
    </row>
    <row r="147" spans="15:15" ht="16" x14ac:dyDescent="0.2">
      <c r="O147" s="1"/>
    </row>
    <row r="148" spans="15:15" ht="16" x14ac:dyDescent="0.2">
      <c r="O148" s="1"/>
    </row>
    <row r="149" spans="15:15" ht="16" x14ac:dyDescent="0.2">
      <c r="O149" s="1"/>
    </row>
    <row r="150" spans="15:15" ht="16" x14ac:dyDescent="0.2">
      <c r="O150" s="1"/>
    </row>
    <row r="151" spans="15:15" ht="16" x14ac:dyDescent="0.2">
      <c r="O151" s="1"/>
    </row>
    <row r="152" spans="15:15" ht="16" x14ac:dyDescent="0.2">
      <c r="O152" s="1"/>
    </row>
    <row r="153" spans="15:15" ht="16" x14ac:dyDescent="0.2">
      <c r="O153" s="1"/>
    </row>
    <row r="154" spans="15:15" ht="16" x14ac:dyDescent="0.2">
      <c r="O154" s="1"/>
    </row>
    <row r="155" spans="15:15" ht="16" x14ac:dyDescent="0.2">
      <c r="O155" s="1"/>
    </row>
    <row r="156" spans="15:15" ht="16" x14ac:dyDescent="0.2">
      <c r="O156" s="1"/>
    </row>
    <row r="157" spans="15:15" ht="16" x14ac:dyDescent="0.2">
      <c r="O157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Tabelle1!log_1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kunz</dc:creator>
  <cp:lastModifiedBy>felix kunz</cp:lastModifiedBy>
  <dcterms:created xsi:type="dcterms:W3CDTF">2019-03-07T16:41:52Z</dcterms:created>
  <dcterms:modified xsi:type="dcterms:W3CDTF">2019-03-12T07:37:18Z</dcterms:modified>
</cp:coreProperties>
</file>