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upuf\Desktop\Udacity\Predictive Analytics for Business Nanodegree\3. Data Wrangling\Lesson 6 - Create an Analytical Dataset - Project 2\"/>
    </mc:Choice>
  </mc:AlternateContent>
  <xr:revisionPtr revIDLastSave="0" documentId="13_ncr:1_{F9E8420E-4688-4902-9C25-E77D57B15AA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1 (2)" sheetId="2" r:id="rId2"/>
  </sheets>
  <calcPr calcId="191029"/>
</workbook>
</file>

<file path=xl/calcChain.xml><?xml version="1.0" encoding="utf-8"?>
<calcChain xmlns="http://schemas.openxmlformats.org/spreadsheetml/2006/main">
  <c r="J15" i="2" l="1"/>
  <c r="J16" i="2" s="1"/>
  <c r="J18" i="2" s="1"/>
  <c r="I15" i="2"/>
  <c r="I16" i="2" s="1"/>
  <c r="I18" i="2" s="1"/>
  <c r="H15" i="2"/>
  <c r="H16" i="2" s="1"/>
  <c r="H18" i="2" s="1"/>
  <c r="G15" i="2"/>
  <c r="G16" i="2" s="1"/>
  <c r="G18" i="2" s="1"/>
  <c r="F15" i="2"/>
  <c r="F16" i="2" s="1"/>
  <c r="F18" i="2" s="1"/>
  <c r="E15" i="2"/>
  <c r="E16" i="2" s="1"/>
  <c r="E18" i="2" s="1"/>
  <c r="D15" i="2"/>
  <c r="D16" i="2" s="1"/>
  <c r="D18" i="2" s="1"/>
  <c r="B15" i="2"/>
  <c r="B16" i="2" s="1"/>
  <c r="B18" i="2" s="1"/>
  <c r="J14" i="2"/>
  <c r="J19" i="2" s="1"/>
  <c r="I14" i="2"/>
  <c r="I19" i="2" s="1"/>
  <c r="H14" i="2"/>
  <c r="G14" i="2"/>
  <c r="G19" i="2" s="1"/>
  <c r="F14" i="2"/>
  <c r="F19" i="2" s="1"/>
  <c r="E14" i="2"/>
  <c r="E19" i="2" s="1"/>
  <c r="D14" i="2"/>
  <c r="D19" i="2" s="1"/>
  <c r="B14" i="2"/>
  <c r="B19" i="2" s="1"/>
  <c r="H19" i="2" l="1"/>
</calcChain>
</file>

<file path=xl/sharedStrings.xml><?xml version="1.0" encoding="utf-8"?>
<sst xmlns="http://schemas.openxmlformats.org/spreadsheetml/2006/main" count="64" uniqueCount="30">
  <si>
    <t>City</t>
  </si>
  <si>
    <t>Sales Volume</t>
  </si>
  <si>
    <t>County</t>
  </si>
  <si>
    <t>2014 Estimate</t>
  </si>
  <si>
    <t>2010 Census</t>
  </si>
  <si>
    <t>2000 Census</t>
  </si>
  <si>
    <t>Land Area</t>
  </si>
  <si>
    <t>Households with Under 18</t>
  </si>
  <si>
    <t>Population Density</t>
  </si>
  <si>
    <t>Total Families</t>
  </si>
  <si>
    <t>Buffalo</t>
  </si>
  <si>
    <t>Johnson</t>
  </si>
  <si>
    <t>Casper</t>
  </si>
  <si>
    <t>Natrona</t>
  </si>
  <si>
    <t>Cheyenne</t>
  </si>
  <si>
    <t>Laramie</t>
  </si>
  <si>
    <t>Cody</t>
  </si>
  <si>
    <t>Park</t>
  </si>
  <si>
    <t>Douglas</t>
  </si>
  <si>
    <t>Converse</t>
  </si>
  <si>
    <t>Evanston</t>
  </si>
  <si>
    <t>Uinta</t>
  </si>
  <si>
    <t>Gillette</t>
  </si>
  <si>
    <t>Campbell</t>
  </si>
  <si>
    <t>Powell</t>
  </si>
  <si>
    <t>Riverton</t>
  </si>
  <si>
    <t>Fremont</t>
  </si>
  <si>
    <t>Rock Springs</t>
  </si>
  <si>
    <t>Sweetwater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</si>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</sst>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F14" sqref="F14"/>
    </sheetView>
  </sheetViews>
  <sheetFormatPr defaultRowHeight="14.4" x14ac:dyDescent="0.3"/>
  <cols>
    <col min="2" max="2" width="11.77734375" bestFit="1" customWidth="1"/>
    <col min="4" max="4" width="12.5546875" bestFit="1" customWidth="1"/>
    <col min="5" max="6" width="11.109375" bestFit="1" customWidth="1"/>
    <col min="7" max="7" width="12" bestFit="1" customWidth="1"/>
    <col min="8" max="8" width="15.21875" customWidth="1"/>
    <col min="9" max="9" width="12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185328</v>
      </c>
      <c r="C2" t="s">
        <v>11</v>
      </c>
      <c r="D2">
        <v>4615</v>
      </c>
      <c r="E2">
        <v>4585</v>
      </c>
      <c r="F2">
        <v>3900</v>
      </c>
      <c r="G2">
        <v>3115.5075000000002</v>
      </c>
      <c r="H2">
        <v>746</v>
      </c>
      <c r="I2">
        <v>1.55</v>
      </c>
      <c r="J2">
        <v>1819.5</v>
      </c>
    </row>
    <row r="3" spans="1:10" x14ac:dyDescent="0.3">
      <c r="A3" t="s">
        <v>12</v>
      </c>
      <c r="B3">
        <v>317736</v>
      </c>
      <c r="C3" t="s">
        <v>13</v>
      </c>
      <c r="D3">
        <v>40086</v>
      </c>
      <c r="E3">
        <v>35316</v>
      </c>
      <c r="F3">
        <v>32644</v>
      </c>
      <c r="G3">
        <v>3894.3090999999999</v>
      </c>
      <c r="H3">
        <v>7788</v>
      </c>
      <c r="I3">
        <v>11.16</v>
      </c>
      <c r="J3">
        <v>8756.32</v>
      </c>
    </row>
    <row r="4" spans="1:10" x14ac:dyDescent="0.3">
      <c r="A4" t="s">
        <v>14</v>
      </c>
      <c r="B4" s="1">
        <v>917892</v>
      </c>
      <c r="C4" t="s">
        <v>15</v>
      </c>
      <c r="D4" s="1">
        <v>62845</v>
      </c>
      <c r="E4" s="1">
        <v>59466</v>
      </c>
      <c r="F4" s="1">
        <v>53011</v>
      </c>
      <c r="G4">
        <v>1500.1784</v>
      </c>
      <c r="H4">
        <v>7158</v>
      </c>
      <c r="I4" s="1">
        <v>20.34</v>
      </c>
      <c r="J4" s="1">
        <v>14612.64</v>
      </c>
    </row>
    <row r="5" spans="1:10" x14ac:dyDescent="0.3">
      <c r="A5" t="s">
        <v>16</v>
      </c>
      <c r="B5">
        <v>218376</v>
      </c>
      <c r="C5" t="s">
        <v>17</v>
      </c>
      <c r="D5">
        <v>9740</v>
      </c>
      <c r="E5">
        <v>9520</v>
      </c>
      <c r="F5">
        <v>8835</v>
      </c>
      <c r="G5">
        <v>2998.95696</v>
      </c>
      <c r="H5">
        <v>1403</v>
      </c>
      <c r="I5">
        <v>1.82</v>
      </c>
      <c r="J5">
        <v>3515.62</v>
      </c>
    </row>
    <row r="6" spans="1:10" x14ac:dyDescent="0.3">
      <c r="A6" t="s">
        <v>18</v>
      </c>
      <c r="B6">
        <v>208008</v>
      </c>
      <c r="C6" t="s">
        <v>19</v>
      </c>
      <c r="D6">
        <v>6423</v>
      </c>
      <c r="E6">
        <v>6120</v>
      </c>
      <c r="F6">
        <v>5288</v>
      </c>
      <c r="G6">
        <v>1829.4650999999999</v>
      </c>
      <c r="H6">
        <v>832</v>
      </c>
      <c r="I6">
        <v>1.46</v>
      </c>
      <c r="J6">
        <v>1744.08</v>
      </c>
    </row>
    <row r="7" spans="1:10" x14ac:dyDescent="0.3">
      <c r="A7" t="s">
        <v>20</v>
      </c>
      <c r="B7">
        <v>283824</v>
      </c>
      <c r="C7" t="s">
        <v>21</v>
      </c>
      <c r="D7">
        <v>12190</v>
      </c>
      <c r="E7">
        <v>12359</v>
      </c>
      <c r="F7">
        <v>11507</v>
      </c>
      <c r="G7">
        <v>999.49710000000005</v>
      </c>
      <c r="H7">
        <v>1486</v>
      </c>
      <c r="I7">
        <v>4.95</v>
      </c>
      <c r="J7">
        <v>2712.64</v>
      </c>
    </row>
    <row r="8" spans="1:10" x14ac:dyDescent="0.3">
      <c r="A8" t="s">
        <v>22</v>
      </c>
      <c r="B8" s="1">
        <v>543132</v>
      </c>
      <c r="C8" t="s">
        <v>23</v>
      </c>
      <c r="D8">
        <v>31971</v>
      </c>
      <c r="E8">
        <v>29087</v>
      </c>
      <c r="F8">
        <v>19646</v>
      </c>
      <c r="G8">
        <v>2748.8528999999999</v>
      </c>
      <c r="H8">
        <v>4052</v>
      </c>
      <c r="I8">
        <v>5.8</v>
      </c>
      <c r="J8">
        <v>7189.43</v>
      </c>
    </row>
    <row r="9" spans="1:10" x14ac:dyDescent="0.3">
      <c r="A9" t="s">
        <v>24</v>
      </c>
      <c r="B9">
        <v>233928</v>
      </c>
      <c r="C9" t="s">
        <v>17</v>
      </c>
      <c r="D9">
        <v>6407</v>
      </c>
      <c r="E9">
        <v>6314</v>
      </c>
      <c r="F9">
        <v>5373</v>
      </c>
      <c r="G9">
        <v>2673.5745499999998</v>
      </c>
      <c r="H9">
        <v>1251</v>
      </c>
      <c r="I9">
        <v>1.62</v>
      </c>
      <c r="J9">
        <v>3134.18</v>
      </c>
    </row>
    <row r="10" spans="1:10" x14ac:dyDescent="0.3">
      <c r="A10" t="s">
        <v>25</v>
      </c>
      <c r="B10">
        <v>303264</v>
      </c>
      <c r="C10" t="s">
        <v>26</v>
      </c>
      <c r="D10">
        <v>10953</v>
      </c>
      <c r="E10">
        <v>10615</v>
      </c>
      <c r="F10">
        <v>9310</v>
      </c>
      <c r="G10">
        <v>4796.8598149999998</v>
      </c>
      <c r="H10">
        <v>2680</v>
      </c>
      <c r="I10">
        <v>2.34</v>
      </c>
      <c r="J10">
        <v>5556.49</v>
      </c>
    </row>
    <row r="11" spans="1:10" x14ac:dyDescent="0.3">
      <c r="A11" t="s">
        <v>27</v>
      </c>
      <c r="B11">
        <v>253584</v>
      </c>
      <c r="C11" t="s">
        <v>28</v>
      </c>
      <c r="D11">
        <v>24045</v>
      </c>
      <c r="E11">
        <v>23036</v>
      </c>
      <c r="F11">
        <v>18708</v>
      </c>
      <c r="G11" s="1">
        <v>6620.201916</v>
      </c>
      <c r="H11">
        <v>4022</v>
      </c>
      <c r="I11">
        <v>2.78</v>
      </c>
      <c r="J11">
        <v>7572.18</v>
      </c>
    </row>
    <row r="12" spans="1:10" x14ac:dyDescent="0.3">
      <c r="A12" t="s">
        <v>29</v>
      </c>
      <c r="B12">
        <v>308232</v>
      </c>
      <c r="C12" t="s">
        <v>29</v>
      </c>
      <c r="D12">
        <v>17916</v>
      </c>
      <c r="E12">
        <v>17444</v>
      </c>
      <c r="F12">
        <v>15804</v>
      </c>
      <c r="G12">
        <v>1893.977048</v>
      </c>
      <c r="H12">
        <v>2646</v>
      </c>
      <c r="I12">
        <v>8.98</v>
      </c>
      <c r="J12">
        <v>6039.71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072E-3A5B-4D9B-9C5F-364E6B61991E}">
  <dimension ref="A1:J19"/>
  <sheetViews>
    <sheetView tabSelected="1" workbookViewId="0"/>
  </sheetViews>
  <sheetFormatPr defaultRowHeight="14.4" x14ac:dyDescent="0.3"/>
  <cols>
    <col min="2" max="2" width="11.77734375" bestFit="1" customWidth="1"/>
    <col min="4" max="4" width="12.5546875" bestFit="1" customWidth="1"/>
    <col min="5" max="6" width="11.109375" bestFit="1" customWidth="1"/>
    <col min="7" max="7" width="12" bestFit="1" customWidth="1"/>
    <col min="8" max="8" width="15.21875" customWidth="1"/>
    <col min="9" max="9" width="12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185328</v>
      </c>
      <c r="C2" t="s">
        <v>11</v>
      </c>
      <c r="D2">
        <v>4615</v>
      </c>
      <c r="E2">
        <v>4585</v>
      </c>
      <c r="F2">
        <v>3900</v>
      </c>
      <c r="G2">
        <v>3115.5075000000002</v>
      </c>
      <c r="H2">
        <v>746</v>
      </c>
      <c r="I2">
        <v>1.55</v>
      </c>
      <c r="J2">
        <v>1819.5</v>
      </c>
    </row>
    <row r="3" spans="1:10" x14ac:dyDescent="0.3">
      <c r="A3" t="s">
        <v>12</v>
      </c>
      <c r="B3">
        <v>317736</v>
      </c>
      <c r="C3" t="s">
        <v>13</v>
      </c>
      <c r="D3">
        <v>40086</v>
      </c>
      <c r="E3">
        <v>35316</v>
      </c>
      <c r="F3">
        <v>32644</v>
      </c>
      <c r="G3">
        <v>3894.3090999999999</v>
      </c>
      <c r="H3">
        <v>7788</v>
      </c>
      <c r="I3">
        <v>11.16</v>
      </c>
      <c r="J3">
        <v>8756.32</v>
      </c>
    </row>
    <row r="4" spans="1:10" x14ac:dyDescent="0.3">
      <c r="A4" t="s">
        <v>14</v>
      </c>
      <c r="B4" s="1">
        <v>917892</v>
      </c>
      <c r="C4" t="s">
        <v>15</v>
      </c>
      <c r="D4" s="1">
        <v>62845</v>
      </c>
      <c r="E4" s="1">
        <v>59466</v>
      </c>
      <c r="F4" s="1">
        <v>53011</v>
      </c>
      <c r="G4">
        <v>1500.1784</v>
      </c>
      <c r="H4">
        <v>7158</v>
      </c>
      <c r="I4" s="1">
        <v>20.34</v>
      </c>
      <c r="J4" s="1">
        <v>14612.64</v>
      </c>
    </row>
    <row r="5" spans="1:10" x14ac:dyDescent="0.3">
      <c r="A5" t="s">
        <v>16</v>
      </c>
      <c r="B5">
        <v>218376</v>
      </c>
      <c r="C5" t="s">
        <v>17</v>
      </c>
      <c r="D5">
        <v>9740</v>
      </c>
      <c r="E5">
        <v>9520</v>
      </c>
      <c r="F5">
        <v>8835</v>
      </c>
      <c r="G5">
        <v>2998.95696</v>
      </c>
      <c r="H5">
        <v>1403</v>
      </c>
      <c r="I5">
        <v>1.82</v>
      </c>
      <c r="J5">
        <v>3515.62</v>
      </c>
    </row>
    <row r="6" spans="1:10" x14ac:dyDescent="0.3">
      <c r="A6" t="s">
        <v>18</v>
      </c>
      <c r="B6">
        <v>208008</v>
      </c>
      <c r="C6" t="s">
        <v>19</v>
      </c>
      <c r="D6">
        <v>6423</v>
      </c>
      <c r="E6">
        <v>6120</v>
      </c>
      <c r="F6">
        <v>5288</v>
      </c>
      <c r="G6">
        <v>1829.4650999999999</v>
      </c>
      <c r="H6">
        <v>832</v>
      </c>
      <c r="I6">
        <v>1.46</v>
      </c>
      <c r="J6">
        <v>1744.08</v>
      </c>
    </row>
    <row r="7" spans="1:10" x14ac:dyDescent="0.3">
      <c r="A7" t="s">
        <v>20</v>
      </c>
      <c r="B7">
        <v>283824</v>
      </c>
      <c r="C7" t="s">
        <v>21</v>
      </c>
      <c r="D7">
        <v>12190</v>
      </c>
      <c r="E7">
        <v>12359</v>
      </c>
      <c r="F7">
        <v>11507</v>
      </c>
      <c r="G7">
        <v>999.49710000000005</v>
      </c>
      <c r="H7">
        <v>1486</v>
      </c>
      <c r="I7">
        <v>4.95</v>
      </c>
      <c r="J7">
        <v>2712.64</v>
      </c>
    </row>
    <row r="8" spans="1:10" x14ac:dyDescent="0.3">
      <c r="A8" t="s">
        <v>22</v>
      </c>
      <c r="B8" s="1">
        <v>543132</v>
      </c>
      <c r="C8" t="s">
        <v>23</v>
      </c>
      <c r="D8">
        <v>31971</v>
      </c>
      <c r="E8">
        <v>29087</v>
      </c>
      <c r="F8">
        <v>19646</v>
      </c>
      <c r="G8">
        <v>2748.8528999999999</v>
      </c>
      <c r="H8">
        <v>4052</v>
      </c>
      <c r="I8">
        <v>5.8</v>
      </c>
      <c r="J8">
        <v>7189.43</v>
      </c>
    </row>
    <row r="9" spans="1:10" x14ac:dyDescent="0.3">
      <c r="A9" t="s">
        <v>24</v>
      </c>
      <c r="B9">
        <v>233928</v>
      </c>
      <c r="C9" t="s">
        <v>17</v>
      </c>
      <c r="D9">
        <v>6407</v>
      </c>
      <c r="E9">
        <v>6314</v>
      </c>
      <c r="F9">
        <v>5373</v>
      </c>
      <c r="G9">
        <v>2673.5745499999998</v>
      </c>
      <c r="H9">
        <v>1251</v>
      </c>
      <c r="I9">
        <v>1.62</v>
      </c>
      <c r="J9">
        <v>3134.18</v>
      </c>
    </row>
    <row r="10" spans="1:10" x14ac:dyDescent="0.3">
      <c r="A10" t="s">
        <v>25</v>
      </c>
      <c r="B10">
        <v>303264</v>
      </c>
      <c r="C10" t="s">
        <v>26</v>
      </c>
      <c r="D10">
        <v>10953</v>
      </c>
      <c r="E10">
        <v>10615</v>
      </c>
      <c r="F10">
        <v>9310</v>
      </c>
      <c r="G10">
        <v>4796.8598149999998</v>
      </c>
      <c r="H10">
        <v>2680</v>
      </c>
      <c r="I10">
        <v>2.34</v>
      </c>
      <c r="J10">
        <v>5556.49</v>
      </c>
    </row>
    <row r="11" spans="1:10" x14ac:dyDescent="0.3">
      <c r="A11" t="s">
        <v>27</v>
      </c>
      <c r="B11">
        <v>253584</v>
      </c>
      <c r="C11" t="s">
        <v>28</v>
      </c>
      <c r="D11">
        <v>24045</v>
      </c>
      <c r="E11">
        <v>23036</v>
      </c>
      <c r="F11">
        <v>18708</v>
      </c>
      <c r="G11" s="1">
        <v>6620.201916</v>
      </c>
      <c r="H11">
        <v>4022</v>
      </c>
      <c r="I11">
        <v>2.78</v>
      </c>
      <c r="J11">
        <v>7572.18</v>
      </c>
    </row>
    <row r="12" spans="1:10" x14ac:dyDescent="0.3">
      <c r="A12" t="s">
        <v>29</v>
      </c>
      <c r="B12">
        <v>308232</v>
      </c>
      <c r="C12" t="s">
        <v>29</v>
      </c>
      <c r="D12">
        <v>17916</v>
      </c>
      <c r="E12">
        <v>17444</v>
      </c>
      <c r="F12">
        <v>15804</v>
      </c>
      <c r="G12">
        <v>1893.977048</v>
      </c>
      <c r="H12">
        <v>2646</v>
      </c>
      <c r="I12">
        <v>8.98</v>
      </c>
      <c r="J12">
        <v>6039.71</v>
      </c>
    </row>
    <row r="14" spans="1:10" x14ac:dyDescent="0.3">
      <c r="B14">
        <f>_xlfn.QUARTILE.INC(B2:B12,1)</f>
        <v>226152</v>
      </c>
      <c r="D14">
        <f t="shared" ref="D14:J14" si="0">_xlfn.QUARTILE.INC(D2:D12,1)</f>
        <v>8081.5</v>
      </c>
      <c r="E14">
        <f t="shared" si="0"/>
        <v>7917</v>
      </c>
      <c r="F14">
        <f t="shared" si="0"/>
        <v>7104</v>
      </c>
      <c r="G14">
        <f t="shared" si="0"/>
        <v>1861.721074</v>
      </c>
      <c r="H14">
        <f t="shared" si="0"/>
        <v>1327</v>
      </c>
      <c r="I14">
        <f t="shared" si="0"/>
        <v>1.7200000000000002</v>
      </c>
      <c r="J14">
        <f t="shared" si="0"/>
        <v>2923.41</v>
      </c>
    </row>
    <row r="15" spans="1:10" x14ac:dyDescent="0.3">
      <c r="B15">
        <f>_xlfn.QUARTILE.INC(B2:B12,3)</f>
        <v>312984</v>
      </c>
      <c r="D15">
        <f t="shared" ref="D15:J15" si="1">_xlfn.QUARTILE.INC(D2:D12,3)</f>
        <v>28008</v>
      </c>
      <c r="E15">
        <f t="shared" si="1"/>
        <v>26061.5</v>
      </c>
      <c r="F15">
        <f t="shared" si="1"/>
        <v>19177</v>
      </c>
      <c r="G15">
        <f t="shared" si="1"/>
        <v>3504.9083000000001</v>
      </c>
      <c r="H15">
        <f t="shared" si="1"/>
        <v>4037</v>
      </c>
      <c r="I15">
        <f t="shared" si="1"/>
        <v>7.3900000000000006</v>
      </c>
      <c r="J15">
        <f t="shared" si="1"/>
        <v>7380.8050000000003</v>
      </c>
    </row>
    <row r="16" spans="1:10" x14ac:dyDescent="0.3">
      <c r="B16">
        <f>B15-B14</f>
        <v>86832</v>
      </c>
      <c r="D16">
        <f t="shared" ref="D16:J16" si="2">D15-D14</f>
        <v>19926.5</v>
      </c>
      <c r="E16">
        <f t="shared" si="2"/>
        <v>18144.5</v>
      </c>
      <c r="F16">
        <f t="shared" si="2"/>
        <v>12073</v>
      </c>
      <c r="G16">
        <f t="shared" si="2"/>
        <v>1643.187226</v>
      </c>
      <c r="H16">
        <f t="shared" si="2"/>
        <v>2710</v>
      </c>
      <c r="I16">
        <f t="shared" si="2"/>
        <v>5.67</v>
      </c>
      <c r="J16">
        <f t="shared" si="2"/>
        <v>4457.3950000000004</v>
      </c>
    </row>
    <row r="18" spans="2:10" x14ac:dyDescent="0.3">
      <c r="B18">
        <f>1.5*B16+B15</f>
        <v>443232</v>
      </c>
      <c r="D18">
        <f t="shared" ref="D18:J18" si="3">1.5*D16+D15</f>
        <v>57897.75</v>
      </c>
      <c r="E18">
        <f t="shared" si="3"/>
        <v>53278.25</v>
      </c>
      <c r="F18">
        <f t="shared" si="3"/>
        <v>37286.5</v>
      </c>
      <c r="G18">
        <f t="shared" si="3"/>
        <v>5969.6891390000001</v>
      </c>
      <c r="H18">
        <f t="shared" si="3"/>
        <v>8102</v>
      </c>
      <c r="I18">
        <f t="shared" si="3"/>
        <v>15.895</v>
      </c>
      <c r="J18">
        <f t="shared" si="3"/>
        <v>14066.897500000001</v>
      </c>
    </row>
    <row r="19" spans="2:10" x14ac:dyDescent="0.3">
      <c r="B19">
        <f>B14-1.5*B16</f>
        <v>95904</v>
      </c>
      <c r="D19">
        <f t="shared" ref="D19:J19" si="4">D14-1.5*D16</f>
        <v>-21808.25</v>
      </c>
      <c r="E19">
        <f t="shared" si="4"/>
        <v>-19299.75</v>
      </c>
      <c r="F19">
        <f t="shared" si="4"/>
        <v>-11005.5</v>
      </c>
      <c r="G19">
        <f t="shared" si="4"/>
        <v>-603.05976499999997</v>
      </c>
      <c r="H19">
        <f t="shared" si="4"/>
        <v>-2738</v>
      </c>
      <c r="I19">
        <f t="shared" si="4"/>
        <v>-6.7849999999999984</v>
      </c>
      <c r="J19">
        <f t="shared" si="4"/>
        <v>-3762.6825000000008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Felix</cp:lastModifiedBy>
  <dcterms:created xsi:type="dcterms:W3CDTF">2020-10-13T17:44:06Z</dcterms:created>
  <dcterms:modified xsi:type="dcterms:W3CDTF">2021-01-28T18:15:57Z</dcterms:modified>
</cp:coreProperties>
</file>