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OneDrive\Documents\UBC\Electric Car Club\Projects\Battery Management &amp; Charging\BMS Interface Board\"/>
    </mc:Choice>
  </mc:AlternateContent>
  <bookViews>
    <workbookView xWindow="0" yWindow="0" windowWidth="28800" windowHeight="14820"/>
  </bookViews>
  <sheets>
    <sheet name="Bill Of Materi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9" i="1" l="1"/>
  <c r="F16" i="1" l="1"/>
  <c r="F17" i="1"/>
  <c r="F12" i="1"/>
  <c r="F13" i="1"/>
  <c r="F14" i="1"/>
  <c r="F11" i="1"/>
  <c r="F38" i="1"/>
  <c r="F39" i="1"/>
  <c r="F27" i="1"/>
  <c r="F22" i="1" l="1"/>
  <c r="F43" i="1"/>
  <c r="F37" i="1"/>
  <c r="F40" i="1"/>
  <c r="F34" i="1"/>
  <c r="F33" i="1"/>
  <c r="F31" i="1"/>
  <c r="F29" i="1"/>
  <c r="F21" i="1"/>
  <c r="F44" i="1" l="1"/>
  <c r="F30" i="1"/>
  <c r="F35" i="1"/>
  <c r="F36" i="1"/>
  <c r="F26" i="1"/>
  <c r="F24" i="1"/>
  <c r="F4" i="1"/>
  <c r="F7" i="1"/>
  <c r="F6" i="1"/>
  <c r="F5" i="1"/>
  <c r="F19" i="1"/>
  <c r="F25" i="1"/>
  <c r="F20" i="1"/>
  <c r="F41" i="1"/>
  <c r="F8" i="1"/>
  <c r="F23" i="1"/>
  <c r="F3" i="1"/>
  <c r="F46" i="1" s="1"/>
</calcChain>
</file>

<file path=xl/sharedStrings.xml><?xml version="1.0" encoding="utf-8"?>
<sst xmlns="http://schemas.openxmlformats.org/spreadsheetml/2006/main" count="132" uniqueCount="114">
  <si>
    <t>Part</t>
  </si>
  <si>
    <t>Package</t>
  </si>
  <si>
    <t>Digi-Key Part #</t>
  </si>
  <si>
    <r>
      <t xml:space="preserve">CUI PYB30 Series </t>
    </r>
    <r>
      <rPr>
        <sz val="11"/>
        <color theme="1"/>
        <rFont val="Calibri"/>
        <family val="2"/>
      </rPr>
      <t>±15V 30W DC-DC Converter</t>
    </r>
  </si>
  <si>
    <t>7-DIP</t>
  </si>
  <si>
    <t>102-2941-ND</t>
  </si>
  <si>
    <t>A35107-ND</t>
  </si>
  <si>
    <t>TE Connectivity Right Angle Female DB9 Connector</t>
  </si>
  <si>
    <t>Littelfuse 153-Series MINI Horizontal Fuse Holder</t>
  </si>
  <si>
    <t>-</t>
  </si>
  <si>
    <t>F064-ND</t>
  </si>
  <si>
    <t>Microchip MCP6071T-E/OT Low-Offset Op-Amp</t>
  </si>
  <si>
    <t>SOT-23-5</t>
  </si>
  <si>
    <t>MCP6071T-E/OTCT-ND</t>
  </si>
  <si>
    <t>Bourns PWR163S-25-Series 25W 1% Power Resistor</t>
  </si>
  <si>
    <t>TO-252-3</t>
  </si>
  <si>
    <t>PWR163S-25-2R50F-ND</t>
  </si>
  <si>
    <t>Qty.</t>
  </si>
  <si>
    <t>Price (Each)</t>
  </si>
  <si>
    <t>Price (Tot.)</t>
  </si>
  <si>
    <t>WM10391-ND</t>
  </si>
  <si>
    <t>Molex Mega-Fit 172064-Series 2-Pin Male Header</t>
  </si>
  <si>
    <t>Molex Micro-Fit 43045-Series 8-Pin Male Header</t>
  </si>
  <si>
    <t>WM1816-ND</t>
  </si>
  <si>
    <t>WM1814-ND</t>
  </si>
  <si>
    <t>Molex Micro-Fit 43045-Series 4-Pin Male Header</t>
  </si>
  <si>
    <t>Molex Micro-Fit 43650-Series 3-Pin Male Header</t>
  </si>
  <si>
    <t>WM1861-ND</t>
  </si>
  <si>
    <t>Lite-On LTST-C170GKT Green LED</t>
  </si>
  <si>
    <t>160-1179-1-ND</t>
  </si>
  <si>
    <t>Z2352-ND</t>
  </si>
  <si>
    <t>Omron G5LE-1A4-DC12 5A SPST-NO Relay</t>
  </si>
  <si>
    <t>Omron G5V-1 DC12 1A SPDT Relay</t>
  </si>
  <si>
    <t>Z774-ND</t>
  </si>
  <si>
    <t>399-8013-1-ND</t>
  </si>
  <si>
    <t>C1</t>
  </si>
  <si>
    <t>Designator</t>
  </si>
  <si>
    <t>J8</t>
  </si>
  <si>
    <t>J1, J7</t>
  </si>
  <si>
    <t>J2, J4, J5, J6</t>
  </si>
  <si>
    <t>J4</t>
  </si>
  <si>
    <t>J3</t>
  </si>
  <si>
    <t>F1</t>
  </si>
  <si>
    <t>U2</t>
  </si>
  <si>
    <t>RLY2, RLY3</t>
  </si>
  <si>
    <t>RLY1</t>
  </si>
  <si>
    <t>U3</t>
  </si>
  <si>
    <t>R5</t>
  </si>
  <si>
    <t>Kemet X5R 10uF 20% 16V Ceramic Capacitor</t>
  </si>
  <si>
    <t>Panasonic ERJ-Series 100Ω 1% Resistor</t>
  </si>
  <si>
    <t>P100CCT-ND</t>
  </si>
  <si>
    <t>R1</t>
  </si>
  <si>
    <r>
      <t>Panasonic ERJ-Series 120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1% Resistor</t>
    </r>
  </si>
  <si>
    <t>P120CCT-ND</t>
  </si>
  <si>
    <t>R4</t>
  </si>
  <si>
    <t>P200CCT-ND</t>
  </si>
  <si>
    <r>
      <t>Panasonic ERJ-Series 200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1% Resistor</t>
    </r>
  </si>
  <si>
    <t>R2</t>
  </si>
  <si>
    <r>
      <t>Panasonic ERJ-Series 499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1% Resistor</t>
    </r>
  </si>
  <si>
    <t>P499CCT-ND</t>
  </si>
  <si>
    <t>P510ADCT-ND</t>
  </si>
  <si>
    <r>
      <t>Panasonic ERJ-Series 510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5% 0.5W Resistor</t>
    </r>
  </si>
  <si>
    <t>R3</t>
  </si>
  <si>
    <t>R13, R14, R15</t>
  </si>
  <si>
    <t>R16, R17</t>
  </si>
  <si>
    <t>Panasonic ERJ-Series 2kΩ 1% Resistor</t>
  </si>
  <si>
    <t>Panasonic ERJ-Series 10kΩ 1% Resistor</t>
  </si>
  <si>
    <t>Panasonic ERJ-Series 15kΩ 1% Resistor</t>
  </si>
  <si>
    <t>P10.0KCCT-ND</t>
  </si>
  <si>
    <t>P15.0KCCT-ND</t>
  </si>
  <si>
    <t>R10</t>
  </si>
  <si>
    <t>P2.00KCCT-ND</t>
  </si>
  <si>
    <t>R7</t>
  </si>
  <si>
    <t>D2-D7</t>
  </si>
  <si>
    <t>Fairchild S1G Rectifying Diode</t>
  </si>
  <si>
    <t>DO-214AC</t>
  </si>
  <si>
    <t>S1GFSCT-ND</t>
  </si>
  <si>
    <t>D1</t>
  </si>
  <si>
    <t>Lite-On LTV-817S Photocoupler</t>
  </si>
  <si>
    <t>4-SMD</t>
  </si>
  <si>
    <t>U1</t>
  </si>
  <si>
    <t>160-1367-5-ND</t>
  </si>
  <si>
    <t>Kemet X7R 1uF 10% 25V Ceramic Capacitor</t>
  </si>
  <si>
    <t>399-8004-1-ND</t>
  </si>
  <si>
    <t>C2, C4</t>
  </si>
  <si>
    <t>Panasonic EEE-Series 100uF 20% 25V Aluminium Capacitor</t>
  </si>
  <si>
    <t>PCE4595CT-ND</t>
  </si>
  <si>
    <t>C3, C5</t>
  </si>
  <si>
    <t>Panasonic ERA-Series 10kΩ 0.1% Resistor</t>
  </si>
  <si>
    <t>P10KDACT-ND</t>
  </si>
  <si>
    <t>R11, R12</t>
  </si>
  <si>
    <t>R6, R9</t>
  </si>
  <si>
    <t>Molex Mega-Fit 171692-Series 2-Pin Female Connector</t>
  </si>
  <si>
    <t>WM10385-ND</t>
  </si>
  <si>
    <t>Molex Micro-Fit 43645-Series 3-Pin Female Connector</t>
  </si>
  <si>
    <t>WM1846-ND</t>
  </si>
  <si>
    <t>WM1784-ND</t>
  </si>
  <si>
    <t>WM1786-ND</t>
  </si>
  <si>
    <t>Molex Micro-Fit 43025-Series 4-Pin Female Connector</t>
  </si>
  <si>
    <t>Molex Micro-Fit 43025-Series 8-Pin Female Connector</t>
  </si>
  <si>
    <t>Molex Mega-Fit 12AWG Gold Crimp Contact</t>
  </si>
  <si>
    <t>WM10404CT-ND</t>
  </si>
  <si>
    <t>WM1837CT-ND</t>
  </si>
  <si>
    <t>Molex Micro-Fit 43030-Series 20-24AWG Tin Crimp Contact</t>
  </si>
  <si>
    <t>F6074-ND</t>
  </si>
  <si>
    <t>Littelfuse 4A 32V MINI Fuse</t>
  </si>
  <si>
    <t>Panasonic ERJ-Series 1kΩ 1% Resistor</t>
  </si>
  <si>
    <t>Panasonic ERJ-Series 1.3kΩ 1% Resistor</t>
  </si>
  <si>
    <r>
      <t>Panasonic ERJ-Series 300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1% Resistor</t>
    </r>
  </si>
  <si>
    <t>R8</t>
  </si>
  <si>
    <t>R18</t>
  </si>
  <si>
    <t>P300CCT-ND</t>
  </si>
  <si>
    <t>P1.00KCCT-ND</t>
  </si>
  <si>
    <t>P1.30KCCT-ND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</si>
</sst>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/>
  </sheetViews>
  <sheetFormatPr defaultRowHeight="15" x14ac:dyDescent="0.25"/>
  <cols>
    <col min="1" max="1" width="53.5703125" style="2" customWidth="1"/>
    <col min="2" max="2" width="11.42578125" style="2" customWidth="1"/>
    <col min="3" max="3" width="26.42578125" style="2" customWidth="1"/>
    <col min="4" max="4" width="8.5703125" style="2" customWidth="1"/>
    <col min="5" max="5" width="12.140625" style="2" customWidth="1"/>
    <col min="6" max="6" width="12.140625" customWidth="1"/>
    <col min="7" max="7" width="15.7109375" style="2" customWidth="1"/>
    <col min="8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36</v>
      </c>
    </row>
    <row r="3" spans="1:7" x14ac:dyDescent="0.25">
      <c r="A3" s="2" t="s">
        <v>7</v>
      </c>
      <c r="B3" s="2" t="s">
        <v>9</v>
      </c>
      <c r="C3" s="2" t="s">
        <v>6</v>
      </c>
      <c r="D3" s="2">
        <v>1</v>
      </c>
      <c r="E3" s="3">
        <v>2.12</v>
      </c>
      <c r="F3" s="4">
        <f>E3*D3</f>
        <v>2.12</v>
      </c>
      <c r="G3" s="2" t="s">
        <v>37</v>
      </c>
    </row>
    <row r="4" spans="1:7" x14ac:dyDescent="0.25">
      <c r="A4" s="2" t="s">
        <v>21</v>
      </c>
      <c r="B4" s="2" t="s">
        <v>9</v>
      </c>
      <c r="C4" s="2" t="s">
        <v>20</v>
      </c>
      <c r="D4" s="2">
        <v>2</v>
      </c>
      <c r="E4" s="3">
        <v>3.4</v>
      </c>
      <c r="F4" s="4">
        <f t="shared" ref="F4:F6" si="0">E4*D4</f>
        <v>6.8</v>
      </c>
      <c r="G4" s="2" t="s">
        <v>38</v>
      </c>
    </row>
    <row r="5" spans="1:7" x14ac:dyDescent="0.25">
      <c r="A5" s="2" t="s">
        <v>26</v>
      </c>
      <c r="B5" s="2" t="s">
        <v>9</v>
      </c>
      <c r="C5" s="2" t="s">
        <v>27</v>
      </c>
      <c r="D5" s="2">
        <v>3</v>
      </c>
      <c r="E5" s="3">
        <v>1.41</v>
      </c>
      <c r="F5" s="4">
        <f>E5*D5</f>
        <v>4.2299999999999995</v>
      </c>
      <c r="G5" s="2" t="s">
        <v>39</v>
      </c>
    </row>
    <row r="6" spans="1:7" x14ac:dyDescent="0.25">
      <c r="A6" s="2" t="s">
        <v>25</v>
      </c>
      <c r="B6" s="2" t="s">
        <v>9</v>
      </c>
      <c r="C6" s="2" t="s">
        <v>24</v>
      </c>
      <c r="D6" s="2">
        <v>1</v>
      </c>
      <c r="E6" s="3">
        <v>1.83</v>
      </c>
      <c r="F6" s="4">
        <f t="shared" si="0"/>
        <v>1.83</v>
      </c>
      <c r="G6" s="2" t="s">
        <v>40</v>
      </c>
    </row>
    <row r="7" spans="1:7" x14ac:dyDescent="0.25">
      <c r="A7" s="2" t="s">
        <v>22</v>
      </c>
      <c r="B7" s="2" t="s">
        <v>9</v>
      </c>
      <c r="C7" s="2" t="s">
        <v>23</v>
      </c>
      <c r="D7" s="2">
        <v>1</v>
      </c>
      <c r="E7" s="3">
        <v>2.83</v>
      </c>
      <c r="F7" s="4">
        <f>E7*D7</f>
        <v>2.83</v>
      </c>
      <c r="G7" s="2" t="s">
        <v>41</v>
      </c>
    </row>
    <row r="8" spans="1:7" x14ac:dyDescent="0.25">
      <c r="A8" s="2" t="s">
        <v>8</v>
      </c>
      <c r="B8" s="2" t="s">
        <v>9</v>
      </c>
      <c r="C8" s="2" t="s">
        <v>10</v>
      </c>
      <c r="D8" s="2">
        <v>1</v>
      </c>
      <c r="E8" s="3">
        <v>4.67</v>
      </c>
      <c r="F8" s="4">
        <f>E8*D8</f>
        <v>4.67</v>
      </c>
      <c r="G8" s="2" t="s">
        <v>42</v>
      </c>
    </row>
    <row r="9" spans="1:7" x14ac:dyDescent="0.25">
      <c r="A9" s="2" t="s">
        <v>105</v>
      </c>
      <c r="C9" s="2" t="s">
        <v>104</v>
      </c>
      <c r="D9" s="2">
        <v>1</v>
      </c>
      <c r="E9" s="3">
        <v>0.73</v>
      </c>
      <c r="F9" s="4">
        <f>E9*D9</f>
        <v>0.73</v>
      </c>
      <c r="G9" s="2" t="s">
        <v>42</v>
      </c>
    </row>
    <row r="11" spans="1:7" x14ac:dyDescent="0.25">
      <c r="A11" s="2" t="s">
        <v>92</v>
      </c>
      <c r="B11" s="2" t="s">
        <v>9</v>
      </c>
      <c r="C11" s="2" t="s">
        <v>93</v>
      </c>
      <c r="D11" s="2">
        <v>2</v>
      </c>
      <c r="E11" s="3">
        <v>1</v>
      </c>
      <c r="F11" s="4">
        <f>E11*D11</f>
        <v>2</v>
      </c>
      <c r="G11" s="2" t="s">
        <v>9</v>
      </c>
    </row>
    <row r="12" spans="1:7" x14ac:dyDescent="0.25">
      <c r="A12" s="2" t="s">
        <v>94</v>
      </c>
      <c r="B12" s="2" t="s">
        <v>9</v>
      </c>
      <c r="C12" s="2" t="s">
        <v>95</v>
      </c>
      <c r="D12" s="2">
        <v>3</v>
      </c>
      <c r="E12" s="3">
        <v>0.54</v>
      </c>
      <c r="F12" s="4">
        <f t="shared" ref="F12:F14" si="1">E12*D12</f>
        <v>1.62</v>
      </c>
      <c r="G12" s="2" t="s">
        <v>9</v>
      </c>
    </row>
    <row r="13" spans="1:7" x14ac:dyDescent="0.25">
      <c r="A13" s="2" t="s">
        <v>98</v>
      </c>
      <c r="B13" s="2" t="s">
        <v>9</v>
      </c>
      <c r="C13" s="2" t="s">
        <v>96</v>
      </c>
      <c r="D13" s="2">
        <v>1</v>
      </c>
      <c r="E13" s="3">
        <v>0.61</v>
      </c>
      <c r="F13" s="4">
        <f t="shared" si="1"/>
        <v>0.61</v>
      </c>
      <c r="G13" s="2" t="s">
        <v>9</v>
      </c>
    </row>
    <row r="14" spans="1:7" x14ac:dyDescent="0.25">
      <c r="A14" s="2" t="s">
        <v>99</v>
      </c>
      <c r="B14" s="2" t="s">
        <v>9</v>
      </c>
      <c r="C14" s="2" t="s">
        <v>97</v>
      </c>
      <c r="D14" s="2">
        <v>1</v>
      </c>
      <c r="E14" s="3">
        <v>0.76</v>
      </c>
      <c r="F14" s="4">
        <f t="shared" si="1"/>
        <v>0.76</v>
      </c>
      <c r="G14" s="2" t="s">
        <v>9</v>
      </c>
    </row>
    <row r="16" spans="1:7" x14ac:dyDescent="0.25">
      <c r="A16" s="2" t="s">
        <v>100</v>
      </c>
      <c r="B16" s="2" t="s">
        <v>9</v>
      </c>
      <c r="C16" s="2" t="s">
        <v>101</v>
      </c>
      <c r="D16" s="2">
        <v>5</v>
      </c>
      <c r="E16" s="3">
        <v>1.08</v>
      </c>
      <c r="F16" s="4">
        <f t="shared" ref="F16:F17" si="2">E16*D16</f>
        <v>5.4</v>
      </c>
      <c r="G16" s="2" t="s">
        <v>9</v>
      </c>
    </row>
    <row r="17" spans="1:7" x14ac:dyDescent="0.25">
      <c r="A17" s="2" t="s">
        <v>103</v>
      </c>
      <c r="B17" s="2" t="s">
        <v>9</v>
      </c>
      <c r="C17" s="2" t="s">
        <v>102</v>
      </c>
      <c r="D17" s="2">
        <v>25</v>
      </c>
      <c r="E17" s="3">
        <v>0.1368</v>
      </c>
      <c r="F17" s="4">
        <f t="shared" si="2"/>
        <v>3.42</v>
      </c>
      <c r="G17" s="2" t="s">
        <v>9</v>
      </c>
    </row>
    <row r="19" spans="1:7" x14ac:dyDescent="0.25">
      <c r="A19" s="2" t="s">
        <v>3</v>
      </c>
      <c r="B19" s="2" t="s">
        <v>4</v>
      </c>
      <c r="C19" s="2" t="s">
        <v>5</v>
      </c>
      <c r="D19" s="2">
        <v>1</v>
      </c>
      <c r="E19" s="3">
        <v>62.06</v>
      </c>
      <c r="F19" s="4">
        <f>E19*D19</f>
        <v>62.06</v>
      </c>
      <c r="G19" s="2" t="s">
        <v>43</v>
      </c>
    </row>
    <row r="20" spans="1:7" x14ac:dyDescent="0.25">
      <c r="A20" s="2" t="s">
        <v>31</v>
      </c>
      <c r="C20" s="2" t="s">
        <v>30</v>
      </c>
      <c r="D20" s="2">
        <v>2</v>
      </c>
      <c r="E20" s="3">
        <v>1.81</v>
      </c>
      <c r="F20" s="4">
        <f t="shared" ref="F20:F22" si="3">E20*D20</f>
        <v>3.62</v>
      </c>
      <c r="G20" s="2" t="s">
        <v>44</v>
      </c>
    </row>
    <row r="21" spans="1:7" x14ac:dyDescent="0.25">
      <c r="A21" s="2" t="s">
        <v>32</v>
      </c>
      <c r="C21" s="2" t="s">
        <v>33</v>
      </c>
      <c r="D21" s="2">
        <v>1</v>
      </c>
      <c r="E21" s="3">
        <v>2.77</v>
      </c>
      <c r="F21" s="4">
        <f t="shared" si="3"/>
        <v>2.77</v>
      </c>
      <c r="G21" s="2" t="s">
        <v>45</v>
      </c>
    </row>
    <row r="22" spans="1:7" x14ac:dyDescent="0.25">
      <c r="A22" s="2" t="s">
        <v>78</v>
      </c>
      <c r="B22" s="2" t="s">
        <v>79</v>
      </c>
      <c r="C22" s="2" t="s">
        <v>81</v>
      </c>
      <c r="D22" s="2">
        <v>1</v>
      </c>
      <c r="E22" s="3">
        <v>0.55000000000000004</v>
      </c>
      <c r="F22" s="4">
        <f t="shared" si="3"/>
        <v>0.55000000000000004</v>
      </c>
      <c r="G22" s="2" t="s">
        <v>80</v>
      </c>
    </row>
    <row r="23" spans="1:7" x14ac:dyDescent="0.25">
      <c r="A23" s="2" t="s">
        <v>11</v>
      </c>
      <c r="B23" s="2" t="s">
        <v>12</v>
      </c>
      <c r="C23" s="2" t="s">
        <v>13</v>
      </c>
      <c r="D23" s="2">
        <v>1</v>
      </c>
      <c r="E23" s="3">
        <v>0.96</v>
      </c>
      <c r="F23" s="4">
        <f t="shared" ref="F23:F27" si="4">E23*D23</f>
        <v>0.96</v>
      </c>
      <c r="G23" s="2" t="s">
        <v>46</v>
      </c>
    </row>
    <row r="24" spans="1:7" x14ac:dyDescent="0.25">
      <c r="F24" s="4">
        <f t="shared" si="4"/>
        <v>0</v>
      </c>
    </row>
    <row r="25" spans="1:7" x14ac:dyDescent="0.25">
      <c r="A25" s="2" t="s">
        <v>82</v>
      </c>
      <c r="B25" s="2">
        <v>2012</v>
      </c>
      <c r="C25" s="2" t="s">
        <v>83</v>
      </c>
      <c r="D25" s="2">
        <v>2</v>
      </c>
      <c r="E25" s="3">
        <v>0.26</v>
      </c>
      <c r="F25" s="4">
        <f t="shared" si="4"/>
        <v>0.52</v>
      </c>
      <c r="G25" s="2" t="s">
        <v>84</v>
      </c>
    </row>
    <row r="26" spans="1:7" x14ac:dyDescent="0.25">
      <c r="A26" s="2" t="s">
        <v>48</v>
      </c>
      <c r="B26" s="2">
        <v>2012</v>
      </c>
      <c r="C26" s="2" t="s">
        <v>34</v>
      </c>
      <c r="D26" s="2">
        <v>1</v>
      </c>
      <c r="E26" s="3">
        <v>0.39</v>
      </c>
      <c r="F26" s="4">
        <f t="shared" si="4"/>
        <v>0.39</v>
      </c>
      <c r="G26" s="2" t="s">
        <v>35</v>
      </c>
    </row>
    <row r="27" spans="1:7" x14ac:dyDescent="0.25">
      <c r="A27" s="2" t="s">
        <v>85</v>
      </c>
      <c r="C27" s="2" t="s">
        <v>86</v>
      </c>
      <c r="D27" s="2">
        <v>2</v>
      </c>
      <c r="E27" s="3">
        <v>0.99</v>
      </c>
      <c r="F27" s="4">
        <f t="shared" si="4"/>
        <v>1.98</v>
      </c>
      <c r="G27" s="2" t="s">
        <v>87</v>
      </c>
    </row>
    <row r="29" spans="1:7" x14ac:dyDescent="0.25">
      <c r="A29" s="2" t="s">
        <v>49</v>
      </c>
      <c r="B29" s="2">
        <v>2012</v>
      </c>
      <c r="C29" s="2" t="s">
        <v>50</v>
      </c>
      <c r="D29" s="2">
        <v>1</v>
      </c>
      <c r="E29" s="3">
        <v>0.14000000000000001</v>
      </c>
      <c r="F29" s="4">
        <f>E29*D29</f>
        <v>0.14000000000000001</v>
      </c>
      <c r="G29" s="2" t="s">
        <v>51</v>
      </c>
    </row>
    <row r="30" spans="1:7" x14ac:dyDescent="0.25">
      <c r="A30" s="2" t="s">
        <v>52</v>
      </c>
      <c r="B30" s="2">
        <v>2012</v>
      </c>
      <c r="C30" s="2" t="s">
        <v>53</v>
      </c>
      <c r="D30" s="2">
        <v>1</v>
      </c>
      <c r="E30" s="3">
        <v>0.14000000000000001</v>
      </c>
      <c r="F30" s="4">
        <f>E30*D30</f>
        <v>0.14000000000000001</v>
      </c>
      <c r="G30" s="2" t="s">
        <v>54</v>
      </c>
    </row>
    <row r="31" spans="1:7" x14ac:dyDescent="0.25">
      <c r="A31" s="2" t="s">
        <v>56</v>
      </c>
      <c r="B31" s="2">
        <v>2012</v>
      </c>
      <c r="C31" s="2" t="s">
        <v>55</v>
      </c>
      <c r="D31" s="2">
        <v>1</v>
      </c>
      <c r="E31" s="3">
        <v>0.14000000000000001</v>
      </c>
      <c r="F31" s="4">
        <f>E31*D31</f>
        <v>0.14000000000000001</v>
      </c>
      <c r="G31" s="2" t="s">
        <v>57</v>
      </c>
    </row>
    <row r="32" spans="1:7" x14ac:dyDescent="0.25">
      <c r="A32" s="2" t="s">
        <v>108</v>
      </c>
      <c r="B32" s="2">
        <v>2012</v>
      </c>
      <c r="C32" s="2" t="s">
        <v>111</v>
      </c>
      <c r="D32" s="2">
        <v>1</v>
      </c>
      <c r="E32" s="3">
        <v>0.14000000000000001</v>
      </c>
      <c r="F32" s="4">
        <f>E32*D32</f>
        <v>0.14000000000000001</v>
      </c>
      <c r="G32" s="2" t="s">
        <v>110</v>
      </c>
    </row>
    <row r="33" spans="1:7" x14ac:dyDescent="0.25">
      <c r="A33" s="2" t="s">
        <v>58</v>
      </c>
      <c r="B33" s="2">
        <v>2012</v>
      </c>
      <c r="C33" s="2" t="s">
        <v>59</v>
      </c>
      <c r="D33" s="2">
        <v>1</v>
      </c>
      <c r="E33" s="3">
        <v>0.14000000000000001</v>
      </c>
      <c r="F33" s="4">
        <f>E33*D33</f>
        <v>0.14000000000000001</v>
      </c>
      <c r="G33" s="2" t="s">
        <v>109</v>
      </c>
    </row>
    <row r="34" spans="1:7" x14ac:dyDescent="0.25">
      <c r="A34" s="2" t="s">
        <v>61</v>
      </c>
      <c r="B34" s="2">
        <v>2012</v>
      </c>
      <c r="C34" s="2" t="s">
        <v>60</v>
      </c>
      <c r="D34" s="2">
        <v>1</v>
      </c>
      <c r="E34" s="3">
        <v>0.33</v>
      </c>
      <c r="F34" s="4">
        <f>E34*D34</f>
        <v>0.33</v>
      </c>
      <c r="G34" s="2" t="s">
        <v>62</v>
      </c>
    </row>
    <row r="35" spans="1:7" x14ac:dyDescent="0.25">
      <c r="A35" s="2" t="s">
        <v>106</v>
      </c>
      <c r="B35" s="2">
        <v>2012</v>
      </c>
      <c r="C35" s="2" t="s">
        <v>112</v>
      </c>
      <c r="D35" s="2">
        <v>3</v>
      </c>
      <c r="E35" s="3">
        <v>0.14000000000000001</v>
      </c>
      <c r="F35" s="4">
        <f t="shared" ref="F35:F39" si="5">E35*D35</f>
        <v>0.42000000000000004</v>
      </c>
      <c r="G35" s="2" t="s">
        <v>63</v>
      </c>
    </row>
    <row r="36" spans="1:7" x14ac:dyDescent="0.25">
      <c r="A36" s="2" t="s">
        <v>107</v>
      </c>
      <c r="B36" s="2">
        <v>2012</v>
      </c>
      <c r="C36" s="2" t="s">
        <v>113</v>
      </c>
      <c r="D36" s="2">
        <v>2</v>
      </c>
      <c r="E36" s="3">
        <v>0.14000000000000001</v>
      </c>
      <c r="F36" s="4">
        <f t="shared" si="5"/>
        <v>0.28000000000000003</v>
      </c>
      <c r="G36" s="2" t="s">
        <v>64</v>
      </c>
    </row>
    <row r="37" spans="1:7" x14ac:dyDescent="0.25">
      <c r="A37" s="2" t="s">
        <v>65</v>
      </c>
      <c r="B37" s="2">
        <v>2012</v>
      </c>
      <c r="C37" s="2" t="s">
        <v>71</v>
      </c>
      <c r="D37" s="2">
        <v>1</v>
      </c>
      <c r="E37" s="3">
        <v>0.14000000000000001</v>
      </c>
      <c r="F37" s="4">
        <f t="shared" si="5"/>
        <v>0.14000000000000001</v>
      </c>
      <c r="G37" s="2" t="s">
        <v>72</v>
      </c>
    </row>
    <row r="38" spans="1:7" x14ac:dyDescent="0.25">
      <c r="A38" s="2" t="s">
        <v>66</v>
      </c>
      <c r="B38" s="2">
        <v>2012</v>
      </c>
      <c r="C38" s="2" t="s">
        <v>68</v>
      </c>
      <c r="D38" s="2">
        <v>2</v>
      </c>
      <c r="E38" s="3">
        <v>0.14000000000000001</v>
      </c>
      <c r="F38" s="4">
        <f t="shared" si="5"/>
        <v>0.28000000000000003</v>
      </c>
      <c r="G38" s="2" t="s">
        <v>91</v>
      </c>
    </row>
    <row r="39" spans="1:7" x14ac:dyDescent="0.25">
      <c r="A39" s="2" t="s">
        <v>88</v>
      </c>
      <c r="B39" s="2">
        <v>2012</v>
      </c>
      <c r="C39" s="2" t="s">
        <v>89</v>
      </c>
      <c r="D39" s="2">
        <v>2</v>
      </c>
      <c r="E39" s="3">
        <v>0.91</v>
      </c>
      <c r="F39" s="4">
        <f t="shared" si="5"/>
        <v>1.82</v>
      </c>
      <c r="G39" s="2" t="s">
        <v>90</v>
      </c>
    </row>
    <row r="40" spans="1:7" x14ac:dyDescent="0.25">
      <c r="A40" s="2" t="s">
        <v>67</v>
      </c>
      <c r="B40" s="2">
        <v>2012</v>
      </c>
      <c r="C40" s="2" t="s">
        <v>69</v>
      </c>
      <c r="D40" s="2">
        <v>1</v>
      </c>
      <c r="E40" s="3">
        <v>0.14000000000000001</v>
      </c>
      <c r="F40" s="4">
        <f>E40*D40</f>
        <v>0.14000000000000001</v>
      </c>
      <c r="G40" s="2" t="s">
        <v>70</v>
      </c>
    </row>
    <row r="41" spans="1:7" x14ac:dyDescent="0.25">
      <c r="A41" s="2" t="s">
        <v>14</v>
      </c>
      <c r="B41" s="2" t="s">
        <v>15</v>
      </c>
      <c r="C41" s="2" t="s">
        <v>16</v>
      </c>
      <c r="D41" s="2">
        <v>1</v>
      </c>
      <c r="E41" s="3">
        <v>3.99</v>
      </c>
      <c r="F41" s="4">
        <f>E41*D41</f>
        <v>3.99</v>
      </c>
      <c r="G41" s="2" t="s">
        <v>47</v>
      </c>
    </row>
    <row r="43" spans="1:7" x14ac:dyDescent="0.25">
      <c r="A43" s="2" t="s">
        <v>74</v>
      </c>
      <c r="B43" s="2" t="s">
        <v>75</v>
      </c>
      <c r="C43" s="2" t="s">
        <v>76</v>
      </c>
      <c r="D43" s="2">
        <v>1</v>
      </c>
      <c r="E43" s="3">
        <v>0.32</v>
      </c>
      <c r="F43" s="4">
        <f>E43*D43</f>
        <v>0.32</v>
      </c>
      <c r="G43" s="2" t="s">
        <v>77</v>
      </c>
    </row>
    <row r="44" spans="1:7" x14ac:dyDescent="0.25">
      <c r="A44" s="2" t="s">
        <v>28</v>
      </c>
      <c r="B44" s="2">
        <v>2012</v>
      </c>
      <c r="C44" s="2" t="s">
        <v>29</v>
      </c>
      <c r="D44" s="2">
        <v>6</v>
      </c>
      <c r="E44" s="3">
        <v>0.44</v>
      </c>
      <c r="F44" s="4">
        <f>E44*D44</f>
        <v>2.64</v>
      </c>
      <c r="G44" s="2" t="s">
        <v>73</v>
      </c>
    </row>
    <row r="46" spans="1:7" x14ac:dyDescent="0.25">
      <c r="F46" s="3">
        <f>SUM(F3:F44)</f>
        <v>120.92999999999999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BMS Interface Board - Bill Of Materials (Rev. A)</dc:title>
  <dc:creator>Felix van Oost</dc:creator>
  <cp:lastModifiedBy>Felix van Oost</cp:lastModifiedBy>
  <dcterms:created xsi:type="dcterms:W3CDTF">2015-01-30T05:35:43Z</dcterms:created>
  <dcterms:modified xsi:type="dcterms:W3CDTF">2015-03-07T00:50:10Z</dcterms:modified>
</cp:coreProperties>
</file>