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elixwaldschock/Documents/gits/Chalmers_TME286_IntelligentAgents/Assignment_02/2.2/"/>
    </mc:Choice>
  </mc:AlternateContent>
  <xr:revisionPtr revIDLastSave="0" documentId="13_ncr:1_{60E515FD-C4DC-6E44-80CC-B13F6BDE7604}" xr6:coauthVersionLast="47" xr6:coauthVersionMax="47" xr10:uidLastSave="{00000000-0000-0000-0000-000000000000}"/>
  <bookViews>
    <workbookView xWindow="0" yWindow="740" windowWidth="29400" windowHeight="16940" activeTab="12" xr2:uid="{754D5AE2-AB70-E14A-BF67-7154FF66595D}"/>
  </bookViews>
  <sheets>
    <sheet name="Q1" sheetId="1" r:id="rId1"/>
    <sheet name="Q2" sheetId="3" r:id="rId2"/>
    <sheet name="Q3" sheetId="2" r:id="rId3"/>
    <sheet name="Q4" sheetId="4" r:id="rId4"/>
    <sheet name="Q5" sheetId="5" r:id="rId5"/>
    <sheet name="Q6" sheetId="7" r:id="rId6"/>
    <sheet name="Q7" sheetId="6" r:id="rId7"/>
    <sheet name="Q8" sheetId="8" r:id="rId8"/>
    <sheet name="Q9" sheetId="9" r:id="rId9"/>
    <sheet name="Q10" sheetId="10" r:id="rId10"/>
    <sheet name="Q11" sheetId="11" r:id="rId11"/>
    <sheet name="Q12" sheetId="12" r:id="rId12"/>
    <sheet name="Overview"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3" l="1"/>
  <c r="D13" i="13"/>
  <c r="C15" i="13"/>
  <c r="D15" i="13"/>
  <c r="B15" i="13"/>
  <c r="B13" i="13"/>
  <c r="D14" i="13"/>
  <c r="C14" i="13"/>
  <c r="B14" i="13"/>
  <c r="B3" i="12"/>
</calcChain>
</file>

<file path=xl/sharedStrings.xml><?xml version="1.0" encoding="utf-8"?>
<sst xmlns="http://schemas.openxmlformats.org/spreadsheetml/2006/main" count="332" uniqueCount="149">
  <si>
    <t>Q</t>
  </si>
  <si>
    <t>Name the 5 largest lakes that lay exclusively in switzerland.</t>
  </si>
  <si>
    <t>Solution</t>
  </si>
  <si>
    <t>Neuenburgersee</t>
  </si>
  <si>
    <t>Vierwaldstättersee</t>
  </si>
  <si>
    <t>Zürichsee</t>
  </si>
  <si>
    <t>Thunersee</t>
  </si>
  <si>
    <t>Bielersee</t>
  </si>
  <si>
    <t>Lake neuchatel</t>
  </si>
  <si>
    <t>Lake zurich</t>
  </si>
  <si>
    <t>Lake thun</t>
  </si>
  <si>
    <t>Lake brienz</t>
  </si>
  <si>
    <t>Lake walen</t>
  </si>
  <si>
    <t>Lake Lucernce</t>
  </si>
  <si>
    <t xml:space="preserve">Lake Biel </t>
  </si>
  <si>
    <t>Lake Zug</t>
  </si>
  <si>
    <t>Lake Walen</t>
  </si>
  <si>
    <t>Sort these capital cities by the population number of its country [Berlin, Rome, Paris, London]</t>
  </si>
  <si>
    <t>Berlin (Germany = 84.61 mio)</t>
  </si>
  <si>
    <t>Paris (France = 68.37 mio)</t>
  </si>
  <si>
    <t>London (UK = 67.03 million)</t>
  </si>
  <si>
    <t>Rome (Italy = 58.85 mio)</t>
  </si>
  <si>
    <t>London</t>
  </si>
  <si>
    <t>Paris</t>
  </si>
  <si>
    <t>Berlin</t>
  </si>
  <si>
    <t>Rome</t>
  </si>
  <si>
    <t>One starts with a triangle, and draws a line from one corner to the middle of the opposed edge. How many triangles are there?</t>
  </si>
  <si>
    <t>Copilot Zeroshot</t>
  </si>
  <si>
    <t>Gemini Zeroshot</t>
  </si>
  <si>
    <t>Copilot few shot</t>
  </si>
  <si>
    <t>Copilot chain of thought</t>
  </si>
  <si>
    <t>Gemini few shot</t>
  </si>
  <si>
    <t>Gemini chain of thought</t>
  </si>
  <si>
    <t>Thomas has three kids. A son Eric (6 years old), a daughter Josephine (4 years old) and another son Mitchell (2 years old). Thomas is 32. One day the first to sons of Thomas will be combined as old as him. How old will Thomas be?</t>
  </si>
  <si>
    <t>A book consists of 630 pages. I read 21 pages a day. Every week I skip my reading session on one day. After how many weeks do I finish the book?</t>
  </si>
  <si>
    <t>Eric is born on the 29. of February 1996. When did Eric celebrate his third birthday?</t>
  </si>
  <si>
    <t>Compare the flags of the countries [Sweden, South Africa, Belgium, Japan] and list them according to the number of colors used in their flag (desceding). If countries have the same number of colors in their flag, sort alphabetically.</t>
  </si>
  <si>
    <t>South Africa = 6</t>
  </si>
  <si>
    <t>Belgium = 3</t>
  </si>
  <si>
    <t>Japan = 2</t>
  </si>
  <si>
    <t>Sweden = 2</t>
  </si>
  <si>
    <t>Order these four words in alphabetical order [Apple, Pear, Banana, Strawberry]. Before doing so, reverse their spellings.</t>
  </si>
  <si>
    <t>Banana</t>
  </si>
  <si>
    <t>Apple</t>
  </si>
  <si>
    <t>Pear</t>
  </si>
  <si>
    <t>Strawberry</t>
  </si>
  <si>
    <t>1. Rome - London = 1434
2. Berlin - Rome = 1184
3. Rome - Paris = 1106
4. Berlin - London = 932
5. Berlin - Paris = 878
6. Paris - London = 342</t>
  </si>
  <si>
    <t>Tom has a basket with seven apples, three bananas and one pineapple. He gives it to Anna. Anna takes two apples but places two oranges in it. Then Anna gives the basket to Elisa. Elisa eats one piece of the most common fruit in the basket. Then she shuffles the basket. List the items that are in the basket now by descending order.</t>
  </si>
  <si>
    <t>4 Apples</t>
  </si>
  <si>
    <t>3 bananas</t>
  </si>
  <si>
    <t>2 oranges</t>
  </si>
  <si>
    <t>1 pineapple</t>
  </si>
  <si>
    <t>Few Shot Instruction</t>
  </si>
  <si>
    <t>Name the 5 largest lakes that lay exclusively in switzerland. Keep In mind, that for a lake to lay exclusively in Switzerland, it must not border to another country.</t>
  </si>
  <si>
    <t>A</t>
  </si>
  <si>
    <t>Fewshot instruction</t>
  </si>
  <si>
    <t>When sorting in descending order, the highest number is the one listed first, then the second highest and so on. The final number listed is the smallest one. 
Now sort these capital cities by the population number of its country [Berlin, Rome, Paris, London]</t>
  </si>
  <si>
    <t>FS inst</t>
  </si>
  <si>
    <t xml:space="preserve">When someone is born on the 29th of February, it means that the person was also born in a leapyear. Therefore the exact birthday only reoccurs every fourth year. 
Eric is born on the 29. of February 1996. When did Eric celebrate his third birthday?
</t>
  </si>
  <si>
    <t>5 weeks</t>
  </si>
  <si>
    <t xml:space="preserve">When ones reads a single page every day, after one week 7 pages are read. If one misses to read on a day, this leads to only six pages being read after one week. 
A book consists of 630 pages. I read 21 pages a day. Every week I skip my reading session on one day. After how many weeks do I finish the book?
</t>
  </si>
  <si>
    <t>FS</t>
  </si>
  <si>
    <t>NOCH NICHT FERTIG</t>
  </si>
  <si>
    <t>A flag can consist of multiple colors. For example germay's flag has the color black, yellow and red. This makes three colors.
Additionally it is important to understand, that when sorting alphabetically words starting with A, are listed before one with B, C, D...
I want you to Compare the flags of the countries [Sweden, South Africa, Belgium, Japan] and list them according to the number of colors used in their flag (desceding). If countries have the same number of colors in their flag, sort alphabetically.</t>
  </si>
  <si>
    <t>To reverse a word means to flip it. This means for example "car" --&gt; "rac". 
Now order these four words in alphabetical order [Apple, Pear, Banana, Strawberry]. Before doing so, reverse their spellings.</t>
  </si>
  <si>
    <t>Compare the bird distances between the four capitals [Berlin, Rome, London, Paris]. List them in descending order.</t>
  </si>
  <si>
    <t>To find the bird distance between two places means, to compute the direct distance from one to another place, not taking care of roads. Listing in a descending order means, to list the highest number first, then the second highest and so on. Now compare the bird distances between all of the four capitals: Berlin, Rome, London, Paris. List them in descending order.</t>
  </si>
  <si>
    <t>Fails in understanding that there are more than 4 combinations</t>
  </si>
  <si>
    <t>I give you a short example and want you to sovle and exercise afterwards. Imagine a bucket with a screw inside. When I add a screw and a nail to it, there a 2 screws and one nail. Now I remove from the most common item, the screw as there are 2 pieces, one piece. This leaves one screw and one nail in the bucket. Now the exercise:
Tom has a basket with seven apples, three bananas and one pineapple. He gives it to Anna. Anna takes two apples but places two oranges in it. Then Anna gives the basket to Elisa. Elisa eats one piece of the most common fruit in the basket. Then she shuffles the basket. List the items that are in the basket now by descending order.</t>
  </si>
  <si>
    <t>Gets it right</t>
  </si>
  <si>
    <t>Fails (computes the numbers wrong). One banana just disappears</t>
  </si>
  <si>
    <t>The even numbers in this set add up to an odd number: 10,15,12,13,21,17</t>
  </si>
  <si>
    <t>F</t>
  </si>
  <si>
    <t>The odd numbers in this set add up to an odd number: 10,15,12,13,21,17</t>
  </si>
  <si>
    <t>To check if a number is even, on can check (number &amp; 2 == 0). Where % is the modulo operator.
I want you to check if the odd numbers in this set add up to an odd number: 10,15,12,13,21,17?</t>
  </si>
  <si>
    <t>To check if a number is even, on can check (number &amp; 2 == 0). Where % is the modulo operator. So if a number is not even it must be odd. 
Now check if the even numbers in this set add up to an odd number: 10,15,12,13,21,17?</t>
  </si>
  <si>
    <t>COT</t>
  </si>
  <si>
    <t xml:space="preserve">To find a lake that lays exclusively in one country, it means that this lake does not share any surface area nor any shorline with a different country. An example for this would be the lake Great Salt lake in Salt Lake City (United States). A counter example would be Lake Erie, which shares coastline with Canada and the United States. I now want to to give me the five largest lakes in Switzerland, that exclusively lay in Switzerland, and therefore only have Swiss coastlines (NO border with France, Germany, Austria or Italy).
To do so firstly find the largest lakes of Switzerland. Then check for every lake that it lays ONLY in Switzerland and borders NOT to any other country. </t>
  </si>
  <si>
    <t>Lake Neuchatel</t>
  </si>
  <si>
    <t>Lake Zurich</t>
  </si>
  <si>
    <t>Lake Thun</t>
  </si>
  <si>
    <t>Lake Brienz</t>
  </si>
  <si>
    <t>Lake Biel</t>
  </si>
  <si>
    <t>Lake Sempach</t>
  </si>
  <si>
    <t>Lake Lucerne</t>
  </si>
  <si>
    <t>Lake Geneva</t>
  </si>
  <si>
    <t>Lake Constance</t>
  </si>
  <si>
    <t xml:space="preserve">I want you to sort these capital cities by the population number of its country [Berlin, Rome, Paris, London]. To do so follow the steps below:
1. Find the country to each Capital, this should lead to four countries.
2. Find the population of each country.
3. List the Capitals according to the populations of their countries. Do this in a descending order, which means the capital of the country with the highest population comes first. </t>
  </si>
  <si>
    <t>Paris.</t>
  </si>
  <si>
    <t xml:space="preserve"> </t>
  </si>
  <si>
    <t>Eric is born on the 29. of February 1996. When did Eric celebrate his third birthday?
To answer this question follow the following thoughts.
1. The 29th of February only exists in leap years. For Eric to celebrate at exacetly his birthday it needs to be a leap year as well.
2. The first birthday Eric will celebrate is when the next leap year happens, so 2000. The second birthday in 2004.
With this you should be able to answer my question.</t>
  </si>
  <si>
    <t>29th Feb 2008</t>
  </si>
  <si>
    <t>28th Feb 2008</t>
  </si>
  <si>
    <t>4 weeks</t>
  </si>
  <si>
    <t>A book consists of 630 pages. I read 21 pages a day. Every week I skip my reading session on one day. 
I want you to find out after how many weeks I finish the book?
Follow these thought when formulating your answer:
1. When I skip one day a week, on how many days do I read?
2. How many pages can I then read in a week?
3. Divide the total number of pages by the number found in step 2. You get the number I am looking for</t>
  </si>
  <si>
    <t>Zeroshot</t>
  </si>
  <si>
    <t>Fewshot</t>
  </si>
  <si>
    <t>COS</t>
  </si>
  <si>
    <t>I want you to compare the flags of the countries [Sweden, South Africa, Belgium, Japan] and list them according to the number of colors used in their flag (desceding). If countries have the same number of colors in their flag, sort alphabetically.
To do so follow the steps below:
1. For each of the countries find the flag and check how many colors it consists of. As an example to help you, the flag of Germany consists of black, red and yellow and therfore 3 colors.
2. Now you have a associated number to each country. With it list the countries in descending order of the number of colors in the flag.
3. If two countries have the same number of colors, make sure to list them then in alphabetical order according to the countries names.</t>
  </si>
  <si>
    <t>South Africa</t>
  </si>
  <si>
    <t>Belgium</t>
  </si>
  <si>
    <t>Japan</t>
  </si>
  <si>
    <t>Sweden</t>
  </si>
  <si>
    <t>ananaB</t>
  </si>
  <si>
    <t>elppA</t>
  </si>
  <si>
    <t>raeP</t>
  </si>
  <si>
    <t>yrrebwartS</t>
  </si>
  <si>
    <t>yrrebwartS (Strawberry)</t>
  </si>
  <si>
    <t>raeP (Pear)</t>
  </si>
  <si>
    <t>ananaB (Banana)</t>
  </si>
  <si>
    <t>elppA (Apple)</t>
  </si>
  <si>
    <t>yrrebwartsS (Strawberry)</t>
  </si>
  <si>
    <t xml:space="preserve">You shoul order these four words in alphabetical order [Apple, Pear, Banana, Strawberry]. Before doing so, reverse their spellings. To do this task follow the following thoughts:
1. Reverse all the words which, which means the last character becomes first, the second last becomes the second and so on. As an example if you reverse "car" you get "rac".
2. With these four reversed words I want you to list the in alphabetical order. Therefore the reversed word starting  with an A would be first, with a B second and so on. </t>
  </si>
  <si>
    <t>ananaB (Banana)</t>
  </si>
  <si>
    <t>elppA (Apple)</t>
  </si>
  <si>
    <t>raeP (Pear)</t>
  </si>
  <si>
    <t>yrrebwartS (Strawberry)</t>
  </si>
  <si>
    <t>elPPA</t>
  </si>
  <si>
    <t>yrrebwarts</t>
  </si>
  <si>
    <t>I would like you to compare the bird distances between the four capitals [Berlin, Rome, London, Paris] and list them in descending order.
To do so follow these thought:
1. Create a list of all possible combinations between the four cities. This will give you a list that contains more than four elements.
2. For each combination in the list get the bird distance
3. Order the list of possible combinations in a descending order, meaning that the combination with the longest bird distance comes first, the second longest second and so on. The final combination in the list is the one with the shortest bird distance.
Give me an output for each of the steps above.</t>
  </si>
  <si>
    <t>Rome - London: 1,418 km
Berlin - Rome: 1,118 km
Rome - Paris: 1,110 km
Berlin - London: 1,050 km
Berlin - Paris: 878 km
London - Paris: 344 km</t>
  </si>
  <si>
    <t>Rome - London: ~1,451 km
Berlin - Rome: ~1,313 km
Rome - Paris: ~1,104 km
Berlin - London: ~920 km
Berlin - Paris: ~853 km
London - Paris: ~339 km</t>
  </si>
  <si>
    <t>Paris to Rome: 1,179 km (732 miles)
Berlin to Rome: 1,157 km (720 miles)
Berlin to Paris: 863 km (536 miles)
London to Paris: 344 km (214 miles)</t>
  </si>
  <si>
    <t>Rome to London: 1435 km
Berlin to Rome: 1184 km
Berlin to London: 932 km
Paris to London: 344 km
Berlin to Paris: 878 km
Rome to Paris: 1107 km</t>
  </si>
  <si>
    <t>Rome and London: 1435 km or 892 miles
Berlin and Rome: 1184 km or 736 miles
Rome and Paris: 1106 km or 688 miles
Berlin and London: 932 km or 579 miles
Berlin and Paris: 878 km or 546 miles
London and Paris: 344 km or 214 miles</t>
  </si>
  <si>
    <t>I want you to check if the odd numbers in this set add up to an odd number: 10,15,12,13,21,17
To do so follow these thought:
1. Check which of the numbers in the set are actually odd. To check if a number is odd you can use the modulo operator and check that the modulo 2 of the number is unequal to zero.
2. Put all the odd numbers in a new list, so that in this list are only odd numbers.
3. Sum the numbers in the new list.
4. Check if the sum from step 3 is odd. Therefore you can use the argument from step 1 again.</t>
  </si>
  <si>
    <t>Here the models started to generate python coe to check it</t>
  </si>
  <si>
    <t>I want you to check if the even numbers in this set add up to an odd number: 10,15,12,13,21,17
To do so follow these thought:
1. Check which of the numbers in the set are actually even. To check if a number is odd you can use the modulo operator and check that the modulo 2 of the number is equal to zero.
2. Put all the even numbers in a new list, so that in this list are only even numbers.
3. Sum the numbers in the new list.
4. Check if the sum from step 3 is odd. Therefore you can use the argument from step 1 again.</t>
  </si>
  <si>
    <t>Correct</t>
  </si>
  <si>
    <t>ANSWER</t>
  </si>
  <si>
    <t>Correct?</t>
  </si>
  <si>
    <t xml:space="preserve">Seems to be very close. But takes Lake Brienz istead of Biel. When asking why, states that lake Biel border to France which is indeed not true. </t>
  </si>
  <si>
    <t>1996 was no leapyear</t>
  </si>
  <si>
    <t>correct?</t>
  </si>
  <si>
    <t>28 Feb / 1 Mar 2004</t>
  </si>
  <si>
    <t>29th february 2004</t>
  </si>
  <si>
    <t>Paris to Rome: Approximately 1,179 km (732 miles)
Berlin to Rome: Approximately 1,132 km (703 miles)
Paris to Berlin: Approximately 863 km (536 miles)
London to Paris: Approximately 344 km (214 miles)</t>
  </si>
  <si>
    <t>When comparing the combined age of n-persons versus the age of a single person, it is imporant to keep in mind that the combined age increases per year by n, whereas for single person it only increases by one.
Lets look at a example: Person A is 20 years old, B 15 and C 4. When is A as old as B and C together. We write it as A + t = B + t + C + t where t is the number of years we are looking for. This leads to A + t = 2*t + B + C and t = A - B - C. In the particular case: t = 20 - 15 - 4 = 1. So after 1 year the age of A is as much as B and C combined. Person A will then be 21 years old. 
Now your task:
Thomas has three kids. A son Eric (6 years old), a daughter Josephine (4 years old) and another son Mitchell (2 years old). Thomas is 32. One day the first to sons of Thomas will be combined as old as him. How old will Thomas be?</t>
  </si>
  <si>
    <t xml:space="preserve">correct? </t>
  </si>
  <si>
    <t>I want you to solve the following riddle.
Thomas has three kids. A son Eric (6 years old), a daughter Josephine (4 years old) and another son Mitchell (2 years old). Thomas is 32. One day the first to sons of Thomas will be combined as old as him. How old will Thomas be?
When you compute your answer following these steps, to get to the correct results:
1. Consider that not all kids of Thomas are male and therefore sons, so take care when thinking about the first two sons.
2. To compute the time it will take for the two sons to become combined as old as Thomas, you might use the following equation where t is the number of years: AgeOfThomas + t = AgeOfFirstSon + t + AgeOfSecondSon + t
3. To compute Thomas age when his first two sons have a combined age as him, add to the current age of Thomas the found solution for t from step 2.
Show me the result of each intermediate step and the final solution.</t>
  </si>
  <si>
    <t>No Solution</t>
  </si>
  <si>
    <t xml:space="preserve">Possible total </t>
  </si>
  <si>
    <t>Correct Solutions</t>
  </si>
  <si>
    <t xml:space="preserve">Fraction </t>
  </si>
  <si>
    <t>Peformance</t>
  </si>
  <si>
    <t>Question</t>
  </si>
  <si>
    <t>Zero-shot</t>
  </si>
  <si>
    <t>Few-shot</t>
  </si>
  <si>
    <t>Chain-of-thought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</si>
</sst>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12"/>
      <color rgb="FFFF0000"/>
      <name val="Calibri"/>
      <family val="2"/>
      <scheme val="minor"/>
    </font>
    <font>
      <sz val="12"/>
      <color rgb="FFFF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wrapText="1"/>
    </xf>
    <xf numFmtId="0" fontId="3" fillId="0" borderId="0" xfId="0" applyFont="1"/>
    <xf numFmtId="0" fontId="2" fillId="0" borderId="0" xfId="0" applyFont="1" applyAlignment="1">
      <alignment wrapText="1"/>
    </xf>
    <xf numFmtId="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3AB3-34C6-4745-906A-3FE9F4C14AFA}">
  <dimension ref="A1:J18"/>
  <sheetViews>
    <sheetView zoomScale="75" workbookViewId="0">
      <selection activeCell="I11" sqref="I11"/>
    </sheetView>
  </sheetViews>
  <sheetFormatPr baseColWidth="10" defaultRowHeight="16" x14ac:dyDescent="0.2"/>
  <cols>
    <col min="2" max="2" width="51.1640625" bestFit="1" customWidth="1"/>
    <col min="4" max="5" width="14.5" bestFit="1" customWidth="1"/>
    <col min="6" max="6" width="20.83203125" bestFit="1" customWidth="1"/>
    <col min="7" max="7" width="26.1640625" customWidth="1"/>
    <col min="8" max="9" width="14.83203125" bestFit="1" customWidth="1"/>
    <col min="10" max="10" width="21.1640625" bestFit="1" customWidth="1"/>
  </cols>
  <sheetData>
    <row r="1" spans="1:10" x14ac:dyDescent="0.2">
      <c r="A1" t="s">
        <v>0</v>
      </c>
      <c r="B1" t="s">
        <v>1</v>
      </c>
      <c r="D1" t="s">
        <v>27</v>
      </c>
      <c r="E1" t="s">
        <v>29</v>
      </c>
      <c r="F1" t="s">
        <v>30</v>
      </c>
      <c r="H1" t="s">
        <v>28</v>
      </c>
      <c r="I1" t="s">
        <v>31</v>
      </c>
      <c r="J1" t="s">
        <v>32</v>
      </c>
    </row>
    <row r="3" spans="1:10" x14ac:dyDescent="0.2">
      <c r="A3" t="s">
        <v>2</v>
      </c>
      <c r="B3" t="s">
        <v>3</v>
      </c>
      <c r="D3" t="s">
        <v>8</v>
      </c>
      <c r="E3" t="s">
        <v>85</v>
      </c>
      <c r="F3" t="s">
        <v>78</v>
      </c>
      <c r="H3" t="s">
        <v>8</v>
      </c>
      <c r="I3" t="s">
        <v>78</v>
      </c>
      <c r="J3" t="s">
        <v>78</v>
      </c>
    </row>
    <row r="4" spans="1:10" x14ac:dyDescent="0.2">
      <c r="B4" t="s">
        <v>4</v>
      </c>
      <c r="D4" t="s">
        <v>9</v>
      </c>
      <c r="E4" t="s">
        <v>86</v>
      </c>
      <c r="F4" t="s">
        <v>79</v>
      </c>
      <c r="H4" t="s">
        <v>13</v>
      </c>
      <c r="I4" t="s">
        <v>84</v>
      </c>
      <c r="J4" t="s">
        <v>15</v>
      </c>
    </row>
    <row r="5" spans="1:10" x14ac:dyDescent="0.2">
      <c r="B5" t="s">
        <v>5</v>
      </c>
      <c r="D5" t="s">
        <v>10</v>
      </c>
      <c r="E5" t="s">
        <v>84</v>
      </c>
      <c r="F5" t="s">
        <v>80</v>
      </c>
      <c r="H5" t="s">
        <v>14</v>
      </c>
      <c r="I5" t="s">
        <v>79</v>
      </c>
      <c r="J5" t="s">
        <v>16</v>
      </c>
    </row>
    <row r="6" spans="1:10" x14ac:dyDescent="0.2">
      <c r="B6" t="s">
        <v>6</v>
      </c>
      <c r="D6" t="s">
        <v>11</v>
      </c>
      <c r="E6" t="s">
        <v>80</v>
      </c>
      <c r="F6" t="s">
        <v>81</v>
      </c>
      <c r="H6" t="s">
        <v>15</v>
      </c>
      <c r="I6" t="s">
        <v>80</v>
      </c>
      <c r="J6" t="s">
        <v>82</v>
      </c>
    </row>
    <row r="7" spans="1:10" x14ac:dyDescent="0.2">
      <c r="B7" t="s">
        <v>7</v>
      </c>
      <c r="D7" t="s">
        <v>12</v>
      </c>
      <c r="E7" t="s">
        <v>81</v>
      </c>
      <c r="F7" t="s">
        <v>15</v>
      </c>
      <c r="H7" t="s">
        <v>16</v>
      </c>
      <c r="I7" t="s">
        <v>81</v>
      </c>
      <c r="J7" t="s">
        <v>83</v>
      </c>
    </row>
    <row r="9" spans="1:10" x14ac:dyDescent="0.2">
      <c r="C9" t="s">
        <v>130</v>
      </c>
      <c r="D9" t="b">
        <v>0</v>
      </c>
      <c r="E9" t="b">
        <v>0</v>
      </c>
      <c r="F9" t="b">
        <v>0</v>
      </c>
      <c r="H9" t="b">
        <v>0</v>
      </c>
      <c r="I9" t="b">
        <v>0</v>
      </c>
      <c r="J9" t="b">
        <v>0</v>
      </c>
    </row>
    <row r="10" spans="1:10" x14ac:dyDescent="0.2">
      <c r="A10" t="s">
        <v>52</v>
      </c>
      <c r="H10" s="2"/>
    </row>
    <row r="11" spans="1:10" ht="170" x14ac:dyDescent="0.2">
      <c r="B11" s="2" t="s">
        <v>53</v>
      </c>
      <c r="I11" s="5" t="s">
        <v>131</v>
      </c>
    </row>
    <row r="17" spans="1:7" ht="221" x14ac:dyDescent="0.2">
      <c r="A17" t="s">
        <v>76</v>
      </c>
      <c r="B17" s="3" t="s">
        <v>77</v>
      </c>
      <c r="G17" s="2"/>
    </row>
    <row r="18" spans="1:7" x14ac:dyDescent="0.2">
      <c r="B18"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C5A0-8DA6-6945-BC8C-B8503A59FA3F}">
  <dimension ref="A1:J11"/>
  <sheetViews>
    <sheetView topLeftCell="A8" workbookViewId="0">
      <selection activeCell="B1" sqref="B1"/>
    </sheetView>
  </sheetViews>
  <sheetFormatPr baseColWidth="10" defaultRowHeight="16" x14ac:dyDescent="0.2"/>
  <cols>
    <col min="2" max="2" width="46.5" customWidth="1"/>
    <col min="4" max="5" width="14.5" bestFit="1" customWidth="1"/>
    <col min="6" max="6" width="20.83203125" bestFit="1" customWidth="1"/>
    <col min="8" max="9" width="14.83203125" bestFit="1" customWidth="1"/>
  </cols>
  <sheetData>
    <row r="1" spans="1:10" ht="119" x14ac:dyDescent="0.2">
      <c r="A1" t="s">
        <v>0</v>
      </c>
      <c r="B1" s="2" t="s">
        <v>47</v>
      </c>
      <c r="C1" s="1"/>
      <c r="D1" s="1" t="s">
        <v>27</v>
      </c>
      <c r="E1" s="1" t="s">
        <v>29</v>
      </c>
      <c r="F1" s="1" t="s">
        <v>30</v>
      </c>
      <c r="G1" s="1"/>
      <c r="H1" s="1" t="s">
        <v>28</v>
      </c>
      <c r="I1" s="1" t="s">
        <v>31</v>
      </c>
      <c r="J1" s="1" t="s">
        <v>32</v>
      </c>
    </row>
    <row r="2" spans="1:10" x14ac:dyDescent="0.2">
      <c r="A2" t="s">
        <v>54</v>
      </c>
    </row>
    <row r="3" spans="1:10" x14ac:dyDescent="0.2">
      <c r="B3" t="s">
        <v>48</v>
      </c>
    </row>
    <row r="4" spans="1:10" x14ac:dyDescent="0.2">
      <c r="B4" t="s">
        <v>49</v>
      </c>
    </row>
    <row r="5" spans="1:10" x14ac:dyDescent="0.2">
      <c r="B5" t="s">
        <v>50</v>
      </c>
    </row>
    <row r="6" spans="1:10" x14ac:dyDescent="0.2">
      <c r="B6" t="s">
        <v>51</v>
      </c>
    </row>
    <row r="8" spans="1:10" ht="255" x14ac:dyDescent="0.2">
      <c r="A8" t="s">
        <v>61</v>
      </c>
      <c r="B8" s="2" t="s">
        <v>68</v>
      </c>
      <c r="E8" s="2" t="s">
        <v>70</v>
      </c>
      <c r="I8" t="s">
        <v>69</v>
      </c>
    </row>
    <row r="11" spans="1:10" x14ac:dyDescent="0.2">
      <c r="A11" t="s">
        <v>76</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644D-22A3-1F4A-920D-07742334A39C}">
  <dimension ref="A1:K8"/>
  <sheetViews>
    <sheetView topLeftCell="D1" zoomScale="86" workbookViewId="0">
      <selection activeCell="J6" sqref="J6"/>
    </sheetView>
  </sheetViews>
  <sheetFormatPr baseColWidth="10" defaultRowHeight="16" x14ac:dyDescent="0.2"/>
  <cols>
    <col min="2" max="2" width="39" customWidth="1"/>
    <col min="5" max="5" width="24.5" customWidth="1"/>
    <col min="6" max="6" width="14.5" bestFit="1" customWidth="1"/>
    <col min="7" max="7" width="20.83203125" bestFit="1" customWidth="1"/>
    <col min="9" max="10" width="14.83203125" bestFit="1" customWidth="1"/>
    <col min="11" max="11" width="21.1640625" bestFit="1" customWidth="1"/>
  </cols>
  <sheetData>
    <row r="1" spans="1:11" ht="34" x14ac:dyDescent="0.2">
      <c r="A1" t="s">
        <v>0</v>
      </c>
      <c r="B1" s="2" t="s">
        <v>71</v>
      </c>
      <c r="E1" s="1" t="s">
        <v>27</v>
      </c>
      <c r="F1" s="1" t="s">
        <v>29</v>
      </c>
      <c r="G1" s="1" t="s">
        <v>30</v>
      </c>
      <c r="H1" s="1"/>
      <c r="I1" s="1" t="s">
        <v>28</v>
      </c>
      <c r="J1" s="1" t="s">
        <v>31</v>
      </c>
      <c r="K1" s="1" t="s">
        <v>32</v>
      </c>
    </row>
    <row r="3" spans="1:11" x14ac:dyDescent="0.2">
      <c r="A3" t="s">
        <v>54</v>
      </c>
      <c r="B3" t="s">
        <v>72</v>
      </c>
      <c r="E3" t="s">
        <v>128</v>
      </c>
      <c r="F3" t="b">
        <v>0</v>
      </c>
      <c r="G3" t="b">
        <v>0</v>
      </c>
      <c r="I3" t="b">
        <v>0</v>
      </c>
      <c r="J3" t="b">
        <v>0</v>
      </c>
      <c r="K3" t="b">
        <v>0</v>
      </c>
    </row>
    <row r="4" spans="1:11" x14ac:dyDescent="0.2">
      <c r="D4" t="s">
        <v>130</v>
      </c>
      <c r="E4" t="b">
        <v>0</v>
      </c>
      <c r="F4" t="b">
        <v>1</v>
      </c>
      <c r="G4" t="b">
        <v>1</v>
      </c>
      <c r="I4" t="b">
        <v>1</v>
      </c>
      <c r="J4" t="b">
        <v>1</v>
      </c>
      <c r="K4" t="b">
        <v>1</v>
      </c>
    </row>
    <row r="6" spans="1:11" ht="170" x14ac:dyDescent="0.2">
      <c r="A6" t="s">
        <v>61</v>
      </c>
      <c r="B6" s="2" t="s">
        <v>75</v>
      </c>
    </row>
    <row r="8" spans="1:11" ht="388" x14ac:dyDescent="0.2">
      <c r="A8" t="s">
        <v>76</v>
      </c>
      <c r="B8" s="2" t="s">
        <v>127</v>
      </c>
      <c r="E8" s="4" t="s">
        <v>126</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049E-105C-A640-8F20-8F264BA31F9E}">
  <dimension ref="A1:K10"/>
  <sheetViews>
    <sheetView topLeftCell="D1" zoomScale="89" workbookViewId="0">
      <selection activeCell="E5" sqref="E5"/>
    </sheetView>
  </sheetViews>
  <sheetFormatPr baseColWidth="10" defaultRowHeight="16" x14ac:dyDescent="0.2"/>
  <cols>
    <col min="2" max="2" width="28.83203125" customWidth="1"/>
    <col min="5" max="6" width="14.5" bestFit="1" customWidth="1"/>
    <col min="7" max="7" width="20.83203125" bestFit="1" customWidth="1"/>
    <col min="9" max="10" width="14.83203125" bestFit="1" customWidth="1"/>
    <col min="11" max="11" width="21.1640625" bestFit="1" customWidth="1"/>
  </cols>
  <sheetData>
    <row r="1" spans="1:11" ht="51" x14ac:dyDescent="0.2">
      <c r="A1" t="s">
        <v>0</v>
      </c>
      <c r="B1" s="2" t="s">
        <v>73</v>
      </c>
      <c r="E1" s="1" t="s">
        <v>27</v>
      </c>
      <c r="F1" s="1" t="s">
        <v>29</v>
      </c>
      <c r="G1" s="1" t="s">
        <v>30</v>
      </c>
      <c r="H1" s="1"/>
      <c r="I1" s="1" t="s">
        <v>28</v>
      </c>
      <c r="J1" s="1" t="s">
        <v>31</v>
      </c>
      <c r="K1" s="1" t="s">
        <v>32</v>
      </c>
    </row>
    <row r="3" spans="1:11" x14ac:dyDescent="0.2">
      <c r="A3" t="s">
        <v>54</v>
      </c>
      <c r="B3">
        <f>15+13+21+17</f>
        <v>66</v>
      </c>
      <c r="D3" t="s">
        <v>129</v>
      </c>
      <c r="I3" t="b">
        <v>1</v>
      </c>
    </row>
    <row r="4" spans="1:11" x14ac:dyDescent="0.2">
      <c r="B4" t="b">
        <v>0</v>
      </c>
      <c r="D4" t="s">
        <v>130</v>
      </c>
      <c r="E4" t="b">
        <v>0</v>
      </c>
      <c r="F4" t="b">
        <v>1</v>
      </c>
      <c r="G4" t="b">
        <v>1</v>
      </c>
      <c r="I4" t="b">
        <v>0</v>
      </c>
      <c r="J4" t="b">
        <v>1</v>
      </c>
      <c r="K4" t="b">
        <v>0</v>
      </c>
    </row>
    <row r="7" spans="1:11" ht="119" x14ac:dyDescent="0.2">
      <c r="A7" t="s">
        <v>61</v>
      </c>
      <c r="B7" s="2" t="s">
        <v>74</v>
      </c>
    </row>
    <row r="10" spans="1:11" ht="306" x14ac:dyDescent="0.2">
      <c r="A10" t="s">
        <v>76</v>
      </c>
      <c r="B10" s="2" t="s">
        <v>125</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7953-699C-BD40-930F-BDD8EF53C52A}">
  <dimension ref="A1:K15"/>
  <sheetViews>
    <sheetView tabSelected="1" workbookViewId="0">
      <selection activeCell="K16" sqref="K16"/>
    </sheetView>
  </sheetViews>
  <sheetFormatPr baseColWidth="10" defaultRowHeight="16" x14ac:dyDescent="0.2"/>
  <cols>
    <col min="1" max="1" width="15.5" customWidth="1"/>
    <col min="8" max="8" width="15" bestFit="1" customWidth="1"/>
    <col min="11" max="11" width="15" bestFit="1" customWidth="1"/>
  </cols>
  <sheetData>
    <row r="1" spans="1:11" x14ac:dyDescent="0.2">
      <c r="A1" t="s">
        <v>0</v>
      </c>
      <c r="B1" t="s">
        <v>95</v>
      </c>
      <c r="C1" t="s">
        <v>96</v>
      </c>
      <c r="D1" t="s">
        <v>76</v>
      </c>
      <c r="H1" s="1" t="s">
        <v>145</v>
      </c>
      <c r="I1" s="1" t="s">
        <v>146</v>
      </c>
      <c r="J1" s="1" t="s">
        <v>147</v>
      </c>
      <c r="K1" s="1" t="s">
        <v>148</v>
      </c>
    </row>
    <row r="2" spans="1:11" x14ac:dyDescent="0.2">
      <c r="A2">
        <v>1</v>
      </c>
      <c r="B2">
        <v>0</v>
      </c>
      <c r="C2">
        <v>0</v>
      </c>
      <c r="D2">
        <v>0</v>
      </c>
      <c r="H2" s="1">
        <v>1</v>
      </c>
      <c r="I2" s="1">
        <v>0</v>
      </c>
      <c r="J2" s="1">
        <v>0</v>
      </c>
      <c r="K2" s="1">
        <v>0</v>
      </c>
    </row>
    <row r="3" spans="1:11" x14ac:dyDescent="0.2">
      <c r="A3">
        <v>3</v>
      </c>
      <c r="B3">
        <v>0</v>
      </c>
      <c r="C3">
        <v>0</v>
      </c>
      <c r="D3">
        <v>1</v>
      </c>
      <c r="H3" s="1">
        <v>2</v>
      </c>
      <c r="I3" s="1">
        <v>0</v>
      </c>
      <c r="J3" s="1">
        <v>0</v>
      </c>
      <c r="K3" s="1">
        <v>1</v>
      </c>
    </row>
    <row r="4" spans="1:11" x14ac:dyDescent="0.2">
      <c r="A4">
        <v>4</v>
      </c>
      <c r="B4">
        <v>0</v>
      </c>
      <c r="C4">
        <v>0</v>
      </c>
      <c r="D4">
        <v>1</v>
      </c>
      <c r="H4" s="1">
        <v>3</v>
      </c>
      <c r="I4" s="1">
        <v>0</v>
      </c>
      <c r="J4" s="1">
        <v>0</v>
      </c>
      <c r="K4" s="1">
        <v>1</v>
      </c>
    </row>
    <row r="5" spans="1:11" x14ac:dyDescent="0.2">
      <c r="A5">
        <v>5</v>
      </c>
      <c r="B5">
        <v>1</v>
      </c>
      <c r="C5">
        <v>2</v>
      </c>
      <c r="D5">
        <v>2</v>
      </c>
      <c r="H5" s="1">
        <v>4</v>
      </c>
      <c r="I5" s="1">
        <v>1</v>
      </c>
      <c r="J5" s="1">
        <v>2</v>
      </c>
      <c r="K5" s="1">
        <v>2</v>
      </c>
    </row>
    <row r="6" spans="1:11" x14ac:dyDescent="0.2">
      <c r="A6">
        <v>6</v>
      </c>
      <c r="B6">
        <v>0</v>
      </c>
      <c r="C6">
        <v>1</v>
      </c>
      <c r="D6">
        <v>1</v>
      </c>
      <c r="H6" s="1">
        <v>5</v>
      </c>
      <c r="I6" s="1">
        <v>0</v>
      </c>
      <c r="J6" s="1">
        <v>1</v>
      </c>
      <c r="K6" s="1">
        <v>1</v>
      </c>
    </row>
    <row r="7" spans="1:11" x14ac:dyDescent="0.2">
      <c r="A7">
        <v>7</v>
      </c>
      <c r="B7">
        <v>0</v>
      </c>
      <c r="C7">
        <v>2</v>
      </c>
      <c r="D7">
        <v>2</v>
      </c>
      <c r="H7" s="1">
        <v>6</v>
      </c>
      <c r="I7" s="1">
        <v>0</v>
      </c>
      <c r="J7" s="1">
        <v>2</v>
      </c>
      <c r="K7" s="1">
        <v>2</v>
      </c>
    </row>
    <row r="8" spans="1:11" x14ac:dyDescent="0.2">
      <c r="A8">
        <v>8</v>
      </c>
      <c r="B8">
        <v>1</v>
      </c>
      <c r="C8">
        <v>1</v>
      </c>
      <c r="D8">
        <v>1</v>
      </c>
      <c r="H8" s="1">
        <v>7</v>
      </c>
      <c r="I8" s="1">
        <v>1</v>
      </c>
      <c r="J8" s="1">
        <v>1</v>
      </c>
      <c r="K8" s="1">
        <v>1</v>
      </c>
    </row>
    <row r="9" spans="1:11" x14ac:dyDescent="0.2">
      <c r="A9">
        <v>9</v>
      </c>
      <c r="B9">
        <v>1</v>
      </c>
      <c r="C9">
        <v>1</v>
      </c>
      <c r="D9">
        <v>2</v>
      </c>
      <c r="H9" s="1">
        <v>8</v>
      </c>
      <c r="I9" s="1">
        <v>1</v>
      </c>
      <c r="J9" s="1">
        <v>1</v>
      </c>
      <c r="K9" s="1">
        <v>2</v>
      </c>
    </row>
    <row r="10" spans="1:11" x14ac:dyDescent="0.2">
      <c r="A10">
        <v>11</v>
      </c>
      <c r="B10">
        <v>1</v>
      </c>
      <c r="C10">
        <v>2</v>
      </c>
      <c r="D10">
        <v>2</v>
      </c>
      <c r="H10" s="1">
        <v>9</v>
      </c>
      <c r="I10" s="1">
        <v>1</v>
      </c>
      <c r="J10" s="1">
        <v>2</v>
      </c>
      <c r="K10" s="1">
        <v>2</v>
      </c>
    </row>
    <row r="11" spans="1:11" x14ac:dyDescent="0.2">
      <c r="A11">
        <v>12</v>
      </c>
      <c r="B11">
        <v>0</v>
      </c>
      <c r="C11">
        <v>2</v>
      </c>
      <c r="D11">
        <v>1</v>
      </c>
      <c r="H11" s="1">
        <v>10</v>
      </c>
      <c r="I11" s="1">
        <v>0</v>
      </c>
      <c r="J11" s="1">
        <v>2</v>
      </c>
      <c r="K11" s="1">
        <v>1</v>
      </c>
    </row>
    <row r="12" spans="1:11" x14ac:dyDescent="0.2">
      <c r="H12" s="1"/>
      <c r="I12" s="1"/>
      <c r="J12" s="1"/>
      <c r="K12" s="1"/>
    </row>
    <row r="13" spans="1:11" x14ac:dyDescent="0.2">
      <c r="A13" t="s">
        <v>141</v>
      </c>
      <c r="B13">
        <f>2*10</f>
        <v>20</v>
      </c>
      <c r="C13">
        <f t="shared" ref="C13:D13" si="0">2*10</f>
        <v>20</v>
      </c>
      <c r="D13">
        <f t="shared" si="0"/>
        <v>20</v>
      </c>
      <c r="H13" s="1" t="s">
        <v>141</v>
      </c>
      <c r="I13" s="1">
        <v>20</v>
      </c>
      <c r="J13" s="1">
        <v>20</v>
      </c>
      <c r="K13" s="1">
        <v>20</v>
      </c>
    </row>
    <row r="14" spans="1:11" x14ac:dyDescent="0.2">
      <c r="A14" t="s">
        <v>142</v>
      </c>
      <c r="B14">
        <f>SUM(B2:B11)</f>
        <v>4</v>
      </c>
      <c r="C14">
        <f>SUM(C2:C11)</f>
        <v>11</v>
      </c>
      <c r="D14">
        <f>SUM(D2:D11)</f>
        <v>13</v>
      </c>
      <c r="H14" s="1" t="s">
        <v>142</v>
      </c>
      <c r="I14" s="1">
        <v>4</v>
      </c>
      <c r="J14" s="1">
        <v>11</v>
      </c>
      <c r="K14" s="1">
        <v>13</v>
      </c>
    </row>
    <row r="15" spans="1:11" x14ac:dyDescent="0.2">
      <c r="A15" t="s">
        <v>143</v>
      </c>
      <c r="B15">
        <f>B14/B13</f>
        <v>0.2</v>
      </c>
      <c r="C15">
        <f t="shared" ref="C15:D15" si="1">C14/C13</f>
        <v>0.55000000000000004</v>
      </c>
      <c r="D15">
        <f t="shared" si="1"/>
        <v>0.65</v>
      </c>
      <c r="H15" s="1" t="s">
        <v>144</v>
      </c>
      <c r="I15" s="6">
        <v>0.2</v>
      </c>
      <c r="J15" s="6">
        <v>0.55000000000000004</v>
      </c>
      <c r="K15" s="6">
        <v>0.65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8FA9-5DE6-484B-B357-F9C179F97F3C}">
  <dimension ref="A1:J6"/>
  <sheetViews>
    <sheetView workbookViewId="0">
      <selection activeCell="A6" sqref="A6"/>
    </sheetView>
  </sheetViews>
  <sheetFormatPr baseColWidth="10" defaultRowHeight="16" x14ac:dyDescent="0.2"/>
  <cols>
    <col min="2" max="2" width="108.33203125" bestFit="1" customWidth="1"/>
    <col min="4" max="4" width="14.5" bestFit="1" customWidth="1"/>
    <col min="5" max="5" width="14.5" customWidth="1"/>
    <col min="6" max="6" width="20.83203125" bestFit="1" customWidth="1"/>
    <col min="8" max="8" width="14.83203125" bestFit="1" customWidth="1"/>
    <col min="10" max="10" width="21.1640625" bestFit="1" customWidth="1"/>
  </cols>
  <sheetData>
    <row r="1" spans="1:10" x14ac:dyDescent="0.2">
      <c r="A1" t="s">
        <v>0</v>
      </c>
      <c r="B1" t="s">
        <v>26</v>
      </c>
      <c r="D1" t="s">
        <v>27</v>
      </c>
      <c r="E1" t="s">
        <v>29</v>
      </c>
      <c r="F1" t="s">
        <v>30</v>
      </c>
      <c r="H1" t="s">
        <v>28</v>
      </c>
      <c r="I1" t="s">
        <v>31</v>
      </c>
      <c r="J1" t="s">
        <v>32</v>
      </c>
    </row>
    <row r="2" spans="1:10" x14ac:dyDescent="0.2">
      <c r="A2" t="s">
        <v>54</v>
      </c>
      <c r="B2">
        <v>3</v>
      </c>
      <c r="D2">
        <v>2</v>
      </c>
      <c r="H2">
        <v>2</v>
      </c>
    </row>
    <row r="6" spans="1:10" x14ac:dyDescent="0.2">
      <c r="A6" t="s">
        <v>55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244D-B475-CC48-AD1A-5D62E25696D6}">
  <dimension ref="A1:J11"/>
  <sheetViews>
    <sheetView topLeftCell="B1" zoomScale="82" workbookViewId="0">
      <selection activeCell="K7" sqref="K7"/>
    </sheetView>
  </sheetViews>
  <sheetFormatPr baseColWidth="10" defaultRowHeight="16" x14ac:dyDescent="0.2"/>
  <cols>
    <col min="1" max="1" width="19.1640625" customWidth="1"/>
    <col min="2" max="2" width="79.5" bestFit="1" customWidth="1"/>
    <col min="4" max="5" width="14.5" bestFit="1" customWidth="1"/>
    <col min="6" max="6" width="20.83203125" bestFit="1" customWidth="1"/>
    <col min="8" max="9" width="14.83203125" bestFit="1" customWidth="1"/>
    <col min="10" max="10" width="21.1640625" bestFit="1" customWidth="1"/>
  </cols>
  <sheetData>
    <row r="1" spans="1:10" x14ac:dyDescent="0.2">
      <c r="A1" t="s">
        <v>0</v>
      </c>
      <c r="B1" t="s">
        <v>17</v>
      </c>
      <c r="D1" t="s">
        <v>27</v>
      </c>
      <c r="E1" t="s">
        <v>29</v>
      </c>
      <c r="F1" t="s">
        <v>30</v>
      </c>
      <c r="H1" t="s">
        <v>28</v>
      </c>
      <c r="I1" t="s">
        <v>31</v>
      </c>
      <c r="J1" t="s">
        <v>32</v>
      </c>
    </row>
    <row r="2" spans="1:10" x14ac:dyDescent="0.2">
      <c r="A2" t="s">
        <v>54</v>
      </c>
      <c r="B2" t="s">
        <v>18</v>
      </c>
      <c r="D2" t="s">
        <v>22</v>
      </c>
      <c r="E2" t="s">
        <v>22</v>
      </c>
      <c r="F2" t="s">
        <v>24</v>
      </c>
      <c r="H2" t="s">
        <v>22</v>
      </c>
      <c r="I2" t="s">
        <v>22</v>
      </c>
      <c r="J2" t="s">
        <v>24</v>
      </c>
    </row>
    <row r="3" spans="1:10" x14ac:dyDescent="0.2">
      <c r="B3" t="s">
        <v>19</v>
      </c>
      <c r="D3" t="s">
        <v>23</v>
      </c>
      <c r="E3" t="s">
        <v>25</v>
      </c>
      <c r="F3" t="s">
        <v>23</v>
      </c>
      <c r="H3" t="s">
        <v>23</v>
      </c>
      <c r="I3" t="s">
        <v>24</v>
      </c>
      <c r="J3" t="s">
        <v>22</v>
      </c>
    </row>
    <row r="4" spans="1:10" x14ac:dyDescent="0.2">
      <c r="B4" t="s">
        <v>20</v>
      </c>
      <c r="D4" t="s">
        <v>24</v>
      </c>
      <c r="E4" t="s">
        <v>24</v>
      </c>
      <c r="F4" t="s">
        <v>22</v>
      </c>
      <c r="H4" t="s">
        <v>24</v>
      </c>
      <c r="I4" t="s">
        <v>25</v>
      </c>
      <c r="J4" t="s">
        <v>23</v>
      </c>
    </row>
    <row r="5" spans="1:10" x14ac:dyDescent="0.2">
      <c r="B5" t="s">
        <v>21</v>
      </c>
      <c r="D5" t="s">
        <v>25</v>
      </c>
      <c r="E5" t="s">
        <v>88</v>
      </c>
      <c r="F5" t="s">
        <v>25</v>
      </c>
      <c r="H5" t="s">
        <v>25</v>
      </c>
      <c r="I5" t="s">
        <v>23</v>
      </c>
      <c r="J5" t="s">
        <v>25</v>
      </c>
    </row>
    <row r="6" spans="1:10" x14ac:dyDescent="0.2">
      <c r="E6" t="s">
        <v>89</v>
      </c>
    </row>
    <row r="7" spans="1:10" x14ac:dyDescent="0.2">
      <c r="C7" t="s">
        <v>130</v>
      </c>
      <c r="D7" t="b">
        <v>0</v>
      </c>
      <c r="E7" t="b">
        <v>0</v>
      </c>
      <c r="F7" t="b">
        <v>1</v>
      </c>
      <c r="H7" t="b">
        <v>0</v>
      </c>
      <c r="I7" t="b">
        <v>0</v>
      </c>
      <c r="J7" t="b">
        <v>0</v>
      </c>
    </row>
    <row r="9" spans="1:10" ht="68" x14ac:dyDescent="0.2">
      <c r="A9" t="s">
        <v>55</v>
      </c>
      <c r="B9" s="2" t="s">
        <v>56</v>
      </c>
    </row>
    <row r="11" spans="1:10" ht="102" x14ac:dyDescent="0.2">
      <c r="A11" t="s">
        <v>76</v>
      </c>
      <c r="B11" s="2" t="s">
        <v>87</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C4222-55E0-6C42-B2C4-203EA248641E}">
  <dimension ref="A1:J9"/>
  <sheetViews>
    <sheetView topLeftCell="C1" workbookViewId="0">
      <selection activeCell="E5" sqref="E5"/>
    </sheetView>
  </sheetViews>
  <sheetFormatPr baseColWidth="10" defaultRowHeight="16" x14ac:dyDescent="0.2"/>
  <cols>
    <col min="2" max="2" width="39.33203125" customWidth="1"/>
    <col min="4" max="4" width="14.5" bestFit="1" customWidth="1"/>
    <col min="5" max="5" width="16.83203125" customWidth="1"/>
    <col min="6" max="6" width="20.83203125" bestFit="1" customWidth="1"/>
    <col min="8" max="9" width="14.83203125" bestFit="1" customWidth="1"/>
    <col min="10" max="10" width="21.1640625" bestFit="1" customWidth="1"/>
  </cols>
  <sheetData>
    <row r="1" spans="1:10" ht="78" customHeight="1" x14ac:dyDescent="0.2">
      <c r="A1" t="s">
        <v>0</v>
      </c>
      <c r="B1" s="2" t="s">
        <v>35</v>
      </c>
      <c r="D1" t="s">
        <v>27</v>
      </c>
      <c r="E1" t="s">
        <v>29</v>
      </c>
      <c r="F1" t="s">
        <v>30</v>
      </c>
      <c r="H1" t="s">
        <v>28</v>
      </c>
      <c r="I1" t="s">
        <v>31</v>
      </c>
      <c r="J1" t="s">
        <v>32</v>
      </c>
    </row>
    <row r="2" spans="1:10" x14ac:dyDescent="0.2">
      <c r="A2" t="s">
        <v>54</v>
      </c>
    </row>
    <row r="3" spans="1:10" x14ac:dyDescent="0.2">
      <c r="B3" t="s">
        <v>91</v>
      </c>
      <c r="D3" t="s">
        <v>134</v>
      </c>
      <c r="E3" t="s">
        <v>135</v>
      </c>
      <c r="F3" t="s">
        <v>91</v>
      </c>
      <c r="H3" t="s">
        <v>132</v>
      </c>
      <c r="I3">
        <v>2000</v>
      </c>
      <c r="J3" t="s">
        <v>92</v>
      </c>
    </row>
    <row r="4" spans="1:10" x14ac:dyDescent="0.2">
      <c r="C4" t="s">
        <v>133</v>
      </c>
      <c r="D4" t="b">
        <v>0</v>
      </c>
      <c r="E4" t="b">
        <v>0</v>
      </c>
      <c r="F4" t="s">
        <v>128</v>
      </c>
      <c r="H4" t="b">
        <v>0</v>
      </c>
      <c r="I4" t="b">
        <v>0</v>
      </c>
      <c r="J4" t="b">
        <v>0</v>
      </c>
    </row>
    <row r="6" spans="1:10" ht="119" x14ac:dyDescent="0.2">
      <c r="A6" t="s">
        <v>57</v>
      </c>
      <c r="B6" s="2" t="s">
        <v>58</v>
      </c>
    </row>
    <row r="9" spans="1:10" ht="204" x14ac:dyDescent="0.2">
      <c r="A9" t="s">
        <v>76</v>
      </c>
      <c r="B9" s="2" t="s">
        <v>90</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9762-D9CA-4B48-9C88-3659FA14E531}">
  <dimension ref="A1:J9"/>
  <sheetViews>
    <sheetView topLeftCell="C1" workbookViewId="0">
      <selection activeCell="K3" sqref="K3"/>
    </sheetView>
  </sheetViews>
  <sheetFormatPr baseColWidth="10" defaultRowHeight="16" x14ac:dyDescent="0.2"/>
  <cols>
    <col min="2" max="2" width="39.33203125" customWidth="1"/>
    <col min="4" max="5" width="14.5" bestFit="1" customWidth="1"/>
    <col min="6" max="6" width="20.83203125" bestFit="1" customWidth="1"/>
    <col min="8" max="9" width="14.83203125" bestFit="1" customWidth="1"/>
    <col min="10" max="10" width="21.1640625" bestFit="1" customWidth="1"/>
  </cols>
  <sheetData>
    <row r="1" spans="1:10" ht="68" x14ac:dyDescent="0.2">
      <c r="A1" t="s">
        <v>0</v>
      </c>
      <c r="B1" s="2" t="s">
        <v>34</v>
      </c>
      <c r="D1" t="s">
        <v>27</v>
      </c>
      <c r="E1" t="s">
        <v>29</v>
      </c>
      <c r="F1" t="s">
        <v>30</v>
      </c>
      <c r="H1" t="s">
        <v>28</v>
      </c>
      <c r="I1" t="s">
        <v>31</v>
      </c>
      <c r="J1" t="s">
        <v>32</v>
      </c>
    </row>
    <row r="2" spans="1:10" x14ac:dyDescent="0.2">
      <c r="A2" t="s">
        <v>54</v>
      </c>
      <c r="B2" t="s">
        <v>59</v>
      </c>
      <c r="D2" t="s">
        <v>59</v>
      </c>
      <c r="E2" t="s">
        <v>59</v>
      </c>
      <c r="F2" t="s">
        <v>59</v>
      </c>
      <c r="H2" t="s">
        <v>93</v>
      </c>
      <c r="I2" t="s">
        <v>59</v>
      </c>
      <c r="J2" t="s">
        <v>59</v>
      </c>
    </row>
    <row r="3" spans="1:10" x14ac:dyDescent="0.2">
      <c r="C3" t="s">
        <v>133</v>
      </c>
      <c r="D3" t="b">
        <v>1</v>
      </c>
      <c r="E3" t="b">
        <v>1</v>
      </c>
      <c r="F3" t="b">
        <v>1</v>
      </c>
      <c r="H3" t="b">
        <v>0</v>
      </c>
      <c r="I3" t="b">
        <v>1</v>
      </c>
      <c r="J3" t="b">
        <v>1</v>
      </c>
    </row>
    <row r="5" spans="1:10" ht="153" x14ac:dyDescent="0.2">
      <c r="A5" t="s">
        <v>57</v>
      </c>
      <c r="B5" s="2" t="s">
        <v>60</v>
      </c>
    </row>
    <row r="9" spans="1:10" ht="238" x14ac:dyDescent="0.2">
      <c r="A9" t="s">
        <v>76</v>
      </c>
      <c r="B9" s="2" t="s">
        <v>94</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A670-D36D-594D-AC28-A1A67F6E17A6}">
  <dimension ref="A1:J8"/>
  <sheetViews>
    <sheetView workbookViewId="0">
      <selection activeCell="J4" sqref="J4"/>
    </sheetView>
  </sheetViews>
  <sheetFormatPr baseColWidth="10" defaultRowHeight="16" x14ac:dyDescent="0.2"/>
  <cols>
    <col min="2" max="2" width="56.5" customWidth="1"/>
    <col min="4" max="5" width="14.5" bestFit="1" customWidth="1"/>
    <col min="6" max="6" width="20.83203125" bestFit="1" customWidth="1"/>
    <col min="8" max="9" width="14.83203125" bestFit="1" customWidth="1"/>
    <col min="10" max="10" width="21.1640625" bestFit="1" customWidth="1"/>
  </cols>
  <sheetData>
    <row r="1" spans="1:10" ht="102" x14ac:dyDescent="0.2">
      <c r="A1" t="s">
        <v>0</v>
      </c>
      <c r="B1" s="2" t="s">
        <v>33</v>
      </c>
      <c r="D1" t="s">
        <v>27</v>
      </c>
      <c r="E1" t="s">
        <v>29</v>
      </c>
      <c r="F1" t="s">
        <v>30</v>
      </c>
      <c r="H1" t="s">
        <v>28</v>
      </c>
      <c r="I1" t="s">
        <v>31</v>
      </c>
      <c r="J1" t="s">
        <v>32</v>
      </c>
    </row>
    <row r="2" spans="1:10" x14ac:dyDescent="0.2">
      <c r="A2" t="s">
        <v>54</v>
      </c>
      <c r="B2">
        <v>56</v>
      </c>
      <c r="D2">
        <v>54</v>
      </c>
      <c r="E2">
        <v>56</v>
      </c>
      <c r="F2">
        <v>56</v>
      </c>
      <c r="H2">
        <v>32</v>
      </c>
      <c r="I2">
        <v>43</v>
      </c>
      <c r="J2" t="s">
        <v>140</v>
      </c>
    </row>
    <row r="3" spans="1:10" x14ac:dyDescent="0.2">
      <c r="C3" t="s">
        <v>138</v>
      </c>
      <c r="D3" t="b">
        <v>0</v>
      </c>
      <c r="E3" t="b">
        <v>1</v>
      </c>
      <c r="F3" t="b">
        <v>1</v>
      </c>
      <c r="H3" t="b">
        <v>0</v>
      </c>
      <c r="I3" t="b">
        <v>0</v>
      </c>
      <c r="J3" t="b">
        <v>0</v>
      </c>
    </row>
    <row r="6" spans="1:10" ht="255" x14ac:dyDescent="0.2">
      <c r="A6" t="s">
        <v>61</v>
      </c>
      <c r="B6" s="2" t="s">
        <v>137</v>
      </c>
      <c r="E6" t="s">
        <v>62</v>
      </c>
    </row>
    <row r="8" spans="1:10" ht="306" x14ac:dyDescent="0.2">
      <c r="A8" t="s">
        <v>76</v>
      </c>
      <c r="B8" s="2" t="s">
        <v>139</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08E3C-355F-D945-A392-5D65B66FE30C}">
  <dimension ref="A1:J11"/>
  <sheetViews>
    <sheetView topLeftCell="C1" workbookViewId="0">
      <selection activeCell="K7" sqref="K7"/>
    </sheetView>
  </sheetViews>
  <sheetFormatPr baseColWidth="10" defaultRowHeight="16" x14ac:dyDescent="0.2"/>
  <cols>
    <col min="2" max="2" width="52.1640625" customWidth="1"/>
    <col min="4" max="5" width="14.5" bestFit="1" customWidth="1"/>
    <col min="6" max="6" width="20.83203125" bestFit="1" customWidth="1"/>
    <col min="8" max="9" width="14.83203125" bestFit="1" customWidth="1"/>
    <col min="10" max="10" width="21.1640625" bestFit="1" customWidth="1"/>
  </cols>
  <sheetData>
    <row r="1" spans="1:10" ht="102" x14ac:dyDescent="0.2">
      <c r="A1" t="s">
        <v>0</v>
      </c>
      <c r="B1" s="2" t="s">
        <v>36</v>
      </c>
      <c r="D1" t="s">
        <v>27</v>
      </c>
      <c r="E1" t="s">
        <v>29</v>
      </c>
      <c r="F1" t="s">
        <v>30</v>
      </c>
      <c r="H1" t="s">
        <v>28</v>
      </c>
      <c r="I1" t="s">
        <v>31</v>
      </c>
      <c r="J1" t="s">
        <v>32</v>
      </c>
    </row>
    <row r="2" spans="1:10" x14ac:dyDescent="0.2">
      <c r="A2" t="s">
        <v>54</v>
      </c>
    </row>
    <row r="3" spans="1:10" x14ac:dyDescent="0.2">
      <c r="B3" t="s">
        <v>37</v>
      </c>
      <c r="D3" t="s">
        <v>99</v>
      </c>
      <c r="E3" t="s">
        <v>99</v>
      </c>
      <c r="F3" t="s">
        <v>99</v>
      </c>
      <c r="H3" t="s">
        <v>99</v>
      </c>
      <c r="I3" t="s">
        <v>99</v>
      </c>
      <c r="J3" t="s">
        <v>99</v>
      </c>
    </row>
    <row r="4" spans="1:10" x14ac:dyDescent="0.2">
      <c r="B4" t="s">
        <v>38</v>
      </c>
      <c r="D4" t="s">
        <v>100</v>
      </c>
      <c r="E4" t="s">
        <v>100</v>
      </c>
      <c r="F4" t="s">
        <v>100</v>
      </c>
      <c r="H4" t="s">
        <v>100</v>
      </c>
      <c r="I4" t="s">
        <v>100</v>
      </c>
      <c r="J4" t="s">
        <v>100</v>
      </c>
    </row>
    <row r="5" spans="1:10" x14ac:dyDescent="0.2">
      <c r="B5" t="s">
        <v>39</v>
      </c>
      <c r="D5" t="s">
        <v>102</v>
      </c>
      <c r="E5" t="s">
        <v>101</v>
      </c>
      <c r="F5" t="s">
        <v>101</v>
      </c>
      <c r="H5" t="s">
        <v>102</v>
      </c>
      <c r="I5" t="s">
        <v>101</v>
      </c>
      <c r="J5" t="s">
        <v>101</v>
      </c>
    </row>
    <row r="6" spans="1:10" x14ac:dyDescent="0.2">
      <c r="B6" t="s">
        <v>40</v>
      </c>
      <c r="D6" t="s">
        <v>101</v>
      </c>
      <c r="E6" t="s">
        <v>102</v>
      </c>
      <c r="F6" t="s">
        <v>102</v>
      </c>
      <c r="H6" t="s">
        <v>101</v>
      </c>
      <c r="I6" t="s">
        <v>102</v>
      </c>
      <c r="J6" t="s">
        <v>102</v>
      </c>
    </row>
    <row r="7" spans="1:10" x14ac:dyDescent="0.2">
      <c r="C7" t="s">
        <v>130</v>
      </c>
      <c r="D7" t="b">
        <v>0</v>
      </c>
      <c r="E7" t="b">
        <v>1</v>
      </c>
      <c r="F7" t="b">
        <v>1</v>
      </c>
      <c r="H7" t="b">
        <v>0</v>
      </c>
      <c r="I7" t="b">
        <v>1</v>
      </c>
      <c r="J7" t="b">
        <v>1</v>
      </c>
    </row>
    <row r="8" spans="1:10" ht="208" customHeight="1" x14ac:dyDescent="0.2">
      <c r="A8" t="s">
        <v>61</v>
      </c>
      <c r="B8" s="2" t="s">
        <v>63</v>
      </c>
    </row>
    <row r="11" spans="1:10" ht="272" x14ac:dyDescent="0.2">
      <c r="A11" t="s">
        <v>97</v>
      </c>
      <c r="B11" s="2" t="s">
        <v>98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EFE5-EDC7-0C4B-8D20-2A94F8D9FB4B}">
  <dimension ref="A1:J10"/>
  <sheetViews>
    <sheetView topLeftCell="D1" zoomScale="91" workbookViewId="0">
      <selection activeCell="H7" sqref="H7"/>
    </sheetView>
  </sheetViews>
  <sheetFormatPr baseColWidth="10" defaultRowHeight="16" x14ac:dyDescent="0.2"/>
  <cols>
    <col min="2" max="2" width="37.5" customWidth="1"/>
    <col min="4" max="4" width="22.1640625" bestFit="1" customWidth="1"/>
    <col min="5" max="5" width="14.5" bestFit="1" customWidth="1"/>
    <col min="6" max="6" width="20.83203125" bestFit="1" customWidth="1"/>
    <col min="8" max="10" width="21.1640625" bestFit="1" customWidth="1"/>
  </cols>
  <sheetData>
    <row r="1" spans="1:10" ht="51" x14ac:dyDescent="0.2">
      <c r="A1" t="s">
        <v>0</v>
      </c>
      <c r="B1" s="2" t="s">
        <v>41</v>
      </c>
      <c r="C1" s="1"/>
      <c r="D1" s="1" t="s">
        <v>27</v>
      </c>
      <c r="E1" s="1" t="s">
        <v>29</v>
      </c>
      <c r="F1" s="1" t="s">
        <v>30</v>
      </c>
      <c r="G1" s="1"/>
      <c r="H1" s="1" t="s">
        <v>28</v>
      </c>
      <c r="I1" s="1" t="s">
        <v>31</v>
      </c>
      <c r="J1" s="1" t="s">
        <v>32</v>
      </c>
    </row>
    <row r="2" spans="1:10" x14ac:dyDescent="0.2">
      <c r="A2" t="s">
        <v>54</v>
      </c>
      <c r="B2" t="s">
        <v>103</v>
      </c>
      <c r="D2" t="s">
        <v>109</v>
      </c>
      <c r="E2" t="s">
        <v>43</v>
      </c>
      <c r="F2" t="s">
        <v>42</v>
      </c>
      <c r="H2" t="s">
        <v>107</v>
      </c>
      <c r="I2" t="s">
        <v>109</v>
      </c>
      <c r="J2" t="s">
        <v>113</v>
      </c>
    </row>
    <row r="3" spans="1:10" x14ac:dyDescent="0.2">
      <c r="B3" t="s">
        <v>104</v>
      </c>
      <c r="D3" t="s">
        <v>110</v>
      </c>
      <c r="E3" t="s">
        <v>42</v>
      </c>
      <c r="F3" t="s">
        <v>117</v>
      </c>
      <c r="H3" t="s">
        <v>108</v>
      </c>
      <c r="I3" t="s">
        <v>110</v>
      </c>
      <c r="J3" t="s">
        <v>114</v>
      </c>
    </row>
    <row r="4" spans="1:10" x14ac:dyDescent="0.2">
      <c r="B4" t="s">
        <v>105</v>
      </c>
      <c r="D4" t="s">
        <v>108</v>
      </c>
      <c r="E4" t="s">
        <v>44</v>
      </c>
      <c r="F4" t="s">
        <v>105</v>
      </c>
      <c r="H4" t="s">
        <v>109</v>
      </c>
      <c r="I4" t="s">
        <v>108</v>
      </c>
      <c r="J4" t="s">
        <v>115</v>
      </c>
    </row>
    <row r="5" spans="1:10" x14ac:dyDescent="0.2">
      <c r="B5" t="s">
        <v>106</v>
      </c>
      <c r="D5" t="s">
        <v>111</v>
      </c>
      <c r="E5" t="s">
        <v>45</v>
      </c>
      <c r="F5" t="s">
        <v>118</v>
      </c>
      <c r="H5" t="s">
        <v>110</v>
      </c>
      <c r="I5" t="s">
        <v>107</v>
      </c>
      <c r="J5" t="s">
        <v>116</v>
      </c>
    </row>
    <row r="6" spans="1:10" x14ac:dyDescent="0.2">
      <c r="C6" t="s">
        <v>128</v>
      </c>
      <c r="D6" t="b">
        <v>1</v>
      </c>
      <c r="E6" t="b">
        <v>0</v>
      </c>
      <c r="F6" t="b">
        <v>0</v>
      </c>
      <c r="H6" t="b">
        <v>0</v>
      </c>
      <c r="I6" t="b">
        <v>1</v>
      </c>
      <c r="J6" t="b">
        <v>1</v>
      </c>
    </row>
    <row r="7" spans="1:10" ht="85" x14ac:dyDescent="0.2">
      <c r="A7" t="s">
        <v>57</v>
      </c>
      <c r="B7" s="2" t="s">
        <v>64</v>
      </c>
    </row>
    <row r="10" spans="1:10" ht="255" x14ac:dyDescent="0.2">
      <c r="A10" t="s">
        <v>76</v>
      </c>
      <c r="B10" s="2" t="s">
        <v>112</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81AD-8DD4-564A-A0A3-B534103BA559}">
  <dimension ref="A1:J10"/>
  <sheetViews>
    <sheetView workbookViewId="0">
      <selection activeCell="I7" sqref="I7"/>
    </sheetView>
  </sheetViews>
  <sheetFormatPr baseColWidth="10" defaultRowHeight="16" x14ac:dyDescent="0.2"/>
  <cols>
    <col min="1" max="2" width="36.33203125" customWidth="1"/>
    <col min="4" max="4" width="25" customWidth="1"/>
    <col min="5" max="5" width="39.83203125" customWidth="1"/>
    <col min="6" max="6" width="26.1640625" customWidth="1"/>
    <col min="8" max="8" width="24.5" customWidth="1"/>
    <col min="9" max="9" width="35" customWidth="1"/>
    <col min="10" max="10" width="25.5" customWidth="1"/>
  </cols>
  <sheetData>
    <row r="1" spans="1:10" ht="51" x14ac:dyDescent="0.2">
      <c r="A1" t="s">
        <v>0</v>
      </c>
      <c r="B1" s="2" t="s">
        <v>65</v>
      </c>
      <c r="C1" s="2"/>
      <c r="D1" s="1" t="s">
        <v>27</v>
      </c>
      <c r="E1" s="1" t="s">
        <v>29</v>
      </c>
      <c r="F1" s="1" t="s">
        <v>30</v>
      </c>
      <c r="G1" s="1"/>
      <c r="H1" s="1" t="s">
        <v>28</v>
      </c>
      <c r="I1" s="1" t="s">
        <v>31</v>
      </c>
      <c r="J1" s="1" t="s">
        <v>32</v>
      </c>
    </row>
    <row r="3" spans="1:10" x14ac:dyDescent="0.2">
      <c r="A3" t="s">
        <v>54</v>
      </c>
    </row>
    <row r="4" spans="1:10" ht="97" customHeight="1" x14ac:dyDescent="0.2">
      <c r="B4" s="2" t="s">
        <v>46</v>
      </c>
      <c r="C4" s="2"/>
      <c r="D4" s="2" t="s">
        <v>123</v>
      </c>
      <c r="E4" s="2" t="s">
        <v>124</v>
      </c>
      <c r="F4" s="2" t="s">
        <v>120</v>
      </c>
      <c r="H4" s="2" t="s">
        <v>136</v>
      </c>
      <c r="I4" s="2" t="s">
        <v>122</v>
      </c>
      <c r="J4" s="2" t="s">
        <v>121</v>
      </c>
    </row>
    <row r="6" spans="1:10" x14ac:dyDescent="0.2">
      <c r="C6" t="s">
        <v>130</v>
      </c>
      <c r="D6" t="b">
        <v>0</v>
      </c>
      <c r="E6" t="b">
        <v>1</v>
      </c>
      <c r="F6" t="b">
        <v>1</v>
      </c>
      <c r="H6" t="b">
        <v>0</v>
      </c>
      <c r="I6" t="b">
        <v>0</v>
      </c>
      <c r="J6" t="b">
        <v>1</v>
      </c>
    </row>
    <row r="7" spans="1:10" ht="170" x14ac:dyDescent="0.2">
      <c r="A7" t="s">
        <v>61</v>
      </c>
      <c r="B7" s="2" t="s">
        <v>66</v>
      </c>
      <c r="H7" s="2" t="s">
        <v>67</v>
      </c>
      <c r="I7" s="2" t="s">
        <v>67</v>
      </c>
    </row>
    <row r="10" spans="1:10" ht="340" x14ac:dyDescent="0.2">
      <c r="A10" t="s">
        <v>76</v>
      </c>
      <c r="B10" s="2" t="s">
        <v>119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Q4</vt:lpstr>
      <vt:lpstr>Q5</vt:lpstr>
      <vt:lpstr>Q6</vt:lpstr>
      <vt:lpstr>Q7</vt:lpstr>
      <vt:lpstr>Q8</vt:lpstr>
      <vt:lpstr>Q9</vt:lpstr>
      <vt:lpstr>Q10</vt:lpstr>
      <vt:lpstr>Q11</vt:lpstr>
      <vt:lpstr>Q12</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Waldschock</dc:creator>
  <cp:lastModifiedBy>Felix Waldschock</cp:lastModifiedBy>
  <dcterms:created xsi:type="dcterms:W3CDTF">2024-02-26T10:08:40Z</dcterms:created>
  <dcterms:modified xsi:type="dcterms:W3CDTF">2024-02-27T12:22:15Z</dcterms:modified>
</cp:coreProperties>
</file>