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Documents\ResourceForce\Assets\Resources\"/>
    </mc:Choice>
  </mc:AlternateContent>
  <bookViews>
    <workbookView xWindow="0" yWindow="0" windowWidth="17268" windowHeight="5580"/>
  </bookViews>
  <sheets>
    <sheet name="StringLocalization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42" i="3" l="1"/>
  <c r="B37" i="3"/>
  <c r="C37" i="3" s="1"/>
  <c r="B33" i="3"/>
  <c r="D33" i="3" s="1"/>
  <c r="B27" i="3"/>
  <c r="B24" i="3"/>
  <c r="B22" i="3"/>
  <c r="C22" i="3" s="1"/>
  <c r="B18" i="3"/>
  <c r="D18" i="3" s="1"/>
  <c r="B11" i="3"/>
  <c r="B6" i="3"/>
  <c r="D6" i="3" s="1"/>
  <c r="C2" i="3"/>
  <c r="E6" i="3" l="1"/>
  <c r="C6" i="3"/>
  <c r="E42" i="3"/>
  <c r="D42" i="3"/>
  <c r="C42" i="3"/>
  <c r="D37" i="3"/>
  <c r="E37" i="3"/>
  <c r="E33" i="3"/>
  <c r="C33" i="3"/>
  <c r="D27" i="3"/>
  <c r="C27" i="3"/>
  <c r="E27" i="3"/>
  <c r="E24" i="3"/>
  <c r="D24" i="3"/>
  <c r="C24" i="3"/>
  <c r="D22" i="3"/>
  <c r="E22" i="3"/>
  <c r="C18" i="3"/>
  <c r="E18" i="3"/>
  <c r="E11" i="3"/>
  <c r="D11" i="3"/>
  <c r="C11" i="3"/>
  <c r="E2" i="3"/>
  <c r="D2" i="3"/>
</calcChain>
</file>

<file path=xl/sharedStrings.xml><?xml version="1.0" encoding="utf-8"?>
<sst xmlns="http://schemas.openxmlformats.org/spreadsheetml/2006/main" count="475" uniqueCount="200">
  <si>
    <t>A group of people have been reported loitering in {0} area</t>
  </si>
  <si>
    <t>Reports of Intimidating groups reported in {0} area</t>
  </si>
  <si>
    <t>Woman scared of crowded groups in {0} area</t>
  </si>
  <si>
    <t>Man seen dropping Litter near {0} area</t>
  </si>
  <si>
    <t>Man reported to have spat gum on floor in {0} area</t>
  </si>
  <si>
    <t>Reports of person dropping papers out of window in {0} area</t>
  </si>
  <si>
    <t>Woman reported not picking up dog poo in {0} area</t>
  </si>
  <si>
    <t>Couple reported making loud noises late at night in {0} area</t>
  </si>
  <si>
    <t>Noise complaints from numerous residents in {0} area</t>
  </si>
  <si>
    <t>Kids shouting and being disruptive in {0} area</t>
  </si>
  <si>
    <t>Reports of animals being loud and keeping residents awake in {0} area</t>
  </si>
  <si>
    <t>Numerous noise complaints received about new club in {0} area</t>
  </si>
  <si>
    <t>Man reported shouting and swearing in his garden in {0} area</t>
  </si>
  <si>
    <t>Reports of a group of people arguing over land in {0} area</t>
  </si>
  <si>
    <t>Man refusing access to public property in {0} area</t>
  </si>
  <si>
    <t>Man accuses trespassers to have stolen his grass in {0} area</t>
  </si>
  <si>
    <t>An ethnic woman reports that she has been discriminated against in {0} area</t>
  </si>
  <si>
    <t>Domestic abuse reported by mother of 4 in {0} area</t>
  </si>
  <si>
    <t>Neighbours reporting screaming noises from couple in flat in {0} area</t>
  </si>
  <si>
    <t>Assault reported in {0} area</t>
  </si>
  <si>
    <t>Man has been reported stabbed in {0} area</t>
  </si>
  <si>
    <t>A fight between 2 drunks has broken out in {0} area</t>
  </si>
  <si>
    <t>A man has reported he was jumped by a motley crew of junkies in {0} area</t>
  </si>
  <si>
    <t>A barman has been injured during a drunken rage in {0} area</t>
  </si>
  <si>
    <t>A riot has broken out in {0} area</t>
  </si>
  <si>
    <t>Unidentified suspect seen weilding a machete and assaulting people in {0} area</t>
  </si>
  <si>
    <t>Multiple people reported injured after man loses it in {0} area</t>
  </si>
  <si>
    <t>2 car pile up reported in {0} area</t>
  </si>
  <si>
    <t>A car has crashed into an ice cream truck in {0} area</t>
  </si>
  <si>
    <t>Large truck collides with lamp post in {0} area</t>
  </si>
  <si>
    <t>Cars seen driving reclessly in {0} area</t>
  </si>
  <si>
    <t>Body has been found in {0} area</t>
  </si>
  <si>
    <t>Body seen floating in river in {0} area</t>
  </si>
  <si>
    <t>XXXX</t>
  </si>
  <si>
    <t>key</t>
  </si>
  <si>
    <t>en-gb</t>
  </si>
  <si>
    <t>LITTERING_TEXT_1</t>
  </si>
  <si>
    <t>LITTERING_TEXT_2</t>
  </si>
  <si>
    <t>LITTERING_TEXT_3</t>
  </si>
  <si>
    <t>es</t>
  </si>
  <si>
    <t>el</t>
  </si>
  <si>
    <t>de</t>
  </si>
  <si>
    <t>LOITERING_LENGTH</t>
  </si>
  <si>
    <t>LOITERING_TEXT_1</t>
  </si>
  <si>
    <t>LOITERING_TEXT_2</t>
  </si>
  <si>
    <t>LOITERING_TEXT_3</t>
  </si>
  <si>
    <t>NOISECOMPLAINT_LENGTH</t>
  </si>
  <si>
    <t>LANDARGUMENT_LENGTH</t>
  </si>
  <si>
    <t>DISCRIMINATION_LENGTH</t>
  </si>
  <si>
    <t>DOMESTICABUSE_LENGTH</t>
  </si>
  <si>
    <t>ASSAULT_LENGTH</t>
  </si>
  <si>
    <t>MULTIPLEASSAULTS_LENGTH</t>
  </si>
  <si>
    <t>TRAFFICINCIDENT_LENGTH</t>
  </si>
  <si>
    <t>FATALITY_LENGTH</t>
  </si>
  <si>
    <t>LITTERING_TEXT_4</t>
  </si>
  <si>
    <t>NOISECOMPLAINT_TEXT_1</t>
  </si>
  <si>
    <t>NOISECOMPLAINT_TEXT_2</t>
  </si>
  <si>
    <t>NOISECOMPLAINT_TEXT_3</t>
  </si>
  <si>
    <t>NOISECOMPLAINT_TEXT_4</t>
  </si>
  <si>
    <t>NOISECOMPLAINT_TEXT_5</t>
  </si>
  <si>
    <t>NOISECOMPLAINT_TEXT_6</t>
  </si>
  <si>
    <t>DISCRIMINATION_TEXT_1</t>
  </si>
  <si>
    <t>DOMESTICABUSE_TEXT_1</t>
  </si>
  <si>
    <t>DOMESTICABUSE_TEXT_2</t>
  </si>
  <si>
    <t>ASSAULT_TEXT_1</t>
  </si>
  <si>
    <t>ASSAULT_TEXT_2</t>
  </si>
  <si>
    <t>ASSAULT_TEXT_3</t>
  </si>
  <si>
    <t>ASSAULT_TEXT_4</t>
  </si>
  <si>
    <t>ASSAULT_TEXT_5</t>
  </si>
  <si>
    <t>MULTIPLEASSAULTS_TEXT_1</t>
  </si>
  <si>
    <t>MULTIPLEASSAULTS_TEXT_2</t>
  </si>
  <si>
    <t>MULTIPLEASSAULTS_TEXT_3</t>
  </si>
  <si>
    <t>TRAFFICINCIDENT_TEXT_1</t>
  </si>
  <si>
    <t>TRAFFICINCIDENT_TEXT_2</t>
  </si>
  <si>
    <t>TRAFFICINCIDENT_TEXT_3</t>
  </si>
  <si>
    <t>TRAFFICINCIDENT_TEXT_4</t>
  </si>
  <si>
    <t>FATALITY_TEXT_1</t>
  </si>
  <si>
    <t>FATALITY_TEXT_2</t>
  </si>
  <si>
    <t>LANDARGUMENT_TEXT_1</t>
  </si>
  <si>
    <t>LANDARGUMENT_TEXT_2</t>
  </si>
  <si>
    <t>LANDARGUMENT_TEXT_3</t>
  </si>
  <si>
    <t>LITTERING_LENGTH</t>
  </si>
  <si>
    <t>START_SCREEN_DESCRIPTION</t>
  </si>
  <si>
    <t>APP_NAME</t>
  </si>
  <si>
    <t>ResourceForce</t>
  </si>
  <si>
    <t>START_SCREEN_TAP</t>
  </si>
  <si>
    <t>Tap to start!</t>
  </si>
  <si>
    <t>BASIC_TEXT_OK</t>
  </si>
  <si>
    <t>OK!</t>
  </si>
  <si>
    <t>BASIC_TEXT_WAIT</t>
  </si>
  <si>
    <t>Wait!</t>
  </si>
  <si>
    <t>BASIC_TEXT_DEVELOPED</t>
  </si>
  <si>
    <t>Developed Case</t>
  </si>
  <si>
    <t>BASIC_TEXT_SEND_ONE</t>
  </si>
  <si>
    <t>BASIC_TEXT_SEND_MANY</t>
  </si>
  <si>
    <t>BASIC_TEXT_ARREST_FAIL</t>
  </si>
  <si>
    <t>BASIC_TEXT_ARREST_SUCCESS</t>
  </si>
  <si>
    <t>BASIC_TEXT_CITIZEN_SUCCESS</t>
  </si>
  <si>
    <t>BASIC_TEXT_CITIZEN_FAIL</t>
  </si>
  <si>
    <t>Citizens provide evidence through the INSPEC2T app, 2 have been charged</t>
  </si>
  <si>
    <t>Citizen fails to provide any solid evidence for the case</t>
  </si>
  <si>
    <t>BASIC_TEXT_NO_MORE_INCIDENTS</t>
  </si>
  <si>
    <t>No more incidents to check this turn</t>
  </si>
  <si>
    <t>INCIDENT_NEW</t>
  </si>
  <si>
    <t>INCIDENT_ONGOING</t>
  </si>
  <si>
    <t>INCIDENT_RESOLVED</t>
  </si>
  <si>
    <t>INCIDENT_CASE</t>
  </si>
  <si>
    <t>New</t>
  </si>
  <si>
    <t>Ongoing</t>
  </si>
  <si>
    <t>Resolved</t>
  </si>
  <si>
    <t>Case</t>
  </si>
  <si>
    <t>INCIDENT_CASE_SUBJECT</t>
  </si>
  <si>
    <t>Subject</t>
  </si>
  <si>
    <t>BASIC_TEXT_RESOLVED_CASES</t>
  </si>
  <si>
    <t>Arrests</t>
  </si>
  <si>
    <t>BASIC_TEXT_ACTIVE_CASES</t>
  </si>
  <si>
    <t>Active Cases</t>
  </si>
  <si>
    <t>BASIC_TEXT_TURN</t>
  </si>
  <si>
    <t>Turn</t>
  </si>
  <si>
    <t>BASIC_TEXT_GAMEOVER</t>
  </si>
  <si>
    <t>INCIDENT_OFFICERS</t>
  </si>
  <si>
    <t>Officers</t>
  </si>
  <si>
    <t>BASIC_TEXT_AVAILABLE</t>
  </si>
  <si>
    <t>BASIC_TEXT_TURNS_UNTIL_AVAILABLE</t>
  </si>
  <si>
    <t>Available</t>
  </si>
  <si>
    <t>turns until available</t>
  </si>
  <si>
    <t>BASIC_TEXT_ASK_CITIZEN</t>
  </si>
  <si>
    <t>BASIC_TEXT_NEXT_TURN</t>
  </si>
  <si>
    <t>Next Turn</t>
  </si>
  <si>
    <t>BASIC_TEXT_GAMEOVER_BODY</t>
  </si>
  <si>
    <t>Welcome to resource force, take on the role of a police operator and help to solve crimes across the city. You must use your resources carefully to solve cases and keep civilians happy and feeling safe.*2n*But be careful, officers are limited so use them wisely</t>
  </si>
  <si>
    <t>BASIC_TEXT_OFFICERS_REQUIRED</t>
  </si>
  <si>
    <t>Officers required</t>
  </si>
  <si>
    <t>BASIC_TEXT_CITIZEN_HAPPINESS</t>
  </si>
  <si>
    <t>BASIC_TEXT_SCORE</t>
  </si>
  <si>
    <t>Score</t>
  </si>
  <si>
    <t>BASIC_TEXT_BEST</t>
  </si>
  <si>
    <t>Best</t>
  </si>
  <si>
    <t>Game Over</t>
  </si>
  <si>
    <t>Arrests have been made for the following case:</t>
  </si>
  <si>
    <t>Officers fail to make any arrests regarding the case:</t>
  </si>
  <si>
    <t>BASIC_TEXT_TURNS_REQUIRED</t>
  </si>
  <si>
    <t>Turns required</t>
  </si>
  <si>
    <t>Send officers</t>
  </si>
  <si>
    <t>Send officer</t>
  </si>
  <si>
    <t>You Survived {0} Turns*2n*Citizen happiness fallen below 10%, citizens no longer feel safe under your control</t>
  </si>
  <si>
    <t>CITIZEN_HELP_TEXT</t>
  </si>
  <si>
    <t>SCENARIO_1_INDEX_1</t>
  </si>
  <si>
    <t>SCENARIO_1_INDEX_2</t>
  </si>
  <si>
    <t>SCENARIO_1_INDEX_3</t>
  </si>
  <si>
    <t>SCENARIO_1_INDEX_4</t>
  </si>
  <si>
    <t>SCENARIO_1_INDEX_5</t>
  </si>
  <si>
    <t>SCENARIO_1_INDEX_6</t>
  </si>
  <si>
    <t>Woman has been reported missing from her home</t>
  </si>
  <si>
    <t>Officer sent to investigate and finds more information about the woman, and gets a recent photo</t>
  </si>
  <si>
    <t>Photo uploaded to INSPEC2T app, a member of the public has informed local police she saw her on top of a bus stop</t>
  </si>
  <si>
    <t>Officers locate the missing woman and take her to hospital for a checkup, she later returned home and is now safe</t>
  </si>
  <si>
    <t>Officers search a larger area and eventually find the woman and return her to her home</t>
  </si>
  <si>
    <t>Body has been found in a river and has been identified as the missing person</t>
  </si>
  <si>
    <t>SCENARIO_2_INDEX_1</t>
  </si>
  <si>
    <t>SCENARIO_2_INDEX_2</t>
  </si>
  <si>
    <t>SCENARIO_2_INDEX_3</t>
  </si>
  <si>
    <t>SCENARIO_2_INDEX_4</t>
  </si>
  <si>
    <t>SCENARIO_2_INDEX_5</t>
  </si>
  <si>
    <t>SCENARIO_2_INDEX_6</t>
  </si>
  <si>
    <t>SCENARIO_2_INDEX_7</t>
  </si>
  <si>
    <t>SCENARIO_2_INDEX_8</t>
  </si>
  <si>
    <t>SCENARIO_2_INDEX_9</t>
  </si>
  <si>
    <t>SCENARIO_2_INDEX_10</t>
  </si>
  <si>
    <t>SCENARIO_2_INDEX_11</t>
  </si>
  <si>
    <t>SCENARIO_2_INDEX_12</t>
  </si>
  <si>
    <t>SCENARIO_2_INDEX_13</t>
  </si>
  <si>
    <t>SCENARIO_2_INDEX_14</t>
  </si>
  <si>
    <t>Reports of someone moving a wheelie bin</t>
  </si>
  <si>
    <t>The 2 neighbours have started a verbal argument outside the property</t>
  </si>
  <si>
    <t>Reported that one of the neighbours has assaulted the other outside the property</t>
  </si>
  <si>
    <t>A man has been stabbed and is slumped next to the wheelie bin</t>
  </si>
  <si>
    <t>Member of the public provides photographic evidence of man with a mechete using the INSPEC2T app</t>
  </si>
  <si>
    <t>A citizen has informed the police that he saw which person assaulted the other</t>
  </si>
  <si>
    <t>Issue dissolves itself and is no longer a problem</t>
  </si>
  <si>
    <t>The officer has managed to stop the incident from developing, both neighbours have agreed to ignore the incident</t>
  </si>
  <si>
    <t>The officer has calmed down the two neighbours and the verbal abuse stops</t>
  </si>
  <si>
    <t>The officer manages to break up the fight and send the two neighbours on their way</t>
  </si>
  <si>
    <t>Man has been left on the street until paramedics arrive, no arrests made, general public happiness decreases</t>
  </si>
  <si>
    <t>Offender has been arrested by police after finding him in a shed nearby</t>
  </si>
  <si>
    <t>Officers clean up and a man is arrested for the assault</t>
  </si>
  <si>
    <t>Using citizen information, the officers manage to locate the man and arrest him</t>
  </si>
  <si>
    <t>BASIC_TEXT_LOCATION</t>
  </si>
  <si>
    <t>Location</t>
  </si>
  <si>
    <t>Description</t>
  </si>
  <si>
    <t>BASIC_TEXT_DESCRIPTION</t>
  </si>
  <si>
    <t>BASIC_TEXT_STATUS</t>
  </si>
  <si>
    <t>Status</t>
  </si>
  <si>
    <t>BASIC_TEXT_TYPE</t>
  </si>
  <si>
    <t>Type</t>
  </si>
  <si>
    <t>Citizens may be able to help in this case</t>
  </si>
  <si>
    <t>Citizen Satisfaction</t>
  </si>
  <si>
    <t>Ask citizens for help!</t>
  </si>
  <si>
    <t>BASIC_TEXT_TRY_AGAIN</t>
  </si>
  <si>
    <t>Try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</si>
</sst>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1" xfId="1" applyFont="1" applyAlignment="1">
      <alignment horizontal="left" wrapText="1"/>
    </xf>
    <xf numFmtId="0" fontId="0" fillId="2" borderId="1" xfId="1" applyFont="1" applyAlignment="1" applyProtection="1">
      <alignment horizontal="left"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topLeftCell="A41" workbookViewId="0">
      <selection activeCell="A50" sqref="A50"/>
    </sheetView>
  </sheetViews>
  <sheetFormatPr defaultRowHeight="14.4" x14ac:dyDescent="0.55000000000000004"/>
  <cols>
    <col min="1" max="1" width="49.15625" style="1" customWidth="1"/>
    <col min="2" max="2" width="62.9453125" style="1" customWidth="1"/>
    <col min="3" max="3" width="58.9453125" style="1" customWidth="1"/>
    <col min="4" max="4" width="55" style="1" customWidth="1"/>
    <col min="5" max="5" width="48.47265625" style="1" customWidth="1"/>
    <col min="6" max="16384" width="8.83984375" style="1"/>
  </cols>
  <sheetData>
    <row r="1" spans="1:5" x14ac:dyDescent="0.55000000000000004">
      <c r="A1" s="1" t="s">
        <v>34</v>
      </c>
      <c r="B1" s="1" t="s">
        <v>35</v>
      </c>
      <c r="C1" s="1" t="s">
        <v>41</v>
      </c>
      <c r="D1" s="1" t="s">
        <v>40</v>
      </c>
      <c r="E1" s="1" t="s">
        <v>39</v>
      </c>
    </row>
    <row r="2" spans="1:5" s="2" customFormat="1" x14ac:dyDescent="0.55000000000000004">
      <c r="A2" s="2" t="s">
        <v>42</v>
      </c>
      <c r="B2" s="3">
        <f>COUNTIF(A1:A10011,"*LOITERING_TEXT_*")</f>
        <v>3</v>
      </c>
      <c r="C2" s="3">
        <f>B2</f>
        <v>3</v>
      </c>
      <c r="D2" s="3">
        <f>B2</f>
        <v>3</v>
      </c>
      <c r="E2" s="3">
        <f>B2</f>
        <v>3</v>
      </c>
    </row>
    <row r="3" spans="1:5" x14ac:dyDescent="0.55000000000000004">
      <c r="A3" s="1" t="s">
        <v>43</v>
      </c>
      <c r="B3" s="1" t="s">
        <v>0</v>
      </c>
      <c r="C3" s="1" t="s">
        <v>33</v>
      </c>
      <c r="D3" s="1" t="s">
        <v>33</v>
      </c>
      <c r="E3" s="1" t="s">
        <v>33</v>
      </c>
    </row>
    <row r="4" spans="1:5" x14ac:dyDescent="0.55000000000000004">
      <c r="A4" s="1" t="s">
        <v>44</v>
      </c>
      <c r="B4" s="1" t="s">
        <v>1</v>
      </c>
      <c r="C4" s="1" t="s">
        <v>33</v>
      </c>
      <c r="D4" s="1" t="s">
        <v>33</v>
      </c>
      <c r="E4" s="1" t="s">
        <v>33</v>
      </c>
    </row>
    <row r="5" spans="1:5" x14ac:dyDescent="0.55000000000000004">
      <c r="A5" s="1" t="s">
        <v>45</v>
      </c>
      <c r="B5" s="1" t="s">
        <v>2</v>
      </c>
      <c r="C5" s="1" t="s">
        <v>33</v>
      </c>
      <c r="D5" s="1" t="s">
        <v>33</v>
      </c>
      <c r="E5" s="1" t="s">
        <v>33</v>
      </c>
    </row>
    <row r="6" spans="1:5" s="2" customFormat="1" x14ac:dyDescent="0.55000000000000004">
      <c r="A6" s="2" t="s">
        <v>81</v>
      </c>
      <c r="B6" s="2">
        <f>COUNTIF(A1:A10011,"*LITTERING_TEXT_*")</f>
        <v>4</v>
      </c>
      <c r="C6" s="2">
        <f>B6</f>
        <v>4</v>
      </c>
      <c r="D6" s="2">
        <f>B6</f>
        <v>4</v>
      </c>
      <c r="E6" s="2">
        <f>B6</f>
        <v>4</v>
      </c>
    </row>
    <row r="7" spans="1:5" x14ac:dyDescent="0.55000000000000004">
      <c r="A7" s="1" t="s">
        <v>36</v>
      </c>
      <c r="B7" s="1" t="s">
        <v>3</v>
      </c>
      <c r="C7" s="1" t="s">
        <v>33</v>
      </c>
      <c r="D7" s="1" t="s">
        <v>33</v>
      </c>
      <c r="E7" s="1" t="s">
        <v>33</v>
      </c>
    </row>
    <row r="8" spans="1:5" x14ac:dyDescent="0.55000000000000004">
      <c r="A8" s="1" t="s">
        <v>37</v>
      </c>
      <c r="B8" s="1" t="s">
        <v>4</v>
      </c>
      <c r="C8" s="1" t="s">
        <v>33</v>
      </c>
      <c r="D8" s="1" t="s">
        <v>33</v>
      </c>
      <c r="E8" s="1" t="s">
        <v>33</v>
      </c>
    </row>
    <row r="9" spans="1:5" x14ac:dyDescent="0.55000000000000004">
      <c r="A9" s="1" t="s">
        <v>38</v>
      </c>
      <c r="B9" s="1" t="s">
        <v>5</v>
      </c>
      <c r="C9" s="1" t="s">
        <v>33</v>
      </c>
      <c r="D9" s="1" t="s">
        <v>33</v>
      </c>
      <c r="E9" s="1" t="s">
        <v>33</v>
      </c>
    </row>
    <row r="10" spans="1:5" x14ac:dyDescent="0.55000000000000004">
      <c r="A10" s="1" t="s">
        <v>54</v>
      </c>
      <c r="B10" s="1" t="s">
        <v>6</v>
      </c>
      <c r="C10" s="1" t="s">
        <v>33</v>
      </c>
      <c r="D10" s="1" t="s">
        <v>33</v>
      </c>
      <c r="E10" s="1" t="s">
        <v>33</v>
      </c>
    </row>
    <row r="11" spans="1:5" s="2" customFormat="1" x14ac:dyDescent="0.55000000000000004">
      <c r="A11" s="2" t="s">
        <v>46</v>
      </c>
      <c r="B11" s="2">
        <f>COUNTIF(A1:A10011,"*NOISECOMPLAINT_TEXT_*")</f>
        <v>6</v>
      </c>
      <c r="C11" s="2">
        <f t="shared" ref="C11:C42" si="0">B11</f>
        <v>6</v>
      </c>
      <c r="D11" s="2">
        <f t="shared" ref="D11:D42" si="1">B11</f>
        <v>6</v>
      </c>
      <c r="E11" s="2">
        <f t="shared" ref="E11:E42" si="2">B11</f>
        <v>6</v>
      </c>
    </row>
    <row r="12" spans="1:5" x14ac:dyDescent="0.55000000000000004">
      <c r="A12" s="1" t="s">
        <v>55</v>
      </c>
      <c r="B12" s="1" t="s">
        <v>7</v>
      </c>
      <c r="C12" s="1" t="s">
        <v>33</v>
      </c>
      <c r="D12" s="1" t="s">
        <v>33</v>
      </c>
      <c r="E12" s="1" t="s">
        <v>33</v>
      </c>
    </row>
    <row r="13" spans="1:5" x14ac:dyDescent="0.55000000000000004">
      <c r="A13" s="1" t="s">
        <v>56</v>
      </c>
      <c r="B13" s="1" t="s">
        <v>8</v>
      </c>
      <c r="C13" s="1" t="s">
        <v>33</v>
      </c>
      <c r="D13" s="1" t="s">
        <v>33</v>
      </c>
      <c r="E13" s="1" t="s">
        <v>33</v>
      </c>
    </row>
    <row r="14" spans="1:5" x14ac:dyDescent="0.55000000000000004">
      <c r="A14" s="1" t="s">
        <v>57</v>
      </c>
      <c r="B14" s="1" t="s">
        <v>9</v>
      </c>
      <c r="C14" s="1" t="s">
        <v>33</v>
      </c>
      <c r="D14" s="1" t="s">
        <v>33</v>
      </c>
      <c r="E14" s="1" t="s">
        <v>33</v>
      </c>
    </row>
    <row r="15" spans="1:5" x14ac:dyDescent="0.55000000000000004">
      <c r="A15" s="1" t="s">
        <v>58</v>
      </c>
      <c r="B15" s="1" t="s">
        <v>10</v>
      </c>
      <c r="C15" s="1" t="s">
        <v>33</v>
      </c>
      <c r="D15" s="1" t="s">
        <v>33</v>
      </c>
      <c r="E15" s="1" t="s">
        <v>33</v>
      </c>
    </row>
    <row r="16" spans="1:5" x14ac:dyDescent="0.55000000000000004">
      <c r="A16" s="1" t="s">
        <v>59</v>
      </c>
      <c r="B16" s="1" t="s">
        <v>12</v>
      </c>
      <c r="C16" s="1" t="s">
        <v>33</v>
      </c>
      <c r="D16" s="1" t="s">
        <v>33</v>
      </c>
      <c r="E16" s="1" t="s">
        <v>33</v>
      </c>
    </row>
    <row r="17" spans="1:5" x14ac:dyDescent="0.55000000000000004">
      <c r="A17" s="1" t="s">
        <v>60</v>
      </c>
      <c r="B17" s="1" t="s">
        <v>11</v>
      </c>
      <c r="C17" s="1" t="s">
        <v>33</v>
      </c>
      <c r="D17" s="1" t="s">
        <v>33</v>
      </c>
      <c r="E17" s="1" t="s">
        <v>33</v>
      </c>
    </row>
    <row r="18" spans="1:5" s="2" customFormat="1" x14ac:dyDescent="0.55000000000000004">
      <c r="A18" s="2" t="s">
        <v>47</v>
      </c>
      <c r="B18" s="2">
        <f>COUNTIF(A1:A10011,"*LANDARGUMENT_TEXT_*")</f>
        <v>3</v>
      </c>
      <c r="C18" s="2">
        <f t="shared" si="0"/>
        <v>3</v>
      </c>
      <c r="D18" s="2">
        <f t="shared" si="1"/>
        <v>3</v>
      </c>
      <c r="E18" s="2">
        <f t="shared" si="2"/>
        <v>3</v>
      </c>
    </row>
    <row r="19" spans="1:5" x14ac:dyDescent="0.55000000000000004">
      <c r="A19" s="1" t="s">
        <v>78</v>
      </c>
      <c r="B19" s="1" t="s">
        <v>13</v>
      </c>
      <c r="C19" s="1" t="s">
        <v>33</v>
      </c>
      <c r="D19" s="1" t="s">
        <v>33</v>
      </c>
      <c r="E19" s="1" t="s">
        <v>33</v>
      </c>
    </row>
    <row r="20" spans="1:5" x14ac:dyDescent="0.55000000000000004">
      <c r="A20" s="1" t="s">
        <v>79</v>
      </c>
      <c r="B20" s="1" t="s">
        <v>14</v>
      </c>
      <c r="C20" s="1" t="s">
        <v>33</v>
      </c>
      <c r="D20" s="1" t="s">
        <v>33</v>
      </c>
      <c r="E20" s="1" t="s">
        <v>33</v>
      </c>
    </row>
    <row r="21" spans="1:5" x14ac:dyDescent="0.55000000000000004">
      <c r="A21" s="1" t="s">
        <v>80</v>
      </c>
      <c r="B21" s="1" t="s">
        <v>15</v>
      </c>
      <c r="C21" s="1" t="s">
        <v>33</v>
      </c>
      <c r="D21" s="1" t="s">
        <v>33</v>
      </c>
      <c r="E21" s="1" t="s">
        <v>33</v>
      </c>
    </row>
    <row r="22" spans="1:5" s="2" customFormat="1" x14ac:dyDescent="0.55000000000000004">
      <c r="A22" s="2" t="s">
        <v>48</v>
      </c>
      <c r="B22" s="2">
        <f>COUNTIF(A1:A10011,"*DISCRIMINATION_TEXT_*")</f>
        <v>1</v>
      </c>
      <c r="C22" s="2">
        <f t="shared" si="0"/>
        <v>1</v>
      </c>
      <c r="D22" s="2">
        <f t="shared" si="1"/>
        <v>1</v>
      </c>
      <c r="E22" s="2">
        <f t="shared" si="2"/>
        <v>1</v>
      </c>
    </row>
    <row r="23" spans="1:5" x14ac:dyDescent="0.55000000000000004">
      <c r="A23" s="1" t="s">
        <v>61</v>
      </c>
      <c r="B23" s="1" t="s">
        <v>16</v>
      </c>
      <c r="C23" s="1" t="s">
        <v>33</v>
      </c>
      <c r="D23" s="1" t="s">
        <v>33</v>
      </c>
      <c r="E23" s="1" t="s">
        <v>33</v>
      </c>
    </row>
    <row r="24" spans="1:5" s="2" customFormat="1" x14ac:dyDescent="0.55000000000000004">
      <c r="A24" s="2" t="s">
        <v>49</v>
      </c>
      <c r="B24" s="2">
        <f>COUNTIF(A1:A10011,"*DOMESTICABUSE_TEXT_*")</f>
        <v>2</v>
      </c>
      <c r="C24" s="2">
        <f t="shared" si="0"/>
        <v>2</v>
      </c>
      <c r="D24" s="2">
        <f t="shared" si="1"/>
        <v>2</v>
      </c>
      <c r="E24" s="2">
        <f t="shared" si="2"/>
        <v>2</v>
      </c>
    </row>
    <row r="25" spans="1:5" x14ac:dyDescent="0.55000000000000004">
      <c r="A25" s="1" t="s">
        <v>62</v>
      </c>
      <c r="B25" s="1" t="s">
        <v>17</v>
      </c>
      <c r="C25" s="1" t="s">
        <v>33</v>
      </c>
      <c r="D25" s="1" t="s">
        <v>33</v>
      </c>
      <c r="E25" s="1" t="s">
        <v>33</v>
      </c>
    </row>
    <row r="26" spans="1:5" x14ac:dyDescent="0.55000000000000004">
      <c r="A26" s="1" t="s">
        <v>63</v>
      </c>
      <c r="B26" s="1" t="s">
        <v>18</v>
      </c>
      <c r="C26" s="1" t="s">
        <v>33</v>
      </c>
      <c r="D26" s="1" t="s">
        <v>33</v>
      </c>
      <c r="E26" s="1" t="s">
        <v>33</v>
      </c>
    </row>
    <row r="27" spans="1:5" s="2" customFormat="1" x14ac:dyDescent="0.55000000000000004">
      <c r="A27" s="2" t="s">
        <v>50</v>
      </c>
      <c r="B27" s="2">
        <f>COUNTIF(A1:A10011,"*ASSAULT_TEXT_*")</f>
        <v>5</v>
      </c>
      <c r="C27" s="2">
        <f t="shared" si="0"/>
        <v>5</v>
      </c>
      <c r="D27" s="2">
        <f t="shared" si="1"/>
        <v>5</v>
      </c>
      <c r="E27" s="2">
        <f t="shared" si="2"/>
        <v>5</v>
      </c>
    </row>
    <row r="28" spans="1:5" x14ac:dyDescent="0.55000000000000004">
      <c r="A28" s="1" t="s">
        <v>64</v>
      </c>
      <c r="B28" s="1" t="s">
        <v>19</v>
      </c>
      <c r="C28" s="1" t="s">
        <v>33</v>
      </c>
      <c r="D28" s="1" t="s">
        <v>33</v>
      </c>
      <c r="E28" s="1" t="s">
        <v>33</v>
      </c>
    </row>
    <row r="29" spans="1:5" x14ac:dyDescent="0.55000000000000004">
      <c r="A29" s="1" t="s">
        <v>65</v>
      </c>
      <c r="B29" s="1" t="s">
        <v>20</v>
      </c>
      <c r="C29" s="1" t="s">
        <v>33</v>
      </c>
      <c r="D29" s="1" t="s">
        <v>33</v>
      </c>
      <c r="E29" s="1" t="s">
        <v>33</v>
      </c>
    </row>
    <row r="30" spans="1:5" x14ac:dyDescent="0.55000000000000004">
      <c r="A30" s="1" t="s">
        <v>66</v>
      </c>
      <c r="B30" s="1" t="s">
        <v>21</v>
      </c>
      <c r="C30" s="1" t="s">
        <v>33</v>
      </c>
      <c r="D30" s="1" t="s">
        <v>33</v>
      </c>
      <c r="E30" s="1" t="s">
        <v>33</v>
      </c>
    </row>
    <row r="31" spans="1:5" x14ac:dyDescent="0.55000000000000004">
      <c r="A31" s="1" t="s">
        <v>67</v>
      </c>
      <c r="B31" s="1" t="s">
        <v>22</v>
      </c>
      <c r="C31" s="1" t="s">
        <v>33</v>
      </c>
      <c r="D31" s="1" t="s">
        <v>33</v>
      </c>
      <c r="E31" s="1" t="s">
        <v>33</v>
      </c>
    </row>
    <row r="32" spans="1:5" x14ac:dyDescent="0.55000000000000004">
      <c r="A32" s="1" t="s">
        <v>68</v>
      </c>
      <c r="B32" s="1" t="s">
        <v>23</v>
      </c>
      <c r="C32" s="1" t="s">
        <v>33</v>
      </c>
      <c r="D32" s="1" t="s">
        <v>33</v>
      </c>
      <c r="E32" s="1" t="s">
        <v>33</v>
      </c>
    </row>
    <row r="33" spans="1:5" s="2" customFormat="1" x14ac:dyDescent="0.55000000000000004">
      <c r="A33" s="2" t="s">
        <v>51</v>
      </c>
      <c r="B33" s="2">
        <f>COUNTIF(A1:A10011,"*MULTIPLEASSAULTS_TEXT_*")</f>
        <v>3</v>
      </c>
      <c r="C33" s="2">
        <f t="shared" si="0"/>
        <v>3</v>
      </c>
      <c r="D33" s="2">
        <f t="shared" si="1"/>
        <v>3</v>
      </c>
      <c r="E33" s="2">
        <f t="shared" si="2"/>
        <v>3</v>
      </c>
    </row>
    <row r="34" spans="1:5" x14ac:dyDescent="0.55000000000000004">
      <c r="A34" s="1" t="s">
        <v>69</v>
      </c>
      <c r="B34" s="1" t="s">
        <v>24</v>
      </c>
      <c r="C34" s="1" t="s">
        <v>33</v>
      </c>
      <c r="D34" s="1" t="s">
        <v>33</v>
      </c>
      <c r="E34" s="1" t="s">
        <v>33</v>
      </c>
    </row>
    <row r="35" spans="1:5" x14ac:dyDescent="0.55000000000000004">
      <c r="A35" s="1" t="s">
        <v>70</v>
      </c>
      <c r="B35" s="1" t="s">
        <v>25</v>
      </c>
      <c r="C35" s="1" t="s">
        <v>33</v>
      </c>
      <c r="D35" s="1" t="s">
        <v>33</v>
      </c>
      <c r="E35" s="1" t="s">
        <v>33</v>
      </c>
    </row>
    <row r="36" spans="1:5" x14ac:dyDescent="0.55000000000000004">
      <c r="A36" s="1" t="s">
        <v>71</v>
      </c>
      <c r="B36" s="1" t="s">
        <v>26</v>
      </c>
      <c r="C36" s="1" t="s">
        <v>33</v>
      </c>
      <c r="D36" s="1" t="s">
        <v>33</v>
      </c>
      <c r="E36" s="1" t="s">
        <v>33</v>
      </c>
    </row>
    <row r="37" spans="1:5" s="2" customFormat="1" x14ac:dyDescent="0.55000000000000004">
      <c r="A37" s="2" t="s">
        <v>52</v>
      </c>
      <c r="B37" s="2">
        <f>COUNTIF(A1:A10011,"*TRAFFICINCIDENT_TEXT_*")</f>
        <v>4</v>
      </c>
      <c r="C37" s="2">
        <f t="shared" si="0"/>
        <v>4</v>
      </c>
      <c r="D37" s="2">
        <f t="shared" si="1"/>
        <v>4</v>
      </c>
      <c r="E37" s="2">
        <f t="shared" si="2"/>
        <v>4</v>
      </c>
    </row>
    <row r="38" spans="1:5" ht="13.8" customHeight="1" x14ac:dyDescent="0.55000000000000004">
      <c r="A38" s="1" t="s">
        <v>72</v>
      </c>
      <c r="B38" s="1" t="s">
        <v>27</v>
      </c>
      <c r="C38" s="1" t="s">
        <v>33</v>
      </c>
      <c r="D38" s="1" t="s">
        <v>33</v>
      </c>
      <c r="E38" s="1" t="s">
        <v>33</v>
      </c>
    </row>
    <row r="39" spans="1:5" x14ac:dyDescent="0.55000000000000004">
      <c r="A39" s="1" t="s">
        <v>73</v>
      </c>
      <c r="B39" s="1" t="s">
        <v>28</v>
      </c>
      <c r="C39" s="1" t="s">
        <v>33</v>
      </c>
      <c r="D39" s="1" t="s">
        <v>33</v>
      </c>
      <c r="E39" s="1" t="s">
        <v>33</v>
      </c>
    </row>
    <row r="40" spans="1:5" x14ac:dyDescent="0.55000000000000004">
      <c r="A40" s="1" t="s">
        <v>74</v>
      </c>
      <c r="B40" s="1" t="s">
        <v>29</v>
      </c>
      <c r="C40" s="1" t="s">
        <v>33</v>
      </c>
      <c r="D40" s="1" t="s">
        <v>33</v>
      </c>
      <c r="E40" s="1" t="s">
        <v>33</v>
      </c>
    </row>
    <row r="41" spans="1:5" x14ac:dyDescent="0.55000000000000004">
      <c r="A41" s="1" t="s">
        <v>75</v>
      </c>
      <c r="B41" s="1" t="s">
        <v>30</v>
      </c>
      <c r="C41" s="1" t="s">
        <v>33</v>
      </c>
      <c r="D41" s="1" t="s">
        <v>33</v>
      </c>
      <c r="E41" s="1" t="s">
        <v>33</v>
      </c>
    </row>
    <row r="42" spans="1:5" s="2" customFormat="1" x14ac:dyDescent="0.55000000000000004">
      <c r="A42" s="2" t="s">
        <v>53</v>
      </c>
      <c r="B42" s="2">
        <f>COUNTIF(A1:A10011,"*FATALITY_TEXT_*")</f>
        <v>2</v>
      </c>
      <c r="C42" s="2">
        <f t="shared" si="0"/>
        <v>2</v>
      </c>
      <c r="D42" s="2">
        <f t="shared" si="1"/>
        <v>2</v>
      </c>
      <c r="E42" s="2">
        <f t="shared" si="2"/>
        <v>2</v>
      </c>
    </row>
    <row r="43" spans="1:5" x14ac:dyDescent="0.55000000000000004">
      <c r="A43" s="1" t="s">
        <v>76</v>
      </c>
      <c r="B43" s="1" t="s">
        <v>31</v>
      </c>
      <c r="C43" s="1" t="s">
        <v>33</v>
      </c>
      <c r="D43" s="1" t="s">
        <v>33</v>
      </c>
      <c r="E43" s="1" t="s">
        <v>33</v>
      </c>
    </row>
    <row r="44" spans="1:5" ht="13.2" customHeight="1" x14ac:dyDescent="0.55000000000000004">
      <c r="A44" s="1" t="s">
        <v>77</v>
      </c>
      <c r="B44" s="1" t="s">
        <v>32</v>
      </c>
      <c r="C44" s="1" t="s">
        <v>33</v>
      </c>
      <c r="D44" s="1" t="s">
        <v>33</v>
      </c>
      <c r="E44" s="1" t="s">
        <v>33</v>
      </c>
    </row>
    <row r="45" spans="1:5" ht="57.6" x14ac:dyDescent="0.55000000000000004">
      <c r="A45" s="1" t="s">
        <v>82</v>
      </c>
      <c r="B45" s="1" t="s">
        <v>130</v>
      </c>
      <c r="C45" s="1" t="s">
        <v>33</v>
      </c>
      <c r="D45" s="1" t="s">
        <v>33</v>
      </c>
      <c r="E45" s="1" t="s">
        <v>33</v>
      </c>
    </row>
    <row r="46" spans="1:5" x14ac:dyDescent="0.55000000000000004">
      <c r="A46" s="1" t="s">
        <v>83</v>
      </c>
      <c r="B46" s="1" t="s">
        <v>84</v>
      </c>
      <c r="C46" s="1" t="s">
        <v>33</v>
      </c>
      <c r="D46" s="1" t="s">
        <v>33</v>
      </c>
      <c r="E46" s="1" t="s">
        <v>33</v>
      </c>
    </row>
    <row r="47" spans="1:5" x14ac:dyDescent="0.55000000000000004">
      <c r="A47" s="1" t="s">
        <v>85</v>
      </c>
      <c r="B47" s="1" t="s">
        <v>86</v>
      </c>
      <c r="C47" s="1" t="s">
        <v>33</v>
      </c>
      <c r="D47" s="1" t="s">
        <v>33</v>
      </c>
      <c r="E47" s="1" t="s">
        <v>33</v>
      </c>
    </row>
    <row r="48" spans="1:5" x14ac:dyDescent="0.55000000000000004">
      <c r="A48" s="1" t="s">
        <v>87</v>
      </c>
      <c r="B48" s="1" t="s">
        <v>88</v>
      </c>
      <c r="C48" s="1" t="s">
        <v>33</v>
      </c>
      <c r="D48" s="1" t="s">
        <v>33</v>
      </c>
      <c r="E48" s="1" t="s">
        <v>33</v>
      </c>
    </row>
    <row r="49" spans="1:5" x14ac:dyDescent="0.55000000000000004">
      <c r="A49" s="1" t="s">
        <v>89</v>
      </c>
      <c r="B49" s="1" t="s">
        <v>90</v>
      </c>
      <c r="C49" s="1" t="s">
        <v>33</v>
      </c>
      <c r="D49" s="1" t="s">
        <v>33</v>
      </c>
      <c r="E49" s="1" t="s">
        <v>33</v>
      </c>
    </row>
    <row r="50" spans="1:5" x14ac:dyDescent="0.55000000000000004">
      <c r="A50" s="1" t="s">
        <v>198</v>
      </c>
      <c r="B50" s="1" t="s">
        <v>199</v>
      </c>
      <c r="C50" s="1" t="s">
        <v>33</v>
      </c>
      <c r="D50" s="1" t="s">
        <v>33</v>
      </c>
      <c r="E50" s="1" t="s">
        <v>33</v>
      </c>
    </row>
    <row r="51" spans="1:5" x14ac:dyDescent="0.55000000000000004">
      <c r="A51" s="1" t="s">
        <v>93</v>
      </c>
      <c r="B51" s="1" t="s">
        <v>144</v>
      </c>
      <c r="C51" s="1" t="s">
        <v>33</v>
      </c>
      <c r="D51" s="1" t="s">
        <v>33</v>
      </c>
      <c r="E51" s="1" t="s">
        <v>33</v>
      </c>
    </row>
    <row r="52" spans="1:5" x14ac:dyDescent="0.55000000000000004">
      <c r="A52" s="1" t="s">
        <v>94</v>
      </c>
      <c r="B52" s="1" t="s">
        <v>143</v>
      </c>
      <c r="C52" s="1" t="s">
        <v>33</v>
      </c>
      <c r="D52" s="1" t="s">
        <v>33</v>
      </c>
      <c r="E52" s="1" t="s">
        <v>33</v>
      </c>
    </row>
    <row r="53" spans="1:5" x14ac:dyDescent="0.55000000000000004">
      <c r="A53" s="1" t="s">
        <v>91</v>
      </c>
      <c r="B53" s="1" t="s">
        <v>92</v>
      </c>
      <c r="C53" s="1" t="s">
        <v>33</v>
      </c>
      <c r="D53" s="1" t="s">
        <v>33</v>
      </c>
      <c r="E53" s="1" t="s">
        <v>33</v>
      </c>
    </row>
    <row r="54" spans="1:5" x14ac:dyDescent="0.55000000000000004">
      <c r="A54" s="1" t="s">
        <v>96</v>
      </c>
      <c r="B54" s="1" t="s">
        <v>139</v>
      </c>
      <c r="C54" s="1" t="s">
        <v>33</v>
      </c>
      <c r="D54" s="1" t="s">
        <v>33</v>
      </c>
      <c r="E54" s="1" t="s">
        <v>33</v>
      </c>
    </row>
    <row r="55" spans="1:5" x14ac:dyDescent="0.55000000000000004">
      <c r="A55" s="1" t="s">
        <v>95</v>
      </c>
      <c r="B55" s="1" t="s">
        <v>140</v>
      </c>
      <c r="C55" s="1" t="s">
        <v>33</v>
      </c>
      <c r="D55" s="1" t="s">
        <v>33</v>
      </c>
      <c r="E55" s="1" t="s">
        <v>33</v>
      </c>
    </row>
    <row r="56" spans="1:5" x14ac:dyDescent="0.55000000000000004">
      <c r="A56" s="1" t="s">
        <v>126</v>
      </c>
      <c r="B56" s="1" t="s">
        <v>197</v>
      </c>
      <c r="C56" s="1" t="s">
        <v>33</v>
      </c>
      <c r="D56" s="1" t="s">
        <v>33</v>
      </c>
      <c r="E56" s="1" t="s">
        <v>33</v>
      </c>
    </row>
    <row r="57" spans="1:5" x14ac:dyDescent="0.55000000000000004">
      <c r="A57" s="1" t="s">
        <v>97</v>
      </c>
      <c r="B57" s="1" t="s">
        <v>99</v>
      </c>
      <c r="C57" s="1" t="s">
        <v>33</v>
      </c>
      <c r="D57" s="1" t="s">
        <v>33</v>
      </c>
      <c r="E57" s="1" t="s">
        <v>33</v>
      </c>
    </row>
    <row r="58" spans="1:5" x14ac:dyDescent="0.55000000000000004">
      <c r="A58" s="1" t="s">
        <v>98</v>
      </c>
      <c r="B58" s="1" t="s">
        <v>100</v>
      </c>
      <c r="C58" s="1" t="s">
        <v>33</v>
      </c>
      <c r="D58" s="1" t="s">
        <v>33</v>
      </c>
      <c r="E58" s="1" t="s">
        <v>33</v>
      </c>
    </row>
    <row r="59" spans="1:5" x14ac:dyDescent="0.55000000000000004">
      <c r="A59" s="1" t="s">
        <v>101</v>
      </c>
      <c r="B59" s="1" t="s">
        <v>102</v>
      </c>
      <c r="C59" s="1" t="s">
        <v>33</v>
      </c>
      <c r="D59" s="1" t="s">
        <v>33</v>
      </c>
      <c r="E59" s="1" t="s">
        <v>33</v>
      </c>
    </row>
    <row r="60" spans="1:5" x14ac:dyDescent="0.55000000000000004">
      <c r="A60" s="1" t="s">
        <v>127</v>
      </c>
      <c r="B60" s="1" t="s">
        <v>128</v>
      </c>
      <c r="C60" s="1" t="s">
        <v>33</v>
      </c>
      <c r="D60" s="1" t="s">
        <v>33</v>
      </c>
      <c r="E60" s="1" t="s">
        <v>33</v>
      </c>
    </row>
    <row r="61" spans="1:5" x14ac:dyDescent="0.55000000000000004">
      <c r="A61" s="1" t="s">
        <v>103</v>
      </c>
      <c r="B61" s="1" t="s">
        <v>107</v>
      </c>
      <c r="C61" s="1" t="s">
        <v>33</v>
      </c>
      <c r="D61" s="1" t="s">
        <v>33</v>
      </c>
      <c r="E61" s="1" t="s">
        <v>33</v>
      </c>
    </row>
    <row r="62" spans="1:5" x14ac:dyDescent="0.55000000000000004">
      <c r="A62" s="1" t="s">
        <v>104</v>
      </c>
      <c r="B62" s="1" t="s">
        <v>108</v>
      </c>
      <c r="C62" s="1" t="s">
        <v>33</v>
      </c>
      <c r="D62" s="1" t="s">
        <v>33</v>
      </c>
      <c r="E62" s="1" t="s">
        <v>33</v>
      </c>
    </row>
    <row r="63" spans="1:5" x14ac:dyDescent="0.55000000000000004">
      <c r="A63" s="1" t="s">
        <v>105</v>
      </c>
      <c r="B63" s="1" t="s">
        <v>109</v>
      </c>
      <c r="C63" s="1" t="s">
        <v>33</v>
      </c>
      <c r="D63" s="1" t="s">
        <v>33</v>
      </c>
      <c r="E63" s="1" t="s">
        <v>33</v>
      </c>
    </row>
    <row r="64" spans="1:5" x14ac:dyDescent="0.55000000000000004">
      <c r="A64" s="1" t="s">
        <v>106</v>
      </c>
      <c r="B64" s="1" t="s">
        <v>110</v>
      </c>
      <c r="C64" s="1" t="s">
        <v>33</v>
      </c>
      <c r="D64" s="1" t="s">
        <v>33</v>
      </c>
      <c r="E64" s="1" t="s">
        <v>33</v>
      </c>
    </row>
    <row r="65" spans="1:5" x14ac:dyDescent="0.55000000000000004">
      <c r="A65" s="1" t="s">
        <v>111</v>
      </c>
      <c r="B65" s="1" t="s">
        <v>112</v>
      </c>
      <c r="C65" s="1" t="s">
        <v>33</v>
      </c>
      <c r="D65" s="1" t="s">
        <v>33</v>
      </c>
      <c r="E65" s="1" t="s">
        <v>33</v>
      </c>
    </row>
    <row r="66" spans="1:5" x14ac:dyDescent="0.55000000000000004">
      <c r="A66" s="1" t="s">
        <v>120</v>
      </c>
      <c r="B66" s="1" t="s">
        <v>121</v>
      </c>
      <c r="C66" s="1" t="s">
        <v>33</v>
      </c>
      <c r="D66" s="1" t="s">
        <v>33</v>
      </c>
      <c r="E66" s="1" t="s">
        <v>33</v>
      </c>
    </row>
    <row r="67" spans="1:5" x14ac:dyDescent="0.55000000000000004">
      <c r="A67" s="1" t="s">
        <v>113</v>
      </c>
      <c r="B67" s="1" t="s">
        <v>114</v>
      </c>
      <c r="C67" s="1" t="s">
        <v>33</v>
      </c>
      <c r="D67" s="1" t="s">
        <v>33</v>
      </c>
      <c r="E67" s="1" t="s">
        <v>33</v>
      </c>
    </row>
    <row r="68" spans="1:5" x14ac:dyDescent="0.55000000000000004">
      <c r="A68" s="1" t="s">
        <v>115</v>
      </c>
      <c r="B68" s="1" t="s">
        <v>116</v>
      </c>
      <c r="C68" s="1" t="s">
        <v>33</v>
      </c>
      <c r="D68" s="1" t="s">
        <v>33</v>
      </c>
      <c r="E68" s="1" t="s">
        <v>33</v>
      </c>
    </row>
    <row r="69" spans="1:5" x14ac:dyDescent="0.55000000000000004">
      <c r="A69" s="1" t="s">
        <v>117</v>
      </c>
      <c r="B69" s="1" t="s">
        <v>118</v>
      </c>
      <c r="C69" s="1" t="s">
        <v>33</v>
      </c>
      <c r="D69" s="1" t="s">
        <v>33</v>
      </c>
      <c r="E69" s="1" t="s">
        <v>33</v>
      </c>
    </row>
    <row r="70" spans="1:5" x14ac:dyDescent="0.55000000000000004">
      <c r="A70" s="1" t="s">
        <v>119</v>
      </c>
      <c r="B70" s="1" t="s">
        <v>138</v>
      </c>
      <c r="C70" s="1" t="s">
        <v>33</v>
      </c>
      <c r="D70" s="1" t="s">
        <v>33</v>
      </c>
      <c r="E70" s="1" t="s">
        <v>33</v>
      </c>
    </row>
    <row r="71" spans="1:5" ht="28.8" x14ac:dyDescent="0.55000000000000004">
      <c r="A71" s="1" t="s">
        <v>129</v>
      </c>
      <c r="B71" s="1" t="s">
        <v>145</v>
      </c>
      <c r="C71" s="1" t="s">
        <v>33</v>
      </c>
      <c r="D71" s="1" t="s">
        <v>33</v>
      </c>
      <c r="E71" s="1" t="s">
        <v>33</v>
      </c>
    </row>
    <row r="72" spans="1:5" x14ac:dyDescent="0.55000000000000004">
      <c r="A72" s="1" t="s">
        <v>122</v>
      </c>
      <c r="B72" s="1" t="s">
        <v>124</v>
      </c>
      <c r="C72" s="1" t="s">
        <v>33</v>
      </c>
      <c r="D72" s="1" t="s">
        <v>33</v>
      </c>
      <c r="E72" s="1" t="s">
        <v>33</v>
      </c>
    </row>
    <row r="73" spans="1:5" x14ac:dyDescent="0.55000000000000004">
      <c r="A73" s="1" t="s">
        <v>123</v>
      </c>
      <c r="B73" s="1" t="s">
        <v>125</v>
      </c>
      <c r="C73" s="1" t="s">
        <v>33</v>
      </c>
      <c r="D73" s="1" t="s">
        <v>33</v>
      </c>
      <c r="E73" s="1" t="s">
        <v>33</v>
      </c>
    </row>
    <row r="74" spans="1:5" x14ac:dyDescent="0.55000000000000004">
      <c r="A74" s="1" t="s">
        <v>131</v>
      </c>
      <c r="B74" s="1" t="s">
        <v>132</v>
      </c>
      <c r="C74" s="1" t="s">
        <v>33</v>
      </c>
      <c r="D74" s="1" t="s">
        <v>33</v>
      </c>
      <c r="E74" s="1" t="s">
        <v>33</v>
      </c>
    </row>
    <row r="75" spans="1:5" x14ac:dyDescent="0.55000000000000004">
      <c r="A75" s="1" t="s">
        <v>141</v>
      </c>
      <c r="B75" s="1" t="s">
        <v>142</v>
      </c>
      <c r="C75" s="1" t="s">
        <v>33</v>
      </c>
      <c r="D75" s="1" t="s">
        <v>33</v>
      </c>
      <c r="E75" s="1" t="s">
        <v>33</v>
      </c>
    </row>
    <row r="76" spans="1:5" x14ac:dyDescent="0.55000000000000004">
      <c r="A76" s="1" t="s">
        <v>133</v>
      </c>
      <c r="B76" s="1" t="s">
        <v>196</v>
      </c>
      <c r="C76" s="1" t="s">
        <v>33</v>
      </c>
      <c r="D76" s="1" t="s">
        <v>33</v>
      </c>
      <c r="E76" s="1" t="s">
        <v>33</v>
      </c>
    </row>
    <row r="77" spans="1:5" x14ac:dyDescent="0.55000000000000004">
      <c r="A77" s="1" t="s">
        <v>134</v>
      </c>
      <c r="B77" s="1" t="s">
        <v>135</v>
      </c>
      <c r="C77" s="1" t="s">
        <v>33</v>
      </c>
      <c r="D77" s="1" t="s">
        <v>33</v>
      </c>
      <c r="E77" s="1" t="s">
        <v>33</v>
      </c>
    </row>
    <row r="78" spans="1:5" x14ac:dyDescent="0.55000000000000004">
      <c r="A78" s="1" t="s">
        <v>136</v>
      </c>
      <c r="B78" s="1" t="s">
        <v>137</v>
      </c>
      <c r="C78" s="1" t="s">
        <v>33</v>
      </c>
      <c r="D78" s="1" t="s">
        <v>33</v>
      </c>
      <c r="E78" s="1" t="s">
        <v>33</v>
      </c>
    </row>
    <row r="79" spans="1:5" x14ac:dyDescent="0.55000000000000004">
      <c r="A79" s="1" t="s">
        <v>146</v>
      </c>
      <c r="B79" s="1" t="s">
        <v>195</v>
      </c>
      <c r="C79" s="1" t="s">
        <v>33</v>
      </c>
      <c r="D79" s="1" t="s">
        <v>33</v>
      </c>
      <c r="E79" s="1" t="s">
        <v>33</v>
      </c>
    </row>
    <row r="80" spans="1:5" x14ac:dyDescent="0.55000000000000004">
      <c r="A80" s="1" t="s">
        <v>191</v>
      </c>
      <c r="B80" s="1" t="s">
        <v>192</v>
      </c>
      <c r="C80" s="1" t="s">
        <v>33</v>
      </c>
      <c r="D80" s="1" t="s">
        <v>33</v>
      </c>
      <c r="E80" s="1" t="s">
        <v>33</v>
      </c>
    </row>
    <row r="81" spans="1:5" x14ac:dyDescent="0.55000000000000004">
      <c r="A81" s="1" t="s">
        <v>193</v>
      </c>
      <c r="B81" s="1" t="s">
        <v>194</v>
      </c>
      <c r="C81" s="1" t="s">
        <v>33</v>
      </c>
      <c r="D81" s="1" t="s">
        <v>33</v>
      </c>
      <c r="E81" s="1" t="s">
        <v>33</v>
      </c>
    </row>
    <row r="82" spans="1:5" x14ac:dyDescent="0.55000000000000004">
      <c r="A82" s="1" t="s">
        <v>187</v>
      </c>
      <c r="B82" s="1" t="s">
        <v>188</v>
      </c>
      <c r="C82" s="1" t="s">
        <v>33</v>
      </c>
      <c r="D82" s="1" t="s">
        <v>33</v>
      </c>
      <c r="E82" s="1" t="s">
        <v>33</v>
      </c>
    </row>
    <row r="83" spans="1:5" x14ac:dyDescent="0.55000000000000004">
      <c r="A83" s="1" t="s">
        <v>190</v>
      </c>
      <c r="B83" s="1" t="s">
        <v>189</v>
      </c>
      <c r="C83" s="1" t="s">
        <v>33</v>
      </c>
      <c r="D83" s="1" t="s">
        <v>33</v>
      </c>
      <c r="E83" s="1" t="s">
        <v>33</v>
      </c>
    </row>
    <row r="84" spans="1:5" x14ac:dyDescent="0.55000000000000004">
      <c r="A84" s="1" t="s">
        <v>147</v>
      </c>
      <c r="B84" s="4" t="s">
        <v>153</v>
      </c>
      <c r="C84" s="1" t="s">
        <v>33</v>
      </c>
      <c r="D84" s="1" t="s">
        <v>33</v>
      </c>
      <c r="E84" s="1" t="s">
        <v>33</v>
      </c>
    </row>
    <row r="85" spans="1:5" ht="25.5" x14ac:dyDescent="0.55000000000000004">
      <c r="A85" s="1" t="s">
        <v>148</v>
      </c>
      <c r="B85" s="4" t="s">
        <v>154</v>
      </c>
      <c r="C85" s="1" t="s">
        <v>33</v>
      </c>
      <c r="D85" s="1" t="s">
        <v>33</v>
      </c>
      <c r="E85" s="1" t="s">
        <v>33</v>
      </c>
    </row>
    <row r="86" spans="1:5" ht="25.5" x14ac:dyDescent="0.55000000000000004">
      <c r="A86" s="1" t="s">
        <v>149</v>
      </c>
      <c r="B86" s="4" t="s">
        <v>155</v>
      </c>
      <c r="C86" s="1" t="s">
        <v>33</v>
      </c>
      <c r="D86" s="1" t="s">
        <v>33</v>
      </c>
      <c r="E86" s="1" t="s">
        <v>33</v>
      </c>
    </row>
    <row r="87" spans="1:5" ht="25.5" x14ac:dyDescent="0.55000000000000004">
      <c r="A87" s="1" t="s">
        <v>150</v>
      </c>
      <c r="B87" s="4" t="s">
        <v>156</v>
      </c>
      <c r="C87" s="1" t="s">
        <v>33</v>
      </c>
      <c r="D87" s="1" t="s">
        <v>33</v>
      </c>
      <c r="E87" s="1" t="s">
        <v>33</v>
      </c>
    </row>
    <row r="88" spans="1:5" ht="25.5" x14ac:dyDescent="0.55000000000000004">
      <c r="A88" s="1" t="s">
        <v>151</v>
      </c>
      <c r="B88" s="4" t="s">
        <v>157</v>
      </c>
      <c r="C88" s="1" t="s">
        <v>33</v>
      </c>
      <c r="D88" s="1" t="s">
        <v>33</v>
      </c>
      <c r="E88" s="1" t="s">
        <v>33</v>
      </c>
    </row>
    <row r="89" spans="1:5" x14ac:dyDescent="0.55000000000000004">
      <c r="A89" s="1" t="s">
        <v>152</v>
      </c>
      <c r="B89" s="4" t="s">
        <v>158</v>
      </c>
      <c r="C89" s="1" t="s">
        <v>33</v>
      </c>
      <c r="D89" s="1" t="s">
        <v>33</v>
      </c>
      <c r="E89" s="1" t="s">
        <v>33</v>
      </c>
    </row>
    <row r="90" spans="1:5" x14ac:dyDescent="0.55000000000000004">
      <c r="A90" s="1" t="s">
        <v>159</v>
      </c>
      <c r="B90" s="4" t="s">
        <v>173</v>
      </c>
      <c r="C90" s="1" t="s">
        <v>33</v>
      </c>
      <c r="D90" s="1" t="s">
        <v>33</v>
      </c>
      <c r="E90" s="1" t="s">
        <v>33</v>
      </c>
    </row>
    <row r="91" spans="1:5" x14ac:dyDescent="0.55000000000000004">
      <c r="A91" s="1" t="s">
        <v>160</v>
      </c>
      <c r="B91" s="4" t="s">
        <v>174</v>
      </c>
      <c r="C91" s="1" t="s">
        <v>33</v>
      </c>
      <c r="D91" s="1" t="s">
        <v>33</v>
      </c>
      <c r="E91" s="1" t="s">
        <v>33</v>
      </c>
    </row>
    <row r="92" spans="1:5" x14ac:dyDescent="0.55000000000000004">
      <c r="A92" s="1" t="s">
        <v>161</v>
      </c>
      <c r="B92" s="4" t="s">
        <v>175</v>
      </c>
      <c r="C92" s="1" t="s">
        <v>33</v>
      </c>
      <c r="D92" s="1" t="s">
        <v>33</v>
      </c>
      <c r="E92" s="1" t="s">
        <v>33</v>
      </c>
    </row>
    <row r="93" spans="1:5" x14ac:dyDescent="0.55000000000000004">
      <c r="A93" s="1" t="s">
        <v>162</v>
      </c>
      <c r="B93" s="4" t="s">
        <v>176</v>
      </c>
      <c r="C93" s="1" t="s">
        <v>33</v>
      </c>
      <c r="D93" s="1" t="s">
        <v>33</v>
      </c>
      <c r="E93" s="1" t="s">
        <v>33</v>
      </c>
    </row>
    <row r="94" spans="1:5" ht="25.5" x14ac:dyDescent="0.55000000000000004">
      <c r="A94" s="1" t="s">
        <v>163</v>
      </c>
      <c r="B94" s="4" t="s">
        <v>177</v>
      </c>
      <c r="C94" s="1" t="s">
        <v>33</v>
      </c>
      <c r="D94" s="1" t="s">
        <v>33</v>
      </c>
      <c r="E94" s="1" t="s">
        <v>33</v>
      </c>
    </row>
    <row r="95" spans="1:5" x14ac:dyDescent="0.55000000000000004">
      <c r="A95" s="1" t="s">
        <v>164</v>
      </c>
      <c r="B95" s="4" t="s">
        <v>178</v>
      </c>
      <c r="C95" s="1" t="s">
        <v>33</v>
      </c>
      <c r="D95" s="1" t="s">
        <v>33</v>
      </c>
      <c r="E95" s="1" t="s">
        <v>33</v>
      </c>
    </row>
    <row r="96" spans="1:5" x14ac:dyDescent="0.55000000000000004">
      <c r="A96" s="1" t="s">
        <v>165</v>
      </c>
      <c r="B96" s="4" t="s">
        <v>179</v>
      </c>
      <c r="C96" s="1" t="s">
        <v>33</v>
      </c>
      <c r="D96" s="1" t="s">
        <v>33</v>
      </c>
      <c r="E96" s="1" t="s">
        <v>33</v>
      </c>
    </row>
    <row r="97" spans="1:5" ht="25.5" x14ac:dyDescent="0.55000000000000004">
      <c r="A97" s="1" t="s">
        <v>166</v>
      </c>
      <c r="B97" s="4" t="s">
        <v>180</v>
      </c>
      <c r="C97" s="1" t="s">
        <v>33</v>
      </c>
      <c r="D97" s="1" t="s">
        <v>33</v>
      </c>
      <c r="E97" s="1" t="s">
        <v>33</v>
      </c>
    </row>
    <row r="98" spans="1:5" x14ac:dyDescent="0.55000000000000004">
      <c r="A98" s="1" t="s">
        <v>167</v>
      </c>
      <c r="B98" s="4" t="s">
        <v>181</v>
      </c>
      <c r="C98" s="1" t="s">
        <v>33</v>
      </c>
      <c r="D98" s="1" t="s">
        <v>33</v>
      </c>
      <c r="E98" s="1" t="s">
        <v>33</v>
      </c>
    </row>
    <row r="99" spans="1:5" ht="25.5" x14ac:dyDescent="0.55000000000000004">
      <c r="A99" s="1" t="s">
        <v>168</v>
      </c>
      <c r="B99" s="4" t="s">
        <v>182</v>
      </c>
      <c r="C99" s="1" t="s">
        <v>33</v>
      </c>
      <c r="D99" s="1" t="s">
        <v>33</v>
      </c>
      <c r="E99" s="1" t="s">
        <v>33</v>
      </c>
    </row>
    <row r="100" spans="1:5" ht="25.5" x14ac:dyDescent="0.55000000000000004">
      <c r="A100" s="1" t="s">
        <v>169</v>
      </c>
      <c r="B100" s="4" t="s">
        <v>183</v>
      </c>
      <c r="C100" s="1" t="s">
        <v>33</v>
      </c>
      <c r="D100" s="1" t="s">
        <v>33</v>
      </c>
      <c r="E100" s="1" t="s">
        <v>33</v>
      </c>
    </row>
    <row r="101" spans="1:5" x14ac:dyDescent="0.55000000000000004">
      <c r="A101" s="1" t="s">
        <v>170</v>
      </c>
      <c r="B101" s="4" t="s">
        <v>184</v>
      </c>
      <c r="C101" s="1" t="s">
        <v>33</v>
      </c>
      <c r="D101" s="1" t="s">
        <v>33</v>
      </c>
      <c r="E101" s="1" t="s">
        <v>33</v>
      </c>
    </row>
    <row r="102" spans="1:5" x14ac:dyDescent="0.55000000000000004">
      <c r="A102" s="1" t="s">
        <v>171</v>
      </c>
      <c r="B102" s="4" t="s">
        <v>185</v>
      </c>
      <c r="C102" s="1" t="s">
        <v>33</v>
      </c>
      <c r="D102" s="1" t="s">
        <v>33</v>
      </c>
      <c r="E102" s="1" t="s">
        <v>33</v>
      </c>
    </row>
    <row r="103" spans="1:5" x14ac:dyDescent="0.55000000000000004">
      <c r="A103" s="1" t="s">
        <v>172</v>
      </c>
      <c r="B103" s="4" t="s">
        <v>186</v>
      </c>
      <c r="C103" s="1" t="s">
        <v>33</v>
      </c>
      <c r="D103" s="1" t="s">
        <v>33</v>
      </c>
      <c r="E103" s="1" t="s">
        <v>33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StringLocalizations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2016-05-05T09:03:38Z</dcterms:created>
  <dcterms:modified xsi:type="dcterms:W3CDTF">2016-06-07T10:34:10Z</dcterms:modified>
</cp:coreProperties>
</file>