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ell\Documents\7_Studium\4_Viertes_Semester\B04_Physik_Grundpraktikum\E5 Gleichrichterschaltungen\E5 Programmierung\"/>
    </mc:Choice>
  </mc:AlternateContent>
  <xr:revisionPtr revIDLastSave="0" documentId="13_ncr:1_{42A70358-3F49-4AFB-8DA9-A682A93F55CE}" xr6:coauthVersionLast="47" xr6:coauthVersionMax="47" xr10:uidLastSave="{00000000-0000-0000-0000-000000000000}"/>
  <bookViews>
    <workbookView xWindow="-110" yWindow="-110" windowWidth="22620" windowHeight="13500" xr2:uid="{AFC82756-8951-493E-9E45-B29B2E76D7A6}"/>
  </bookViews>
  <sheets>
    <sheet name="Messaufgab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18" i="1"/>
  <c r="I12" i="1"/>
  <c r="I13" i="1"/>
  <c r="I14" i="1"/>
  <c r="I15" i="1"/>
  <c r="I16" i="1"/>
  <c r="I17" i="1"/>
  <c r="I11" i="1"/>
  <c r="J21" i="1"/>
  <c r="J22" i="1"/>
  <c r="J23" i="1"/>
  <c r="J20" i="1"/>
  <c r="J15" i="1"/>
  <c r="J16" i="1"/>
  <c r="J17" i="1"/>
  <c r="J18" i="1"/>
  <c r="J19" i="1"/>
  <c r="J14" i="1"/>
  <c r="K17" i="1"/>
  <c r="K18" i="1"/>
  <c r="K19" i="1"/>
  <c r="K20" i="1"/>
  <c r="K21" i="1"/>
  <c r="K22" i="1"/>
  <c r="K23" i="1"/>
  <c r="K16" i="1"/>
  <c r="K11" i="1"/>
  <c r="K12" i="1"/>
  <c r="K13" i="1"/>
  <c r="K14" i="1"/>
  <c r="K15" i="1"/>
  <c r="K10" i="1"/>
  <c r="L18" i="1"/>
  <c r="L19" i="1"/>
  <c r="L20" i="1"/>
  <c r="L21" i="1"/>
  <c r="L22" i="1"/>
  <c r="L23" i="1"/>
  <c r="L17" i="1"/>
  <c r="L10" i="1"/>
  <c r="L11" i="1"/>
  <c r="L12" i="1"/>
  <c r="L13" i="1"/>
  <c r="L14" i="1"/>
  <c r="L15" i="1"/>
  <c r="L16" i="1"/>
  <c r="L9" i="1"/>
  <c r="L5" i="1"/>
  <c r="L6" i="1"/>
  <c r="L7" i="1"/>
  <c r="L8" i="1"/>
  <c r="L4" i="1"/>
  <c r="K5" i="1"/>
  <c r="K6" i="1"/>
  <c r="K7" i="1"/>
  <c r="K8" i="1"/>
  <c r="K9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4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</calcChain>
</file>

<file path=xl/sharedStrings.xml><?xml version="1.0" encoding="utf-8"?>
<sst xmlns="http://schemas.openxmlformats.org/spreadsheetml/2006/main" count="25" uniqueCount="19">
  <si>
    <t>Alle Messreihen beschreiben die Messung der zeitlichen Mittelwerte U der Gleichspannung als Funktion des Laststromes I für Ein- und Zweiweggleichrichtung (1Weg bzw. 2Weg) mit und ohne Kondensator (mitC bzw. ohneC)</t>
  </si>
  <si>
    <t>in mA</t>
  </si>
  <si>
    <t>in V</t>
  </si>
  <si>
    <t>I_1Weg_ohneC</t>
  </si>
  <si>
    <t>U_1Weg_ohneC</t>
  </si>
  <si>
    <t>I_1Weg_mitC</t>
  </si>
  <si>
    <t>U_1Weg_mitC</t>
  </si>
  <si>
    <t>I_2Weg_ohneC</t>
  </si>
  <si>
    <t>U_2Weg_ohneC</t>
  </si>
  <si>
    <t>I_2Weg_mitC</t>
  </si>
  <si>
    <t>U_2Weg_mitC</t>
  </si>
  <si>
    <t>uI1oC</t>
  </si>
  <si>
    <t>uI1mC</t>
  </si>
  <si>
    <t>uI2oC</t>
  </si>
  <si>
    <t>uI2mC</t>
  </si>
  <si>
    <t>uV1oC</t>
  </si>
  <si>
    <t>uV1mC</t>
  </si>
  <si>
    <t>uV2oC</t>
  </si>
  <si>
    <t>uV2mC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</si>
</sst>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8380-1615-4556-AF30-7D913A9C8F2D}">
  <dimension ref="A1:P23"/>
  <sheetViews>
    <sheetView tabSelected="1" workbookViewId="0">
      <selection activeCell="I18" sqref="I18:I23"/>
    </sheetView>
  </sheetViews>
  <sheetFormatPr baseColWidth="10" defaultRowHeight="14.5" x14ac:dyDescent="0.35"/>
  <cols>
    <col min="10" max="12" width="11.81640625" bestFit="1" customWidth="1"/>
  </cols>
  <sheetData>
    <row r="1" spans="1:16" x14ac:dyDescent="0.35">
      <c r="A1" t="s">
        <v>0</v>
      </c>
    </row>
    <row r="2" spans="1:16" x14ac:dyDescent="0.3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16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</row>
    <row r="4" spans="1:16" x14ac:dyDescent="0.35">
      <c r="A4">
        <v>5.8000000000000003E-2</v>
      </c>
      <c r="B4">
        <v>93</v>
      </c>
      <c r="C4">
        <v>0.1</v>
      </c>
      <c r="D4">
        <v>287</v>
      </c>
      <c r="E4">
        <v>7.5999999999999998E-2</v>
      </c>
      <c r="F4">
        <v>187</v>
      </c>
      <c r="G4">
        <v>0.111</v>
      </c>
      <c r="H4">
        <v>295</v>
      </c>
      <c r="I4">
        <f>SQRT(0.002^2+(A4*0.01+0.001)^2)/1000</f>
        <v>2.548803640926464E-6</v>
      </c>
      <c r="J4">
        <f>SQRT(0.002^2+(C4*0.01+0.001)^2)/1000</f>
        <v>2.8284271247461899E-6</v>
      </c>
      <c r="K4">
        <f>SQRT(0.002^2+(E4*0.01+0.001)^2)/1000</f>
        <v>2.6641321288554742E-6</v>
      </c>
      <c r="L4">
        <f>SQRT(0.002^2+(G4*0.01+0.001)^2)/1000</f>
        <v>2.9072495592913935E-6</v>
      </c>
      <c r="M4">
        <f>SQRT(2^2+(0.025*100)^2)</f>
        <v>3.2015621187164243</v>
      </c>
      <c r="N4">
        <f t="shared" ref="N4:P4" si="0">SQRT(2^2+(0.025*100)^2)</f>
        <v>3.2015621187164243</v>
      </c>
      <c r="O4">
        <f t="shared" si="0"/>
        <v>3.2015621187164243</v>
      </c>
      <c r="P4">
        <f t="shared" si="0"/>
        <v>3.2015621187164243</v>
      </c>
    </row>
    <row r="5" spans="1:16" x14ac:dyDescent="0.35">
      <c r="A5">
        <v>0.9</v>
      </c>
      <c r="B5">
        <v>90</v>
      </c>
      <c r="C5">
        <v>0.126</v>
      </c>
      <c r="D5">
        <v>285</v>
      </c>
      <c r="E5">
        <v>9.1999999999999998E-2</v>
      </c>
      <c r="F5">
        <v>187</v>
      </c>
      <c r="G5">
        <v>0.124</v>
      </c>
      <c r="H5">
        <v>295</v>
      </c>
      <c r="I5">
        <f t="shared" ref="I5:I23" si="1">SQRT(0.002^2+(A5*0.01+0.001)^2)/1000</f>
        <v>1.0198039027185573E-5</v>
      </c>
      <c r="J5">
        <f t="shared" ref="J5:J23" si="2">SQRT(0.002^2+(C5*0.01+0.001)^2)/1000</f>
        <v>3.0178800506315687E-6</v>
      </c>
      <c r="K5">
        <f t="shared" ref="K5:K23" si="3">SQRT(0.002^2+(E5*0.01+0.001)^2)/1000</f>
        <v>2.7724357521861529E-6</v>
      </c>
      <c r="L5">
        <f t="shared" ref="L5:L23" si="4">SQRT(0.002^2+(G5*0.01+0.001)^2)/1000</f>
        <v>3.0029319006597537E-6</v>
      </c>
      <c r="M5">
        <f t="shared" ref="M5:P23" si="5">SQRT(2^2+(0.025*100)^2)</f>
        <v>3.2015621187164243</v>
      </c>
      <c r="N5">
        <f t="shared" si="5"/>
        <v>3.2015621187164243</v>
      </c>
      <c r="O5">
        <f t="shared" si="5"/>
        <v>3.2015621187164243</v>
      </c>
      <c r="P5">
        <f t="shared" si="5"/>
        <v>3.2015621187164243</v>
      </c>
    </row>
    <row r="6" spans="1:16" x14ac:dyDescent="0.35">
      <c r="A6">
        <v>0.247</v>
      </c>
      <c r="B6">
        <v>90</v>
      </c>
      <c r="C6">
        <v>0.157</v>
      </c>
      <c r="D6">
        <v>285</v>
      </c>
      <c r="E6">
        <v>0.26600000000000001</v>
      </c>
      <c r="F6">
        <v>187</v>
      </c>
      <c r="G6">
        <v>0.224</v>
      </c>
      <c r="H6">
        <v>290</v>
      </c>
      <c r="I6">
        <f t="shared" si="1"/>
        <v>4.0051092369622083E-6</v>
      </c>
      <c r="J6">
        <f t="shared" si="2"/>
        <v>3.2565165437933828E-6</v>
      </c>
      <c r="K6">
        <f t="shared" si="3"/>
        <v>4.1708032799450038E-6</v>
      </c>
      <c r="L6">
        <f t="shared" si="4"/>
        <v>3.8075714044519245E-6</v>
      </c>
      <c r="M6">
        <f t="shared" si="5"/>
        <v>3.2015621187164243</v>
      </c>
      <c r="N6">
        <f t="shared" si="5"/>
        <v>3.2015621187164243</v>
      </c>
      <c r="O6">
        <f t="shared" si="5"/>
        <v>3.2015621187164243</v>
      </c>
      <c r="P6">
        <f t="shared" si="5"/>
        <v>3.2015621187164243</v>
      </c>
    </row>
    <row r="7" spans="1:16" x14ac:dyDescent="0.35">
      <c r="A7">
        <v>0.13</v>
      </c>
      <c r="B7">
        <v>90</v>
      </c>
      <c r="C7">
        <v>0.218</v>
      </c>
      <c r="D7">
        <v>283</v>
      </c>
      <c r="E7">
        <v>0.50700000000000001</v>
      </c>
      <c r="F7">
        <v>185</v>
      </c>
      <c r="G7">
        <v>0.28599999999999998</v>
      </c>
      <c r="H7">
        <v>290</v>
      </c>
      <c r="I7">
        <f t="shared" si="1"/>
        <v>3.0479501308256344E-6</v>
      </c>
      <c r="J7">
        <f t="shared" si="2"/>
        <v>3.7566474415361369E-6</v>
      </c>
      <c r="K7">
        <f t="shared" si="3"/>
        <v>6.3910014864651684E-6</v>
      </c>
      <c r="L7">
        <f t="shared" si="4"/>
        <v>4.347367019242796E-6</v>
      </c>
      <c r="M7">
        <f t="shared" si="5"/>
        <v>3.2015621187164243</v>
      </c>
      <c r="N7">
        <f t="shared" si="5"/>
        <v>3.2015621187164243</v>
      </c>
      <c r="O7">
        <f t="shared" si="5"/>
        <v>3.2015621187164243</v>
      </c>
      <c r="P7">
        <f t="shared" si="5"/>
        <v>3.2015621187164243</v>
      </c>
    </row>
    <row r="8" spans="1:16" x14ac:dyDescent="0.35">
      <c r="A8">
        <v>0.307</v>
      </c>
      <c r="B8">
        <v>90</v>
      </c>
      <c r="C8">
        <v>0.72499999999999998</v>
      </c>
      <c r="D8">
        <v>265</v>
      </c>
      <c r="E8">
        <v>0.82</v>
      </c>
      <c r="F8">
        <v>183</v>
      </c>
      <c r="G8">
        <v>0.77</v>
      </c>
      <c r="H8">
        <v>280</v>
      </c>
      <c r="I8">
        <f t="shared" si="1"/>
        <v>4.5348539116491938E-6</v>
      </c>
      <c r="J8">
        <f t="shared" si="2"/>
        <v>8.4889634231748229E-6</v>
      </c>
      <c r="K8">
        <f t="shared" si="3"/>
        <v>9.4148818367518578E-6</v>
      </c>
      <c r="L8">
        <f t="shared" si="4"/>
        <v>8.926925562588722E-6</v>
      </c>
      <c r="M8">
        <f t="shared" si="5"/>
        <v>3.2015621187164243</v>
      </c>
      <c r="N8">
        <f t="shared" si="5"/>
        <v>3.2015621187164243</v>
      </c>
      <c r="O8">
        <f t="shared" si="5"/>
        <v>3.2015621187164243</v>
      </c>
      <c r="P8">
        <f t="shared" si="5"/>
        <v>3.2015621187164243</v>
      </c>
    </row>
    <row r="9" spans="1:16" x14ac:dyDescent="0.35">
      <c r="A9">
        <v>0.40100000000000002</v>
      </c>
      <c r="B9">
        <v>90</v>
      </c>
      <c r="C9">
        <v>0.39500000000000002</v>
      </c>
      <c r="D9">
        <v>275</v>
      </c>
      <c r="E9">
        <v>1.2030000000000001</v>
      </c>
      <c r="F9">
        <v>177</v>
      </c>
      <c r="G9">
        <v>1.24</v>
      </c>
      <c r="H9">
        <v>275</v>
      </c>
      <c r="I9">
        <f t="shared" si="1"/>
        <v>5.3944508524964805E-6</v>
      </c>
      <c r="J9">
        <f t="shared" si="2"/>
        <v>5.3387732673339861E-6</v>
      </c>
      <c r="K9">
        <f t="shared" si="3"/>
        <v>1.3182598378165057E-5</v>
      </c>
      <c r="L9">
        <f>SQRT(0.02^2+(G9*0.01+0.01)^2)/1000</f>
        <v>3.0029319006597532E-5</v>
      </c>
      <c r="M9">
        <f t="shared" si="5"/>
        <v>3.2015621187164243</v>
      </c>
      <c r="N9">
        <f t="shared" si="5"/>
        <v>3.2015621187164243</v>
      </c>
      <c r="O9">
        <f t="shared" si="5"/>
        <v>3.2015621187164243</v>
      </c>
      <c r="P9">
        <f t="shared" si="5"/>
        <v>3.2015621187164243</v>
      </c>
    </row>
    <row r="10" spans="1:16" x14ac:dyDescent="0.35">
      <c r="A10">
        <v>1.123</v>
      </c>
      <c r="B10">
        <v>85</v>
      </c>
      <c r="C10">
        <v>0.27700000000000002</v>
      </c>
      <c r="D10">
        <v>280</v>
      </c>
      <c r="E10">
        <v>2.38</v>
      </c>
      <c r="F10">
        <v>177</v>
      </c>
      <c r="G10">
        <v>1.8</v>
      </c>
      <c r="H10">
        <v>270</v>
      </c>
      <c r="I10">
        <f t="shared" si="1"/>
        <v>1.239245334871187E-5</v>
      </c>
      <c r="J10">
        <f t="shared" si="2"/>
        <v>4.2676574370490427E-6</v>
      </c>
      <c r="K10">
        <f>SQRT(0.02^2+(E10*0.01+0.01)^2)/1000</f>
        <v>3.9273909914853142E-5</v>
      </c>
      <c r="L10">
        <f t="shared" ref="L10:L16" si="6">SQRT(0.02^2+(G10*0.01+0.01)^2)/1000</f>
        <v>3.4409301068170505E-5</v>
      </c>
      <c r="M10">
        <f t="shared" si="5"/>
        <v>3.2015621187164243</v>
      </c>
      <c r="N10">
        <f t="shared" si="5"/>
        <v>3.2015621187164243</v>
      </c>
      <c r="O10">
        <f t="shared" si="5"/>
        <v>3.2015621187164243</v>
      </c>
      <c r="P10">
        <f t="shared" si="5"/>
        <v>3.2015621187164243</v>
      </c>
    </row>
    <row r="11" spans="1:16" x14ac:dyDescent="0.35">
      <c r="A11">
        <v>2.2599999999999998</v>
      </c>
      <c r="B11">
        <v>85</v>
      </c>
      <c r="C11">
        <v>1.137</v>
      </c>
      <c r="D11">
        <v>263</v>
      </c>
      <c r="E11">
        <v>3.13</v>
      </c>
      <c r="F11">
        <v>177</v>
      </c>
      <c r="G11">
        <v>3.32</v>
      </c>
      <c r="H11">
        <v>250</v>
      </c>
      <c r="I11">
        <f>SQRT(0.02^2+(A11*0.01+0.01)^2)/1000</f>
        <v>3.8246045547219641E-5</v>
      </c>
      <c r="J11">
        <f t="shared" si="2"/>
        <v>1.2530638451411802E-5</v>
      </c>
      <c r="K11">
        <f t="shared" ref="K11:K15" si="7">SQRT(0.02^2+(E11*0.01+0.01)^2)/1000</f>
        <v>4.5887797942372438E-5</v>
      </c>
      <c r="L11">
        <f t="shared" si="6"/>
        <v>4.7605041749797889E-5</v>
      </c>
      <c r="M11">
        <f t="shared" si="5"/>
        <v>3.2015621187164243</v>
      </c>
      <c r="N11">
        <f t="shared" si="5"/>
        <v>3.2015621187164243</v>
      </c>
      <c r="O11">
        <f t="shared" si="5"/>
        <v>3.2015621187164243</v>
      </c>
      <c r="P11">
        <f t="shared" si="5"/>
        <v>3.2015621187164243</v>
      </c>
    </row>
    <row r="12" spans="1:16" x14ac:dyDescent="0.35">
      <c r="A12">
        <v>3.62</v>
      </c>
      <c r="B12">
        <v>83</v>
      </c>
      <c r="C12">
        <v>1.595</v>
      </c>
      <c r="D12">
        <v>237</v>
      </c>
      <c r="E12">
        <v>4.5999999999999996</v>
      </c>
      <c r="F12">
        <v>175</v>
      </c>
      <c r="G12">
        <v>4.5</v>
      </c>
      <c r="H12">
        <v>240</v>
      </c>
      <c r="I12">
        <f t="shared" ref="I12:I17" si="8">SQRT(0.02^2+(A12*0.01+0.01)^2)/1000</f>
        <v>5.0343221986678607E-5</v>
      </c>
      <c r="J12">
        <f t="shared" si="2"/>
        <v>1.7067586238247045E-5</v>
      </c>
      <c r="K12">
        <f t="shared" si="7"/>
        <v>5.9464274989274026E-5</v>
      </c>
      <c r="L12">
        <f t="shared" si="6"/>
        <v>5.8523499553598122E-5</v>
      </c>
      <c r="M12">
        <f t="shared" si="5"/>
        <v>3.2015621187164243</v>
      </c>
      <c r="N12">
        <f t="shared" si="5"/>
        <v>3.2015621187164243</v>
      </c>
      <c r="O12">
        <f t="shared" si="5"/>
        <v>3.2015621187164243</v>
      </c>
      <c r="P12">
        <f t="shared" si="5"/>
        <v>3.2015621187164243</v>
      </c>
    </row>
    <row r="13" spans="1:16" x14ac:dyDescent="0.35">
      <c r="A13">
        <v>5.2</v>
      </c>
      <c r="B13">
        <v>80</v>
      </c>
      <c r="C13">
        <v>1.9950000000000001</v>
      </c>
      <c r="D13">
        <v>225</v>
      </c>
      <c r="E13">
        <v>6.4</v>
      </c>
      <c r="F13">
        <v>170</v>
      </c>
      <c r="G13">
        <v>5.96</v>
      </c>
      <c r="H13">
        <v>225</v>
      </c>
      <c r="I13">
        <f t="shared" si="8"/>
        <v>6.5145989899609332E-5</v>
      </c>
      <c r="J13">
        <f t="shared" si="2"/>
        <v>2.1045248869994389E-5</v>
      </c>
      <c r="K13">
        <f t="shared" si="7"/>
        <v>7.6655071586947189E-5</v>
      </c>
      <c r="L13">
        <f t="shared" si="6"/>
        <v>7.2416572688853472E-5</v>
      </c>
      <c r="M13">
        <f t="shared" si="5"/>
        <v>3.2015621187164243</v>
      </c>
      <c r="N13">
        <f t="shared" si="5"/>
        <v>3.2015621187164243</v>
      </c>
      <c r="O13">
        <f t="shared" si="5"/>
        <v>3.2015621187164243</v>
      </c>
      <c r="P13">
        <f t="shared" si="5"/>
        <v>3.2015621187164243</v>
      </c>
    </row>
    <row r="14" spans="1:16" x14ac:dyDescent="0.35">
      <c r="A14">
        <v>6.7</v>
      </c>
      <c r="B14">
        <v>77</v>
      </c>
      <c r="C14">
        <v>2.79</v>
      </c>
      <c r="D14">
        <v>210</v>
      </c>
      <c r="E14">
        <v>8.75</v>
      </c>
      <c r="F14">
        <v>165</v>
      </c>
      <c r="G14">
        <v>12.05</v>
      </c>
      <c r="H14">
        <v>185</v>
      </c>
      <c r="I14">
        <f t="shared" si="8"/>
        <v>7.9555012412795204E-5</v>
      </c>
      <c r="J14">
        <f>SQRT(0.02^2+(C14*0.01+0.01)^2)/1000</f>
        <v>4.2853354594477199E-5</v>
      </c>
      <c r="K14">
        <f t="shared" si="7"/>
        <v>9.9530146186971915E-5</v>
      </c>
      <c r="L14">
        <f t="shared" si="6"/>
        <v>1.3202367211981341E-4</v>
      </c>
      <c r="M14">
        <f t="shared" si="5"/>
        <v>3.2015621187164243</v>
      </c>
      <c r="N14">
        <f t="shared" si="5"/>
        <v>3.2015621187164243</v>
      </c>
      <c r="O14">
        <f t="shared" si="5"/>
        <v>3.2015621187164243</v>
      </c>
      <c r="P14">
        <f t="shared" si="5"/>
        <v>3.2015621187164243</v>
      </c>
    </row>
    <row r="15" spans="1:16" x14ac:dyDescent="0.35">
      <c r="A15">
        <v>9.31</v>
      </c>
      <c r="B15">
        <v>73</v>
      </c>
      <c r="C15">
        <v>2.36</v>
      </c>
      <c r="D15">
        <v>220</v>
      </c>
      <c r="E15">
        <v>9.56</v>
      </c>
      <c r="F15">
        <v>160</v>
      </c>
      <c r="G15">
        <v>14.81</v>
      </c>
      <c r="H15">
        <v>170</v>
      </c>
      <c r="I15">
        <f t="shared" si="8"/>
        <v>1.0502195008663664E-4</v>
      </c>
      <c r="J15">
        <f t="shared" ref="J15:J19" si="9">SQRT(0.02^2+(C15*0.01+0.01)^2)/1000</f>
        <v>3.910191811151979E-5</v>
      </c>
      <c r="K15">
        <f t="shared" si="7"/>
        <v>1.0747725340740709E-4</v>
      </c>
      <c r="L15">
        <f t="shared" si="6"/>
        <v>1.5936000125502009E-4</v>
      </c>
      <c r="M15">
        <f t="shared" si="5"/>
        <v>3.2015621187164243</v>
      </c>
      <c r="N15">
        <f t="shared" si="5"/>
        <v>3.2015621187164243</v>
      </c>
      <c r="O15">
        <f t="shared" si="5"/>
        <v>3.2015621187164243</v>
      </c>
      <c r="P15">
        <f t="shared" si="5"/>
        <v>3.2015621187164243</v>
      </c>
    </row>
    <row r="16" spans="1:16" x14ac:dyDescent="0.35">
      <c r="A16">
        <v>15.13</v>
      </c>
      <c r="B16">
        <v>60</v>
      </c>
      <c r="C16">
        <v>3.42</v>
      </c>
      <c r="D16">
        <v>195</v>
      </c>
      <c r="E16">
        <v>108.1</v>
      </c>
      <c r="F16">
        <v>5</v>
      </c>
      <c r="G16">
        <v>19.8</v>
      </c>
      <c r="H16">
        <v>153</v>
      </c>
      <c r="I16">
        <f t="shared" si="8"/>
        <v>1.6253519618839488E-4</v>
      </c>
      <c r="J16">
        <f t="shared" si="9"/>
        <v>4.8514327780563966E-5</v>
      </c>
      <c r="K16">
        <f>SQRT(0.2^2+(E16*0.01+0.1)^2)/1000</f>
        <v>1.1978150942445166E-3</v>
      </c>
      <c r="L16">
        <f t="shared" si="6"/>
        <v>2.0895932618574363E-4</v>
      </c>
      <c r="M16">
        <f t="shared" si="5"/>
        <v>3.2015621187164243</v>
      </c>
      <c r="N16">
        <f t="shared" si="5"/>
        <v>3.2015621187164243</v>
      </c>
      <c r="O16">
        <f t="shared" si="5"/>
        <v>3.2015621187164243</v>
      </c>
      <c r="P16">
        <f t="shared" si="5"/>
        <v>3.2015621187164243</v>
      </c>
    </row>
    <row r="17" spans="1:16" x14ac:dyDescent="0.35">
      <c r="A17">
        <v>19.579999999999998</v>
      </c>
      <c r="B17">
        <v>43</v>
      </c>
      <c r="C17">
        <v>4.4400000000000004</v>
      </c>
      <c r="D17">
        <v>179</v>
      </c>
      <c r="E17">
        <v>87.9</v>
      </c>
      <c r="F17">
        <v>35</v>
      </c>
      <c r="G17">
        <v>25.5</v>
      </c>
      <c r="H17">
        <v>140</v>
      </c>
      <c r="I17">
        <f t="shared" si="8"/>
        <v>2.0676953353915558E-4</v>
      </c>
      <c r="J17">
        <f t="shared" si="9"/>
        <v>5.7959986197375864E-5</v>
      </c>
      <c r="K17">
        <f t="shared" ref="K17:K23" si="10">SQRT(0.2^2+(E17*0.01+0.1)^2)/1000</f>
        <v>9.9922019595282416E-4</v>
      </c>
      <c r="L17">
        <f>SQRT(0.2^2+(G17*0.01+0.1)^2)/1000</f>
        <v>4.0746165463758673E-4</v>
      </c>
      <c r="M17">
        <f t="shared" si="5"/>
        <v>3.2015621187164243</v>
      </c>
      <c r="N17">
        <f t="shared" si="5"/>
        <v>3.2015621187164243</v>
      </c>
      <c r="O17">
        <f t="shared" si="5"/>
        <v>3.2015621187164243</v>
      </c>
      <c r="P17">
        <f t="shared" si="5"/>
        <v>3.2015621187164243</v>
      </c>
    </row>
    <row r="18" spans="1:16" x14ac:dyDescent="0.35">
      <c r="A18">
        <v>32.1</v>
      </c>
      <c r="B18">
        <v>35</v>
      </c>
      <c r="C18">
        <v>6.54</v>
      </c>
      <c r="D18">
        <v>123</v>
      </c>
      <c r="E18">
        <v>74.2</v>
      </c>
      <c r="F18">
        <v>60</v>
      </c>
      <c r="G18">
        <v>33.9</v>
      </c>
      <c r="H18">
        <v>130</v>
      </c>
      <c r="I18">
        <f>SQRT(0.2^2+(A18*0.01+0.1)^2)/1000</f>
        <v>4.6609119279385664E-4</v>
      </c>
      <c r="J18">
        <f t="shared" si="9"/>
        <v>7.8007435543030122E-5</v>
      </c>
      <c r="K18">
        <f t="shared" si="10"/>
        <v>8.6542706220686205E-4</v>
      </c>
      <c r="L18">
        <f t="shared" ref="L18:L23" si="11">SQRT(0.2^2+(G18*0.01+0.1)^2)/1000</f>
        <v>4.8241164994224583E-4</v>
      </c>
      <c r="M18">
        <f t="shared" si="5"/>
        <v>3.2015621187164243</v>
      </c>
      <c r="N18">
        <f t="shared" si="5"/>
        <v>3.2015621187164243</v>
      </c>
      <c r="O18">
        <f t="shared" si="5"/>
        <v>3.2015621187164243</v>
      </c>
      <c r="P18">
        <f t="shared" si="5"/>
        <v>3.2015621187164243</v>
      </c>
    </row>
    <row r="19" spans="1:16" x14ac:dyDescent="0.35">
      <c r="A19">
        <v>37.299999999999997</v>
      </c>
      <c r="B19">
        <v>30</v>
      </c>
      <c r="C19">
        <v>5.45</v>
      </c>
      <c r="D19">
        <v>145</v>
      </c>
      <c r="E19">
        <v>56.3</v>
      </c>
      <c r="F19">
        <v>87</v>
      </c>
      <c r="G19">
        <v>64.099999999999994</v>
      </c>
      <c r="H19">
        <v>77</v>
      </c>
      <c r="I19">
        <f t="shared" ref="I19:I23" si="12">SQRT(0.2^2+(A19*0.01+0.1)^2)/1000</f>
        <v>5.1354551891726204E-4</v>
      </c>
      <c r="J19">
        <f t="shared" si="9"/>
        <v>6.7529623129408922E-5</v>
      </c>
      <c r="K19">
        <f t="shared" si="10"/>
        <v>6.9250920571498531E-4</v>
      </c>
      <c r="L19">
        <f t="shared" si="11"/>
        <v>7.6751612360913941E-4</v>
      </c>
      <c r="M19">
        <f t="shared" si="5"/>
        <v>3.2015621187164243</v>
      </c>
      <c r="N19">
        <f t="shared" si="5"/>
        <v>3.2015621187164243</v>
      </c>
      <c r="O19">
        <f t="shared" si="5"/>
        <v>3.2015621187164243</v>
      </c>
      <c r="P19">
        <f t="shared" si="5"/>
        <v>3.2015621187164243</v>
      </c>
    </row>
    <row r="20" spans="1:16" x14ac:dyDescent="0.35">
      <c r="A20">
        <v>34.299999999999997</v>
      </c>
      <c r="B20">
        <v>33</v>
      </c>
      <c r="C20">
        <v>25.4</v>
      </c>
      <c r="D20">
        <v>50</v>
      </c>
      <c r="E20">
        <v>38</v>
      </c>
      <c r="F20">
        <v>117</v>
      </c>
      <c r="G20">
        <v>74.2</v>
      </c>
      <c r="H20">
        <v>60</v>
      </c>
      <c r="I20">
        <f t="shared" si="12"/>
        <v>4.8605452369050115E-4</v>
      </c>
      <c r="J20">
        <f>SQRT(0.2^2+(C20*0.01+0.1)^2)/1000</f>
        <v>4.0659070328771655E-4</v>
      </c>
      <c r="K20">
        <f t="shared" si="10"/>
        <v>5.2000000000000006E-4</v>
      </c>
      <c r="L20">
        <f t="shared" si="11"/>
        <v>8.6542706220686205E-4</v>
      </c>
      <c r="M20">
        <f t="shared" si="5"/>
        <v>3.2015621187164243</v>
      </c>
      <c r="N20">
        <f t="shared" si="5"/>
        <v>3.2015621187164243</v>
      </c>
      <c r="O20">
        <f t="shared" si="5"/>
        <v>3.2015621187164243</v>
      </c>
      <c r="P20">
        <f t="shared" si="5"/>
        <v>3.2015621187164243</v>
      </c>
    </row>
    <row r="21" spans="1:16" x14ac:dyDescent="0.35">
      <c r="A21">
        <v>40.200000000000003</v>
      </c>
      <c r="B21">
        <v>25</v>
      </c>
      <c r="C21">
        <v>17</v>
      </c>
      <c r="D21">
        <v>65</v>
      </c>
      <c r="E21">
        <v>24.4</v>
      </c>
      <c r="F21">
        <v>140</v>
      </c>
      <c r="G21">
        <v>81.900000000000006</v>
      </c>
      <c r="H21">
        <v>45</v>
      </c>
      <c r="I21">
        <f t="shared" si="12"/>
        <v>5.4037394459762779E-4</v>
      </c>
      <c r="J21">
        <f t="shared" ref="J21:J23" si="13">SQRT(0.2^2+(C21*0.01+0.1)^2)/1000</f>
        <v>3.3600595232822887E-4</v>
      </c>
      <c r="K21">
        <f t="shared" si="10"/>
        <v>3.9791456369426837E-4</v>
      </c>
      <c r="L21">
        <f t="shared" si="11"/>
        <v>9.4051103130160052E-4</v>
      </c>
      <c r="M21">
        <f t="shared" si="5"/>
        <v>3.2015621187164243</v>
      </c>
      <c r="N21">
        <f t="shared" si="5"/>
        <v>3.2015621187164243</v>
      </c>
      <c r="O21">
        <f t="shared" si="5"/>
        <v>3.2015621187164243</v>
      </c>
      <c r="P21">
        <f t="shared" si="5"/>
        <v>3.2015621187164243</v>
      </c>
    </row>
    <row r="22" spans="1:16" x14ac:dyDescent="0.35">
      <c r="A22">
        <v>44</v>
      </c>
      <c r="B22">
        <v>20</v>
      </c>
      <c r="C22">
        <v>37.200000000000003</v>
      </c>
      <c r="D22">
        <v>30</v>
      </c>
      <c r="E22">
        <v>16.2</v>
      </c>
      <c r="F22">
        <v>155</v>
      </c>
      <c r="G22">
        <v>102.8</v>
      </c>
      <c r="H22">
        <v>10</v>
      </c>
      <c r="I22">
        <f t="shared" si="12"/>
        <v>5.7584720195551871E-4</v>
      </c>
      <c r="J22">
        <f t="shared" si="13"/>
        <v>5.1262461899522545E-4</v>
      </c>
      <c r="K22">
        <f t="shared" si="10"/>
        <v>3.2961189298931558E-4</v>
      </c>
      <c r="L22">
        <f t="shared" si="11"/>
        <v>1.1455932960697701E-3</v>
      </c>
      <c r="M22">
        <f t="shared" si="5"/>
        <v>3.2015621187164243</v>
      </c>
      <c r="N22">
        <f t="shared" si="5"/>
        <v>3.2015621187164243</v>
      </c>
      <c r="O22">
        <f t="shared" si="5"/>
        <v>3.2015621187164243</v>
      </c>
      <c r="P22">
        <f t="shared" si="5"/>
        <v>3.2015621187164243</v>
      </c>
    </row>
    <row r="23" spans="1:16" x14ac:dyDescent="0.35">
      <c r="A23">
        <v>48.9</v>
      </c>
      <c r="B23">
        <v>9</v>
      </c>
      <c r="C23">
        <v>44.5</v>
      </c>
      <c r="D23">
        <v>17</v>
      </c>
      <c r="E23">
        <v>12.1</v>
      </c>
      <c r="F23">
        <v>160</v>
      </c>
      <c r="G23">
        <v>96.6</v>
      </c>
      <c r="H23">
        <v>20</v>
      </c>
      <c r="I23">
        <f t="shared" si="12"/>
        <v>6.2202974205418824E-4</v>
      </c>
      <c r="J23">
        <f t="shared" si="13"/>
        <v>5.8053854307875213E-4</v>
      </c>
      <c r="K23">
        <f t="shared" si="10"/>
        <v>2.9806207407182824E-4</v>
      </c>
      <c r="L23">
        <f t="shared" si="11"/>
        <v>1.0845994652405101E-3</v>
      </c>
      <c r="M23">
        <f t="shared" si="5"/>
        <v>3.2015621187164243</v>
      </c>
      <c r="N23">
        <f t="shared" si="5"/>
        <v>3.2015621187164243</v>
      </c>
      <c r="O23">
        <f t="shared" si="5"/>
        <v>3.2015621187164243</v>
      </c>
      <c r="P23">
        <f t="shared" si="5"/>
        <v>3.2015621187164243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Messaufgabe1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Conrad Chisolm</cp:lastModifiedBy>
  <dcterms:created xsi:type="dcterms:W3CDTF">2025-06-02T17:27:36Z</dcterms:created>
  <dcterms:modified xsi:type="dcterms:W3CDTF">2025-06-02T18:27:05Z</dcterms:modified>
</cp:coreProperties>
</file>