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ell\Documents\7_Studium\4_Viertes_Semester\B04_Physik_Grundpraktikum\E5 Gleichrichterschaltungen\E5 Programmierung\"/>
    </mc:Choice>
  </mc:AlternateContent>
  <xr:revisionPtr revIDLastSave="0" documentId="13_ncr:1_{5BB318B9-308C-484A-B12E-DDD79ED18070}" xr6:coauthVersionLast="47" xr6:coauthVersionMax="47" xr10:uidLastSave="{00000000-0000-0000-0000-000000000000}"/>
  <bookViews>
    <workbookView xWindow="-110" yWindow="-110" windowWidth="22620" windowHeight="13500" xr2:uid="{5D897228-0EC1-4AE3-9749-5B4EA53B0DCB}"/>
  </bookViews>
  <sheets>
    <sheet name="Messaufgabe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9" i="1" s="1"/>
  <c r="B8" i="1"/>
  <c r="C8" i="1" s="1"/>
  <c r="B6" i="1"/>
  <c r="B5" i="1"/>
  <c r="B4" i="1"/>
  <c r="B13" i="1"/>
  <c r="B12" i="1"/>
  <c r="E11" i="1"/>
  <c r="E10" i="1"/>
  <c r="E9" i="1"/>
  <c r="E8" i="1"/>
  <c r="E7" i="1"/>
  <c r="E6" i="1"/>
  <c r="E5" i="1"/>
  <c r="E4" i="1"/>
  <c r="C11" i="1"/>
  <c r="C10" i="1"/>
  <c r="C7" i="1"/>
  <c r="C6" i="1"/>
  <c r="C5" i="1"/>
  <c r="C4" i="1"/>
</calcChain>
</file>

<file path=xl/sharedStrings.xml><?xml version="1.0" encoding="utf-8"?>
<sst xmlns="http://schemas.openxmlformats.org/spreadsheetml/2006/main" count="15" uniqueCount="15">
  <si>
    <t>Namensstruktur: Spannungsmessung_EinwegOderZweiweggleichrichtung_MitOderOhneKondensator_Gleichspannungsdrehspulmessinstrument(GDSM)OderWechselspannungdrehspulmessinstrument(WDSM)</t>
  </si>
  <si>
    <t>Gleichspannung U in V</t>
  </si>
  <si>
    <t>Scheitelwert U_m in V</t>
  </si>
  <si>
    <t>U_1Weg_ohneC_GDSM</t>
  </si>
  <si>
    <t>U_1Weg_ohneC_WDSM</t>
  </si>
  <si>
    <t>U_1Weg_mitC_GDSM</t>
  </si>
  <si>
    <t>U_1Weg_mitC_WDSM</t>
  </si>
  <si>
    <t>U_2Weg_ohneC_GDSM</t>
  </si>
  <si>
    <t>U_2Weg_mitC_GDSM</t>
  </si>
  <si>
    <t>U_2Weg_mitC_WDSM</t>
  </si>
  <si>
    <t>Unsicherheit im Scheitelwert dU_m in V</t>
  </si>
  <si>
    <t>Unsicherheit (Gleichspannung) dU in Volt</t>
  </si>
  <si>
    <t>Quellspannung_oben_Steckbrett</t>
  </si>
  <si>
    <t>Quellspannung_unten_Steckbrett</t>
  </si>
  <si>
    <t>U_2Weg_ohneC_WDSM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</si>
</sst>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C2EFF-8163-4061-999A-0B64AB9DAFDE}">
  <dimension ref="A1:E13"/>
  <sheetViews>
    <sheetView tabSelected="1" workbookViewId="0">
      <selection activeCell="D13" sqref="D13"/>
    </sheetView>
  </sheetViews>
  <sheetFormatPr baseColWidth="10" defaultRowHeight="14.5" x14ac:dyDescent="0.35"/>
  <cols>
    <col min="1" max="1" width="23.453125" customWidth="1"/>
    <col min="2" max="2" width="19.453125" bestFit="1" customWidth="1"/>
    <col min="3" max="3" width="19" bestFit="1" customWidth="1"/>
    <col min="4" max="4" width="35.1796875" bestFit="1" customWidth="1"/>
    <col min="5" max="5" width="33.81640625" bestFit="1" customWidth="1"/>
  </cols>
  <sheetData>
    <row r="1" spans="1:5" x14ac:dyDescent="0.35">
      <c r="A1" t="s">
        <v>0</v>
      </c>
    </row>
    <row r="3" spans="1:5" x14ac:dyDescent="0.35">
      <c r="B3" t="s">
        <v>1</v>
      </c>
      <c r="C3" t="s">
        <v>2</v>
      </c>
      <c r="D3" t="s">
        <v>11</v>
      </c>
      <c r="E3" t="s">
        <v>10</v>
      </c>
    </row>
    <row r="4" spans="1:5" x14ac:dyDescent="0.35">
      <c r="A4" t="s">
        <v>3</v>
      </c>
      <c r="B4">
        <f>26/10</f>
        <v>2.6</v>
      </c>
      <c r="C4">
        <f>PI()*B4</f>
        <v>8.1681408993334621</v>
      </c>
      <c r="D4">
        <v>0.5</v>
      </c>
      <c r="E4">
        <f>PI()*D4</f>
        <v>1.5707963267948966</v>
      </c>
    </row>
    <row r="5" spans="1:5" x14ac:dyDescent="0.35">
      <c r="A5" t="s">
        <v>4</v>
      </c>
      <c r="B5">
        <f>2.6/10</f>
        <v>0.26</v>
      </c>
      <c r="C5">
        <f>B5</f>
        <v>0.26</v>
      </c>
      <c r="D5">
        <v>0.5</v>
      </c>
      <c r="E5">
        <f>D5</f>
        <v>0.5</v>
      </c>
    </row>
    <row r="6" spans="1:5" x14ac:dyDescent="0.35">
      <c r="A6" t="s">
        <v>5</v>
      </c>
      <c r="B6">
        <f>9.5</f>
        <v>9.5</v>
      </c>
      <c r="C6">
        <f>2*SQRT(2)*B6</f>
        <v>26.870057685088806</v>
      </c>
      <c r="D6">
        <v>0.5</v>
      </c>
      <c r="E6">
        <f>2*SQRT(2)*D6</f>
        <v>1.4142135623730951</v>
      </c>
    </row>
    <row r="7" spans="1:5" x14ac:dyDescent="0.35">
      <c r="A7" t="s">
        <v>6</v>
      </c>
      <c r="B7">
        <v>10.3</v>
      </c>
      <c r="C7">
        <f>B7</f>
        <v>10.3</v>
      </c>
      <c r="D7">
        <v>0.5</v>
      </c>
      <c r="E7">
        <f>D7</f>
        <v>0.5</v>
      </c>
    </row>
    <row r="8" spans="1:5" x14ac:dyDescent="0.35">
      <c r="A8" t="s">
        <v>7</v>
      </c>
      <c r="B8">
        <f>61.5/10</f>
        <v>6.15</v>
      </c>
      <c r="C8">
        <f>PI()/2*B8</f>
        <v>9.6603974097886152</v>
      </c>
      <c r="D8">
        <v>0.5</v>
      </c>
      <c r="E8">
        <f>PI()/2*D8</f>
        <v>0.78539816339744828</v>
      </c>
    </row>
    <row r="9" spans="1:5" x14ac:dyDescent="0.35">
      <c r="A9" t="s">
        <v>14</v>
      </c>
      <c r="B9">
        <f>63.5/10</f>
        <v>6.35</v>
      </c>
      <c r="C9">
        <f>B9</f>
        <v>6.35</v>
      </c>
      <c r="D9">
        <v>0.5</v>
      </c>
      <c r="E9">
        <f>D9</f>
        <v>0.5</v>
      </c>
    </row>
    <row r="10" spans="1:5" x14ac:dyDescent="0.35">
      <c r="A10" t="s">
        <v>8</v>
      </c>
      <c r="B10">
        <v>10</v>
      </c>
      <c r="C10">
        <f>SQRT(2)*B10</f>
        <v>14.142135623730951</v>
      </c>
      <c r="D10">
        <v>0.5</v>
      </c>
      <c r="E10">
        <f>SQRT(2)*D10</f>
        <v>0.70710678118654757</v>
      </c>
    </row>
    <row r="11" spans="1:5" x14ac:dyDescent="0.35">
      <c r="A11" t="s">
        <v>9</v>
      </c>
      <c r="B11">
        <v>10.3</v>
      </c>
      <c r="C11">
        <f>B11</f>
        <v>10.3</v>
      </c>
      <c r="D11">
        <v>0.5</v>
      </c>
      <c r="E11">
        <f>D11</f>
        <v>0.5</v>
      </c>
    </row>
    <row r="12" spans="1:5" x14ac:dyDescent="0.35">
      <c r="A12" t="s">
        <v>12</v>
      </c>
      <c r="B12">
        <f>7.1*30</f>
        <v>213</v>
      </c>
    </row>
    <row r="13" spans="1:5" x14ac:dyDescent="0.35">
      <c r="A13" t="s">
        <v>13</v>
      </c>
      <c r="B13">
        <f>7.5*30</f>
        <v>225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Messaufgabe3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Conrad Chisolm</cp:lastModifiedBy>
  <dcterms:created xsi:type="dcterms:W3CDTF">2025-05-18T15:21:28Z</dcterms:created>
  <dcterms:modified xsi:type="dcterms:W3CDTF">2025-06-02T14:38:28Z</dcterms:modified>
</cp:coreProperties>
</file>