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34389\Downloads\"/>
    </mc:Choice>
  </mc:AlternateContent>
  <xr:revisionPtr revIDLastSave="0" documentId="13_ncr:1_{CFABE131-9A60-436E-9B0E-22681DC821BD}" xr6:coauthVersionLast="47" xr6:coauthVersionMax="47" xr10:uidLastSave="{00000000-0000-0000-0000-000000000000}"/>
  <bookViews>
    <workbookView xWindow="-120" yWindow="-120" windowWidth="29040" windowHeight="15720" tabRatio="1000" xr2:uid="{00000000-000D-0000-FFFF-FFFF00000000}"/>
  </bookViews>
  <sheets>
    <sheet name="Dashboard" sheetId="3" r:id="rId1"/>
    <sheet name="Data" sheetId="1" r:id="rId2"/>
    <sheet name="Caixinha" sheetId="4" r:id="rId3"/>
    <sheet name="Controller" sheetId="6" r:id="rId4"/>
  </sheets>
  <definedNames>
    <definedName name="SegmentaçãodeDados_mês1">#N/A</definedName>
  </definedNames>
  <calcPr calcId="191029"/>
  <pivotCaches>
    <pivotCache cacheId="3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9" i="1"/>
  <c r="B10" i="1"/>
  <c r="B11" i="1"/>
  <c r="B2" i="1"/>
  <c r="B25" i="1"/>
  <c r="B21" i="1"/>
  <c r="B20" i="1"/>
  <c r="B19" i="1"/>
  <c r="B18" i="1"/>
  <c r="B17" i="1"/>
  <c r="B16" i="1"/>
  <c r="B15" i="1"/>
  <c r="B14" i="1"/>
  <c r="B3" i="1"/>
  <c r="B4" i="1"/>
  <c r="B5" i="1"/>
  <c r="B6" i="1"/>
  <c r="B7" i="1"/>
  <c r="B8" i="1"/>
  <c r="B12" i="1"/>
  <c r="B13" i="1"/>
</calcChain>
</file>

<file path=xl/sharedStrings.xml><?xml version="1.0" encoding="utf-8"?>
<sst xmlns="http://schemas.openxmlformats.org/spreadsheetml/2006/main" count="152" uniqueCount="45">
  <si>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</si>
  <si>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</si>
  <si>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</si>
  <si>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</si>
  <si>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</si>
  <si>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</si>
  <si>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</si>
  <si>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</si>
  <si>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</si>
  <si>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</si>
  <si>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</si>
  <si>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</si>
  <si>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</si>
  <si>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</si>
  <si>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</si>
  <si>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</si>
  <si>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</si>
  <si>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</si>
  <si>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</si>
  <si>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</si>
  <si>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Lazer</t>
  </si>
  <si>
    <t>Cinema</t>
  </si>
  <si>
    <t>Saúde</t>
  </si>
  <si>
    <t>Consulta Odontológica</t>
  </si>
  <si>
    <t>Pago</t>
  </si>
  <si>
    <t>Vesturário</t>
  </si>
  <si>
    <t>Compra de roupas</t>
  </si>
  <si>
    <t>Praia</t>
  </si>
  <si>
    <t>Investimentos</t>
  </si>
  <si>
    <t>Dividendos</t>
  </si>
  <si>
    <t>Gastronomia</t>
  </si>
  <si>
    <t xml:space="preserve">Jantar 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</si>
  <si>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</si>
  <si>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</si>
  <si>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</si>
  <si>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</si>
  <si>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</si>
  <si>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</si>
  <si>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</si>
  <si>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</si>
  <si>
    <t>Luz</t>
  </si>
  <si>
    <t>água</t>
  </si>
  <si>
    <t>Internet</t>
  </si>
  <si>
    <r>
      <t xml:space="preserve">quanto tive de </t>
    </r>
    <r>
      <rPr>
        <b/>
        <sz val="11"/>
        <color theme="1"/>
        <rFont val="Calibri"/>
        <family val="2"/>
        <scheme val="minor"/>
      </rPr>
      <t xml:space="preserve">saída </t>
    </r>
    <r>
      <rPr>
        <sz val="11"/>
        <color theme="1"/>
        <rFont val="Calibri"/>
        <family val="2"/>
        <scheme val="minor"/>
      </rPr>
      <t xml:space="preserve">por </t>
    </r>
    <r>
      <rPr>
        <b/>
        <sz val="11"/>
        <color theme="1"/>
        <rFont val="Calibri"/>
        <family val="2"/>
        <scheme val="minor"/>
      </rPr>
      <t>categoria, sumarizado em reais</t>
    </r>
  </si>
  <si>
    <t>Gastos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</si>
</sst>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" fontId="0" fillId="0" borderId="0" xfId="0" applyNumberFormat="1"/>
    <xf numFmtId="0" fontId="2" fillId="2" borderId="0" xfId="2"/>
    <xf numFmtId="164" fontId="0" fillId="0" borderId="0" xfId="1" applyNumberFormat="1" applyFont="1"/>
    <xf numFmtId="0" fontId="0" fillId="4" borderId="0" xfId="0" applyFill="1"/>
    <xf numFmtId="0" fontId="3" fillId="4" borderId="0" xfId="0" applyFont="1" applyFill="1"/>
  </cellXfs>
  <cellStyles count="3">
    <cellStyle name="Ênfase1" xfId="2" builtinId="29"/>
    <cellStyle name="Moeda" xfId="1" builtinId="4"/>
    <cellStyle name="Normal" xfId="0" builtinId="0"/>
  </cellStyles>
  <dxfs count="6">
    <dxf>
      <numFmt numFmtId="164" formatCode="&quot;R$&quot;\ #,##0.00"/>
    </dxf>
    <dxf>
      <numFmt numFmtId="164" formatCode="&quot;R$&quot;\ #,##0.00"/>
    </dxf>
    <dxf>
      <numFmt numFmtId="1" formatCode="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7544D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yle" pivot="0" table="0" count="10" xr9:uid="{00000000-0011-0000-FFFF-FFFF00000000}">
      <tableStyleElement type="wholeTable" dxfId="5"/>
      <tableStyleElement type="headerRow" dxfId="4"/>
    </tableStyle>
  </tableStyles>
  <colors>
    <mruColors>
      <color rgb="FF6600FF"/>
      <color rgb="FF7544D8"/>
      <color rgb="FF9E68B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4.9989318521683403E-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rgb="FF9E68B6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0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4.9989318521683403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[Planilha_Financeira_arnaldo.xlsx]Controller!tbl_saida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Controller!$B$5:$B$12</c:f>
              <c:strCache>
                <c:ptCount val="7"/>
                <c:pt idx="0">
                  <c:v>Alimentação</c:v>
                </c:pt>
                <c:pt idx="1">
                  <c:v>Gastronomia</c:v>
                </c:pt>
                <c:pt idx="2">
                  <c:v>Lazer</c:v>
                </c:pt>
                <c:pt idx="3">
                  <c:v>Saúde</c:v>
                </c:pt>
                <c:pt idx="4">
                  <c:v>Transporte</c:v>
                </c:pt>
                <c:pt idx="5">
                  <c:v>Vesturário</c:v>
                </c:pt>
                <c:pt idx="6">
                  <c:v>Gastos casa</c:v>
                </c:pt>
              </c:strCache>
            </c:strRef>
          </c:cat>
          <c:val>
            <c:numRef>
              <c:f>Controller!$C$5:$C$12</c:f>
              <c:numCache>
                <c:formatCode>"R$"\ #,##0.00</c:formatCode>
                <c:ptCount val="7"/>
                <c:pt idx="0">
                  <c:v>1150</c:v>
                </c:pt>
                <c:pt idx="1">
                  <c:v>240</c:v>
                </c:pt>
                <c:pt idx="2">
                  <c:v>290</c:v>
                </c:pt>
                <c:pt idx="3">
                  <c:v>140</c:v>
                </c:pt>
                <c:pt idx="4">
                  <c:v>525</c:v>
                </c:pt>
                <c:pt idx="5">
                  <c:v>250</c:v>
                </c:pt>
                <c:pt idx="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6-4268-850A-BB9064745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977167"/>
        <c:axId val="685440527"/>
      </c:barChart>
      <c:catAx>
        <c:axId val="14069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440527"/>
        <c:crosses val="autoZero"/>
        <c:auto val="1"/>
        <c:lblAlgn val="ctr"/>
        <c:lblOffset val="100"/>
        <c:noMultiLvlLbl val="0"/>
      </c:catAx>
      <c:valAx>
        <c:axId val="6854405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0697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[Planilha_Financeira_arnaldo.xlsx]Controller!Tabela dinâmica7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Controller!$F$5:$F$7</c:f>
              <c:numCache>
                <c:formatCode>"R$"\ #,##0.00</c:formatCode>
                <c:ptCount val="2"/>
                <c:pt idx="0">
                  <c:v>3250</c:v>
                </c:pt>
                <c:pt idx="1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0-472A-B12C-3B8D4813FD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641343"/>
        <c:axId val="52135087"/>
      </c:barChart>
      <c:catAx>
        <c:axId val="129664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35087"/>
        <c:crosses val="autoZero"/>
        <c:auto val="1"/>
        <c:lblAlgn val="ctr"/>
        <c:lblOffset val="100"/>
        <c:noMultiLvlLbl val="0"/>
      </c:catAx>
      <c:valAx>
        <c:axId val="521350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9664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Caixinha!$C$4</c:f>
              <c:numCache>
                <c:formatCode>"R$"\ #,##0.00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1-4E66-B62F-A1A39CDA84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5508239"/>
        <c:axId val="1398321391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bg1"/>
                </a:gs>
                <a:gs pos="32000">
                  <a:srgbClr val="0070C0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bg1"/>
                  </a:gs>
                  <a:gs pos="21000">
                    <a:srgbClr val="0070C0"/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C1-4E66-B62F-A1A39CDA84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1-4E66-B62F-A1A39CDA8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3072991"/>
        <c:axId val="1485258111"/>
      </c:barChart>
      <c:catAx>
        <c:axId val="1115508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8321391"/>
        <c:crosses val="autoZero"/>
        <c:auto val="1"/>
        <c:lblAlgn val="ctr"/>
        <c:lblOffset val="100"/>
        <c:noMultiLvlLbl val="0"/>
      </c:catAx>
      <c:valAx>
        <c:axId val="13983213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15508239"/>
        <c:crosses val="autoZero"/>
        <c:crossBetween val="between"/>
      </c:valAx>
      <c:valAx>
        <c:axId val="1485258111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2013072991"/>
        <c:crosses val="max"/>
        <c:crossBetween val="between"/>
      </c:valAx>
      <c:catAx>
        <c:axId val="2013072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4852581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345280</xdr:colOff>
      <xdr:row>25</xdr:row>
      <xdr:rowOff>95249</xdr:rowOff>
    </xdr:from>
    <xdr:to>
      <xdr:col>12</xdr:col>
      <xdr:colOff>35718</xdr:colOff>
      <xdr:row>44</xdr:row>
      <xdr:rowOff>166686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415D63C3-5F02-D2F1-587D-E212AF77EC42}"/>
            </a:ext>
          </a:extLst>
        </xdr:cNvPr>
        <xdr:cNvGrpSpPr/>
      </xdr:nvGrpSpPr>
      <xdr:grpSpPr>
        <a:xfrm>
          <a:off x="2083593" y="4857749"/>
          <a:ext cx="6369844" cy="3690937"/>
          <a:chOff x="2083593" y="4286249"/>
          <a:chExt cx="6369844" cy="3690937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57D6E52-9049-3E22-9DFF-04E0BC702B2C}"/>
              </a:ext>
            </a:extLst>
          </xdr:cNvPr>
          <xdr:cNvGrpSpPr/>
        </xdr:nvGrpSpPr>
        <xdr:grpSpPr>
          <a:xfrm>
            <a:off x="2083593" y="4286249"/>
            <a:ext cx="6369844" cy="3690937"/>
            <a:chOff x="4024313" y="5095874"/>
            <a:chExt cx="6369844" cy="3690937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B5964FA4-45DC-2DB6-C4D2-698C115974D6}"/>
                </a:ext>
              </a:extLst>
            </xdr:cNvPr>
            <xdr:cNvGrpSpPr/>
          </xdr:nvGrpSpPr>
          <xdr:grpSpPr>
            <a:xfrm>
              <a:off x="4024313" y="5095874"/>
              <a:ext cx="6369844" cy="3690937"/>
              <a:chOff x="1619252" y="5191125"/>
              <a:chExt cx="6369843" cy="3690937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E40327D1-0E3C-4BA5-A892-8012E4FC8418}"/>
                  </a:ext>
                </a:extLst>
              </xdr:cNvPr>
              <xdr:cNvSpPr/>
            </xdr:nvSpPr>
            <xdr:spPr>
              <a:xfrm>
                <a:off x="1631157" y="5238750"/>
                <a:ext cx="6357938" cy="364331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165418B4-8B40-4C96-806C-40CD76426B44}"/>
                  </a:ext>
                </a:extLst>
              </xdr:cNvPr>
              <xdr:cNvSpPr/>
            </xdr:nvSpPr>
            <xdr:spPr>
              <a:xfrm>
                <a:off x="1619252" y="5191125"/>
                <a:ext cx="6357937" cy="607220"/>
              </a:xfrm>
              <a:prstGeom prst="round2SameRect">
                <a:avLst/>
              </a:prstGeom>
              <a:solidFill>
                <a:srgbClr val="0070C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7438AFA4-524E-63A5-C8FD-E4A68AC2EF75}"/>
                </a:ext>
              </a:extLst>
            </xdr:cNvPr>
            <xdr:cNvSpPr txBox="1"/>
          </xdr:nvSpPr>
          <xdr:spPr>
            <a:xfrm>
              <a:off x="4488655" y="5155406"/>
              <a:ext cx="4643438" cy="523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2" name="Gráfico 21" descr="Saída com preenchimento sólido">
            <a:extLst>
              <a:ext uri="{FF2B5EF4-FFF2-40B4-BE49-F238E27FC236}">
                <a16:creationId xmlns:a16="http://schemas.microsoft.com/office/drawing/2014/main" id="{BC549BD6-48EC-EF97-20CD-1C82172B87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/>
          <a:stretch/>
        </xdr:blipFill>
        <xdr:spPr>
          <a:xfrm>
            <a:off x="2155031" y="4345781"/>
            <a:ext cx="428628" cy="42862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345280</xdr:colOff>
      <xdr:row>4</xdr:row>
      <xdr:rowOff>130969</xdr:rowOff>
    </xdr:from>
    <xdr:to>
      <xdr:col>12</xdr:col>
      <xdr:colOff>11906</xdr:colOff>
      <xdr:row>22</xdr:row>
      <xdr:rowOff>107158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7AD34213-2952-1BE5-6292-3C542EF2C0F1}"/>
            </a:ext>
          </a:extLst>
        </xdr:cNvPr>
        <xdr:cNvGrpSpPr/>
      </xdr:nvGrpSpPr>
      <xdr:grpSpPr>
        <a:xfrm>
          <a:off x="2083593" y="892969"/>
          <a:ext cx="6346032" cy="3405189"/>
          <a:chOff x="3167062" y="678656"/>
          <a:chExt cx="5334001" cy="3405189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432EC281-9E2A-B38E-6F4A-F511ACD8528F}"/>
              </a:ext>
            </a:extLst>
          </xdr:cNvPr>
          <xdr:cNvGrpSpPr/>
        </xdr:nvGrpSpPr>
        <xdr:grpSpPr>
          <a:xfrm>
            <a:off x="3167062" y="678656"/>
            <a:ext cx="5334001" cy="3405189"/>
            <a:chOff x="3167062" y="678656"/>
            <a:chExt cx="5334001" cy="340518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D2EECEB-DC60-145A-D291-7DFC5324CBD2}"/>
                </a:ext>
              </a:extLst>
            </xdr:cNvPr>
            <xdr:cNvSpPr/>
          </xdr:nvSpPr>
          <xdr:spPr>
            <a:xfrm>
              <a:off x="3190874" y="702470"/>
              <a:ext cx="5310189" cy="33813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91620A50-DF68-B59A-3E63-18013654B4BB}"/>
                </a:ext>
              </a:extLst>
            </xdr:cNvPr>
            <xdr:cNvSpPr/>
          </xdr:nvSpPr>
          <xdr:spPr>
            <a:xfrm>
              <a:off x="3167062" y="678656"/>
              <a:ext cx="5322093" cy="452438"/>
            </a:xfrm>
            <a:prstGeom prst="round2SameRect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15ED88A-70D8-1625-2810-46B6DB4DEF3D}"/>
              </a:ext>
            </a:extLst>
          </xdr:cNvPr>
          <xdr:cNvSpPr txBox="1"/>
        </xdr:nvSpPr>
        <xdr:spPr>
          <a:xfrm>
            <a:off x="3695610" y="678656"/>
            <a:ext cx="3607594" cy="4405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  <a:p>
            <a:endPara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83344</xdr:colOff>
      <xdr:row>1</xdr:row>
      <xdr:rowOff>107156</xdr:rowOff>
    </xdr:from>
    <xdr:to>
      <xdr:col>19</xdr:col>
      <xdr:colOff>464344</xdr:colOff>
      <xdr:row>3</xdr:row>
      <xdr:rowOff>71437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B4F89AF1-77C6-26EA-52B4-7F4B80CF69E8}"/>
            </a:ext>
          </a:extLst>
        </xdr:cNvPr>
        <xdr:cNvGrpSpPr/>
      </xdr:nvGrpSpPr>
      <xdr:grpSpPr>
        <a:xfrm>
          <a:off x="8501063" y="297656"/>
          <a:ext cx="4631531" cy="345281"/>
          <a:chOff x="8501063" y="297656"/>
          <a:chExt cx="4631531" cy="345281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DD071B9F-8AB9-4A67-A869-B349B1391E26}"/>
              </a:ext>
            </a:extLst>
          </xdr:cNvPr>
          <xdr:cNvSpPr/>
        </xdr:nvSpPr>
        <xdr:spPr>
          <a:xfrm>
            <a:off x="8501063" y="297656"/>
            <a:ext cx="4631531" cy="345281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>
                <a:solidFill>
                  <a:schemeClr val="tx2">
                    <a:lumMod val="60000"/>
                    <a:lumOff val="40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Pesquisar</a:t>
            </a:r>
            <a:r>
              <a:rPr lang="pt-BR" sz="1200">
                <a:solidFill>
                  <a:sysClr val="windowText" lastClr="000000"/>
                </a:solidFill>
              </a:rPr>
              <a:t> </a:t>
            </a:r>
            <a:r>
              <a:rPr lang="pt-BR" sz="1200">
                <a:solidFill>
                  <a:schemeClr val="tx2">
                    <a:lumMod val="60000"/>
                    <a:lumOff val="40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Dados</a:t>
            </a:r>
          </a:p>
        </xdr:txBody>
      </xdr:sp>
      <xdr:pic>
        <xdr:nvPicPr>
          <xdr:cNvPr id="33" name="Gráfico 32" descr="Lupa com preenchimento sólido">
            <a:extLst>
              <a:ext uri="{FF2B5EF4-FFF2-40B4-BE49-F238E27FC236}">
                <a16:creationId xmlns:a16="http://schemas.microsoft.com/office/drawing/2014/main" id="{DC37807B-57D1-728C-EA34-7DFBAC385E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537281" y="321470"/>
            <a:ext cx="375045" cy="32146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345280</xdr:colOff>
      <xdr:row>0</xdr:row>
      <xdr:rowOff>59530</xdr:rowOff>
    </xdr:from>
    <xdr:to>
      <xdr:col>8</xdr:col>
      <xdr:colOff>324335</xdr:colOff>
      <xdr:row>4</xdr:row>
      <xdr:rowOff>83343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129114C1-2887-AE03-4C26-D9E7F00DA051}"/>
            </a:ext>
          </a:extLst>
        </xdr:cNvPr>
        <xdr:cNvGrpSpPr/>
      </xdr:nvGrpSpPr>
      <xdr:grpSpPr>
        <a:xfrm>
          <a:off x="2083593" y="59530"/>
          <a:ext cx="4229586" cy="785813"/>
          <a:chOff x="2083594" y="59530"/>
          <a:chExt cx="4229586" cy="785813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065EC081-A9E9-4D1B-9B3F-B62D7CEE2AED}"/>
              </a:ext>
            </a:extLst>
          </xdr:cNvPr>
          <xdr:cNvSpPr/>
        </xdr:nvSpPr>
        <xdr:spPr>
          <a:xfrm>
            <a:off x="2083594" y="95251"/>
            <a:ext cx="1000125" cy="702469"/>
          </a:xfrm>
          <a:prstGeom prst="round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10F338D3-02EF-40D3-703D-679071248CBF}"/>
              </a:ext>
            </a:extLst>
          </xdr:cNvPr>
          <xdr:cNvSpPr txBox="1"/>
        </xdr:nvSpPr>
        <xdr:spPr>
          <a:xfrm>
            <a:off x="3167061" y="59530"/>
            <a:ext cx="3146119" cy="4286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Hello, Arnaldo!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BD87AC33-4A68-470B-8EEB-8827A57B686B}"/>
              </a:ext>
            </a:extLst>
          </xdr:cNvPr>
          <xdr:cNvSpPr txBox="1"/>
        </xdr:nvSpPr>
        <xdr:spPr>
          <a:xfrm>
            <a:off x="3167061" y="416718"/>
            <a:ext cx="2997507" cy="4286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solidFill>
                  <a:schemeClr val="tx2">
                    <a:lumMod val="60000"/>
                    <a:lumOff val="4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  <a:p>
            <a:endParaRPr lang="pt-BR" sz="20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71437</xdr:rowOff>
    </xdr:from>
    <xdr:to>
      <xdr:col>0</xdr:col>
      <xdr:colOff>1726405</xdr:colOff>
      <xdr:row>4</xdr:row>
      <xdr:rowOff>71437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E2B2C496-8B3F-EBCB-B4A4-EBA41FD3C1C7}"/>
            </a:ext>
          </a:extLst>
        </xdr:cNvPr>
        <xdr:cNvSpPr/>
      </xdr:nvSpPr>
      <xdr:spPr>
        <a:xfrm>
          <a:off x="0" y="71437"/>
          <a:ext cx="1726405" cy="762000"/>
        </a:xfrm>
        <a:prstGeom prst="roundRect">
          <a:avLst/>
        </a:prstGeom>
        <a:solidFill>
          <a:srgbClr val="0070C0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</a:p>
      </xdr:txBody>
    </xdr:sp>
    <xdr:clientData/>
  </xdr:twoCellAnchor>
  <xdr:twoCellAnchor editAs="oneCell">
    <xdr:from>
      <xdr:col>0</xdr:col>
      <xdr:colOff>1178719</xdr:colOff>
      <xdr:row>0</xdr:row>
      <xdr:rowOff>178594</xdr:rowOff>
    </xdr:from>
    <xdr:to>
      <xdr:col>0</xdr:col>
      <xdr:colOff>1726406</xdr:colOff>
      <xdr:row>3</xdr:row>
      <xdr:rowOff>154781</xdr:rowOff>
    </xdr:to>
    <xdr:pic>
      <xdr:nvPicPr>
        <xdr:cNvPr id="46" name="Gráfico 45" descr="Dinheiro com preenchimento sólido">
          <a:extLst>
            <a:ext uri="{FF2B5EF4-FFF2-40B4-BE49-F238E27FC236}">
              <a16:creationId xmlns:a16="http://schemas.microsoft.com/office/drawing/2014/main" id="{2BD996CA-E739-D591-531A-AD8B509CB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78719" y="178594"/>
          <a:ext cx="547687" cy="547687"/>
        </a:xfrm>
        <a:prstGeom prst="rect">
          <a:avLst/>
        </a:prstGeom>
      </xdr:spPr>
    </xdr:pic>
    <xdr:clientData/>
  </xdr:twoCellAnchor>
  <xdr:twoCellAnchor>
    <xdr:from>
      <xdr:col>12</xdr:col>
      <xdr:colOff>261936</xdr:colOff>
      <xdr:row>4</xdr:row>
      <xdr:rowOff>83343</xdr:rowOff>
    </xdr:from>
    <xdr:to>
      <xdr:col>20</xdr:col>
      <xdr:colOff>264318</xdr:colOff>
      <xdr:row>22</xdr:row>
      <xdr:rowOff>107157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F5F84BB1-07ED-E517-EB2B-1F3DE61D1C29}"/>
            </a:ext>
          </a:extLst>
        </xdr:cNvPr>
        <xdr:cNvGrpSpPr/>
      </xdr:nvGrpSpPr>
      <xdr:grpSpPr>
        <a:xfrm>
          <a:off x="8679655" y="845343"/>
          <a:ext cx="4860132" cy="3452814"/>
          <a:chOff x="8608218" y="1214438"/>
          <a:chExt cx="4860132" cy="3452814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F535C439-881F-6C1E-EA9D-22B4AB2D637E}"/>
              </a:ext>
            </a:extLst>
          </xdr:cNvPr>
          <xdr:cNvGrpSpPr/>
        </xdr:nvGrpSpPr>
        <xdr:grpSpPr>
          <a:xfrm>
            <a:off x="8608218" y="1262063"/>
            <a:ext cx="4860132" cy="3405189"/>
            <a:chOff x="3167062" y="678656"/>
            <a:chExt cx="5334001" cy="3405189"/>
          </a:xfrm>
        </xdr:grpSpPr>
        <xdr:grpSp>
          <xdr:nvGrpSpPr>
            <xdr:cNvPr id="50" name="Agrupar 49">
              <a:extLst>
                <a:ext uri="{FF2B5EF4-FFF2-40B4-BE49-F238E27FC236}">
                  <a16:creationId xmlns:a16="http://schemas.microsoft.com/office/drawing/2014/main" id="{57EC2499-8BF0-B358-92EF-956807D85B62}"/>
                </a:ext>
              </a:extLst>
            </xdr:cNvPr>
            <xdr:cNvGrpSpPr/>
          </xdr:nvGrpSpPr>
          <xdr:grpSpPr>
            <a:xfrm>
              <a:off x="3167062" y="678656"/>
              <a:ext cx="5334001" cy="3405189"/>
              <a:chOff x="3167062" y="678656"/>
              <a:chExt cx="5334001" cy="3405189"/>
            </a:xfrm>
          </xdr:grpSpPr>
          <xdr:sp macro="" textlink="">
            <xdr:nvSpPr>
              <xdr:cNvPr id="53" name="Retângulo: Cantos Arredondados 52">
                <a:extLst>
                  <a:ext uri="{FF2B5EF4-FFF2-40B4-BE49-F238E27FC236}">
                    <a16:creationId xmlns:a16="http://schemas.microsoft.com/office/drawing/2014/main" id="{28424754-34DC-8DB5-7D6D-9D78C750BBCF}"/>
                  </a:ext>
                </a:extLst>
              </xdr:cNvPr>
              <xdr:cNvSpPr/>
            </xdr:nvSpPr>
            <xdr:spPr>
              <a:xfrm>
                <a:off x="3190874" y="702470"/>
                <a:ext cx="5310189" cy="33813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4" name="Retângulo: Cantos Superiores Arredondados 53">
                <a:extLst>
                  <a:ext uri="{FF2B5EF4-FFF2-40B4-BE49-F238E27FC236}">
                    <a16:creationId xmlns:a16="http://schemas.microsoft.com/office/drawing/2014/main" id="{38659880-6ED6-E717-DEA3-B9524FF971F1}"/>
                  </a:ext>
                </a:extLst>
              </xdr:cNvPr>
              <xdr:cNvSpPr/>
            </xdr:nvSpPr>
            <xdr:spPr>
              <a:xfrm>
                <a:off x="3167062" y="678656"/>
                <a:ext cx="5322093" cy="452438"/>
              </a:xfrm>
              <a:prstGeom prst="round2SameRect">
                <a:avLst/>
              </a:prstGeom>
              <a:solidFill>
                <a:srgbClr val="0070C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id="{62A8AA10-6A44-213A-9959-15A2E4352224}"/>
                </a:ext>
              </a:extLst>
            </xdr:cNvPr>
            <xdr:cNvSpPr txBox="1"/>
          </xdr:nvSpPr>
          <xdr:spPr>
            <a:xfrm>
              <a:off x="3845718" y="678656"/>
              <a:ext cx="3607594" cy="440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  <a:p>
              <a:endPara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58" name="Gráfico 57" descr="Cofrinho estrutura de tópicos">
            <a:extLst>
              <a:ext uri="{FF2B5EF4-FFF2-40B4-BE49-F238E27FC236}">
                <a16:creationId xmlns:a16="http://schemas.microsoft.com/office/drawing/2014/main" id="{34A9FB79-65EB-E5F6-CFE9-8AAFC1BFA2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679655" y="1214438"/>
            <a:ext cx="632431" cy="51196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402432</xdr:colOff>
      <xdr:row>4</xdr:row>
      <xdr:rowOff>69056</xdr:rowOff>
    </xdr:from>
    <xdr:to>
      <xdr:col>2</xdr:col>
      <xdr:colOff>357188</xdr:colOff>
      <xdr:row>7</xdr:row>
      <xdr:rowOff>59530</xdr:rowOff>
    </xdr:to>
    <xdr:pic>
      <xdr:nvPicPr>
        <xdr:cNvPr id="23" name="Gráfico 22" descr="Carteira estrutura de tópicos">
          <a:extLst>
            <a:ext uri="{FF2B5EF4-FFF2-40B4-BE49-F238E27FC236}">
              <a16:creationId xmlns:a16="http://schemas.microsoft.com/office/drawing/2014/main" id="{00114A9D-5AC3-7BE4-19A8-CEA01D989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140745" y="831056"/>
          <a:ext cx="561974" cy="561974"/>
        </a:xfrm>
        <a:prstGeom prst="rect">
          <a:avLst/>
        </a:prstGeom>
      </xdr:spPr>
    </xdr:pic>
    <xdr:clientData/>
  </xdr:twoCellAnchor>
  <xdr:twoCellAnchor editAs="oneCell">
    <xdr:from>
      <xdr:col>1</xdr:col>
      <xdr:colOff>488156</xdr:colOff>
      <xdr:row>0</xdr:row>
      <xdr:rowOff>107662</xdr:rowOff>
    </xdr:from>
    <xdr:to>
      <xdr:col>3</xdr:col>
      <xdr:colOff>11909</xdr:colOff>
      <xdr:row>4</xdr:row>
      <xdr:rowOff>25688</xdr:rowOff>
    </xdr:to>
    <xdr:pic>
      <xdr:nvPicPr>
        <xdr:cNvPr id="37" name="Imagem 36" descr="Arquivo Dinheiro PNG">
          <a:extLst>
            <a:ext uri="{FF2B5EF4-FFF2-40B4-BE49-F238E27FC236}">
              <a16:creationId xmlns:a16="http://schemas.microsoft.com/office/drawing/2014/main" id="{4AC1DB59-77D8-6608-2E79-DBB9A8B1B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469" y="107662"/>
          <a:ext cx="738190" cy="68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535781</xdr:colOff>
      <xdr:row>29</xdr:row>
      <xdr:rowOff>23812</xdr:rowOff>
    </xdr:from>
    <xdr:to>
      <xdr:col>11</xdr:col>
      <xdr:colOff>107156</xdr:colOff>
      <xdr:row>43</xdr:row>
      <xdr:rowOff>100012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347138B9-6A2F-49D8-BA2D-D2CCAA06D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35719</xdr:colOff>
      <xdr:row>4</xdr:row>
      <xdr:rowOff>190499</xdr:rowOff>
    </xdr:from>
    <xdr:to>
      <xdr:col>0</xdr:col>
      <xdr:colOff>1666875</xdr:colOff>
      <xdr:row>11</xdr:row>
      <xdr:rowOff>9524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1" name="mês">
              <a:extLst>
                <a:ext uri="{FF2B5EF4-FFF2-40B4-BE49-F238E27FC236}">
                  <a16:creationId xmlns:a16="http://schemas.microsoft.com/office/drawing/2014/main" id="{8BA6517C-06E1-4581-9FE3-DBD8055839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9" y="952499"/>
              <a:ext cx="1631156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23813</xdr:colOff>
      <xdr:row>7</xdr:row>
      <xdr:rowOff>119063</xdr:rowOff>
    </xdr:from>
    <xdr:to>
      <xdr:col>11</xdr:col>
      <xdr:colOff>357187</xdr:colOff>
      <xdr:row>22</xdr:row>
      <xdr:rowOff>4763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CCB93546-419B-4C73-834C-5529C2778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380999</xdr:colOff>
      <xdr:row>7</xdr:row>
      <xdr:rowOff>178593</xdr:rowOff>
    </xdr:from>
    <xdr:to>
      <xdr:col>18</xdr:col>
      <xdr:colOff>597694</xdr:colOff>
      <xdr:row>21</xdr:row>
      <xdr:rowOff>52387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6CFC2A18-6962-464C-A800-39DD71CEE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el Arnaldo Pereira dos Santos" refreshedDate="45672.688252199077" createdVersion="8" refreshedVersion="8" minRefreshableVersion="3" recordCount="24" xr:uid="{92BEB3E5-1499-4358-9E66-62D324311A97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7-01T00:00:00" maxDate="2024-08-31T00:00:00"/>
    </cacheField>
    <cacheField name="mês" numFmtId="1">
      <sharedItems containsSemiMixedTypes="0" containsString="0" containsNumber="1" containsInteger="1" minValue="7" maxValue="8" count="2">
        <n v="7"/>
        <n v="8"/>
      </sharedItems>
    </cacheField>
    <cacheField name="Tipo" numFmtId="0">
      <sharedItems count="2">
        <s v="ENTRADA"/>
        <s v="SAÍDA"/>
      </sharedItems>
    </cacheField>
    <cacheField name="Categoria" numFmtId="0">
      <sharedItems count="10">
        <s v="Renda Fixa"/>
        <s v="Alimentação"/>
        <s v="Transporte"/>
        <s v="Lazer"/>
        <s v="Saúde"/>
        <s v="Vesturário"/>
        <s v="Gastos casa"/>
        <s v="Investimentos"/>
        <s v="Gastronomia"/>
        <s v="Despesa casa"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8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231722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4-07-01T00:00:00"/>
    <x v="0"/>
    <x v="0"/>
    <x v="0"/>
    <s v="Salário mensal"/>
    <n v="8000"/>
    <s v="Transferência"/>
    <s v="Recebido"/>
  </r>
  <r>
    <d v="2024-07-01T00:00:00"/>
    <x v="0"/>
    <x v="1"/>
    <x v="1"/>
    <s v="Compras no Supermercado"/>
    <n v="1350"/>
    <s v="Débito Automático"/>
    <s v="Pendente"/>
  </r>
  <r>
    <d v="2024-07-04T00:00:00"/>
    <x v="0"/>
    <x v="1"/>
    <x v="2"/>
    <s v="Gasolina"/>
    <n v="650"/>
    <s v="Cartão de Crédito"/>
    <s v="Pago"/>
  </r>
  <r>
    <d v="2024-07-05T00:00:00"/>
    <x v="0"/>
    <x v="1"/>
    <x v="3"/>
    <s v="Cinema"/>
    <n v="120"/>
    <s v="Cartão de Crédito"/>
    <s v="Pago"/>
  </r>
  <r>
    <d v="2024-07-06T00:00:00"/>
    <x v="0"/>
    <x v="1"/>
    <x v="4"/>
    <s v="Consulta Odontológica"/>
    <n v="140"/>
    <s v="Transferência"/>
    <s v="Pago"/>
  </r>
  <r>
    <d v="2024-07-12T00:00:00"/>
    <x v="0"/>
    <x v="1"/>
    <x v="5"/>
    <s v="Compra de roupas"/>
    <n v="250"/>
    <s v="Cartão de Crédito"/>
    <s v="Pago"/>
  </r>
  <r>
    <d v="2024-07-05T00:00:00"/>
    <x v="0"/>
    <x v="1"/>
    <x v="3"/>
    <s v="Praia"/>
    <n v="180"/>
    <s v="Cartão de Crédito"/>
    <s v="Pago"/>
  </r>
  <r>
    <d v="2024-07-20T00:00:00"/>
    <x v="0"/>
    <x v="1"/>
    <x v="6"/>
    <s v="Luz"/>
    <n v="180"/>
    <s v="Débito Automático"/>
    <s v="Pago"/>
  </r>
  <r>
    <d v="2024-07-20T00:00:00"/>
    <x v="0"/>
    <x v="1"/>
    <x v="6"/>
    <s v="água"/>
    <n v="165"/>
    <s v="Débito Automático"/>
    <s v="Pago"/>
  </r>
  <r>
    <d v="2024-07-20T00:00:00"/>
    <x v="0"/>
    <x v="1"/>
    <x v="6"/>
    <s v="Internet"/>
    <n v="100"/>
    <s v="Débito Automático"/>
    <s v="Pago"/>
  </r>
  <r>
    <d v="2024-07-15T00:00:00"/>
    <x v="0"/>
    <x v="0"/>
    <x v="7"/>
    <s v="Dividendos"/>
    <n v="750"/>
    <s v="Transferência"/>
    <s v="Recebido"/>
  </r>
  <r>
    <d v="2024-07-30T00:00:00"/>
    <x v="0"/>
    <x v="1"/>
    <x v="8"/>
    <s v="Jantar "/>
    <n v="170"/>
    <s v="Cartão de Crédito"/>
    <s v="Pago"/>
  </r>
  <r>
    <d v="2024-08-01T00:00:00"/>
    <x v="1"/>
    <x v="0"/>
    <x v="0"/>
    <s v="Salário mensal"/>
    <n v="8000"/>
    <s v="Transferência"/>
    <s v="Recebido"/>
  </r>
  <r>
    <d v="2024-08-01T00:00:00"/>
    <x v="1"/>
    <x v="1"/>
    <x v="1"/>
    <s v="Compras no Supermercado"/>
    <n v="1150"/>
    <s v="Débito Automático"/>
    <s v="Pendente"/>
  </r>
  <r>
    <d v="2024-08-03T00:00:00"/>
    <x v="1"/>
    <x v="1"/>
    <x v="2"/>
    <s v="Gasolina"/>
    <n v="525"/>
    <s v="Cartão de Crédito"/>
    <s v="Pago"/>
  </r>
  <r>
    <d v="2024-08-05T00:00:00"/>
    <x v="1"/>
    <x v="1"/>
    <x v="3"/>
    <s v="Cinema"/>
    <n v="80"/>
    <s v="Cartão de Crédito"/>
    <s v="Pago"/>
  </r>
  <r>
    <d v="2024-08-07T00:00:00"/>
    <x v="1"/>
    <x v="1"/>
    <x v="4"/>
    <s v="Consulta Odontológica"/>
    <n v="140"/>
    <s v="Transferência"/>
    <s v="Pago"/>
  </r>
  <r>
    <d v="2024-08-12T00:00:00"/>
    <x v="1"/>
    <x v="1"/>
    <x v="5"/>
    <s v="Compra de roupas"/>
    <n v="250"/>
    <s v="Cartão de Crédito"/>
    <s v="Pago"/>
  </r>
  <r>
    <d v="2024-08-05T00:00:00"/>
    <x v="1"/>
    <x v="1"/>
    <x v="3"/>
    <s v="Praia"/>
    <n v="210"/>
    <s v="Cartão de Crédito"/>
    <s v="Pago"/>
  </r>
  <r>
    <d v="2024-08-15T00:00:00"/>
    <x v="1"/>
    <x v="0"/>
    <x v="7"/>
    <s v="Dividendos"/>
    <n v="3250"/>
    <s v="Transferência"/>
    <s v="Recebido"/>
  </r>
  <r>
    <d v="2024-08-20T00:00:00"/>
    <x v="1"/>
    <x v="1"/>
    <x v="6"/>
    <s v="Luz"/>
    <n v="170"/>
    <s v="Débito Automático"/>
    <s v="Pago"/>
  </r>
  <r>
    <d v="2024-08-20T00:00:00"/>
    <x v="1"/>
    <x v="1"/>
    <x v="6"/>
    <s v="água"/>
    <n v="160"/>
    <s v="Débito Automático"/>
    <s v="Pago"/>
  </r>
  <r>
    <d v="2024-08-20T00:00:00"/>
    <x v="1"/>
    <x v="1"/>
    <x v="6"/>
    <s v="Internet"/>
    <n v="100"/>
    <s v="Débito Automático"/>
    <s v="Pago"/>
  </r>
  <r>
    <d v="2024-08-30T00:00:00"/>
    <x v="1"/>
    <x v="1"/>
    <x v="8"/>
    <s v="Jantar "/>
    <n v="24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28E0E-F532-468B-83DE-4CBA72643F55}" name="Tabela dinâmica7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4:F7" firstHeaderRow="1" firstDataRow="1" firstDataCol="1" rowPageCount="1" colPageCount="1"/>
  <pivotFields count="8">
    <pivotField numFmtId="14" showAll="0"/>
    <pivotField numFmtId="1" showAll="0">
      <items count="3">
        <item h="1"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h="1" x="1"/>
        <item h="1" m="1" x="9"/>
        <item h="1" x="6"/>
        <item h="1" x="8"/>
        <item x="7"/>
        <item h="1" x="3"/>
        <item x="0"/>
        <item h="1" x="4"/>
        <item h="1" x="2"/>
        <item h="1" x="5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4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DA9AC-1B17-426D-B6F8-824BBB5A526E}" name="tbl_saida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4:C12" firstHeaderRow="1" firstDataRow="1" firstDataCol="1" rowPageCount="1" colPageCount="1"/>
  <pivotFields count="8">
    <pivotField numFmtId="14" showAll="0"/>
    <pivotField numFmtId="1" showAll="0">
      <items count="3">
        <item h="1"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1">
        <item x="1"/>
        <item m="1" x="9"/>
        <item x="8"/>
        <item x="7"/>
        <item x="3"/>
        <item x="0"/>
        <item x="4"/>
        <item x="2"/>
        <item x="5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8">
    <i>
      <x/>
    </i>
    <i>
      <x v="2"/>
    </i>
    <i>
      <x v="4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hier="-1"/>
  </pageFields>
  <dataFields count="1">
    <dataField name="Soma de Valor" fld="5" baseField="7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A51E44C9-B54E-4A7C-82D2-608BB5472DAB}" sourceName="mês">
  <pivotTables>
    <pivotTable tabId="6" name="tbl_saida"/>
    <pivotTable tabId="6" name="Tabela dinâmica7"/>
  </pivotTables>
  <data>
    <tabular pivotCacheId="423172274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E3FEB53-E869-4ACF-A150-8CADCA84EC58}" cache="SegmentaçãodeDados_mês1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operations" displayName="tbl_operations" ref="A1:H25" totalsRowShown="0">
  <autoFilter ref="A1:H25" xr:uid="{00000000-0009-0000-0100-000001000000}"/>
  <tableColumns count="8">
    <tableColumn id="1" xr3:uid="{00000000-0010-0000-0000-000001000000}" name="Data" dataDxfId="3"/>
    <tableColumn id="8" xr3:uid="{00000000-0010-0000-0000-000008000000}" name="mês" dataDxfId="2">
      <calculatedColumnFormula>MONTH(tbl_operations[[#This Row],[Data]])</calculatedColumnFormula>
    </tableColumn>
    <tableColumn id="2" xr3:uid="{00000000-0010-0000-0000-000002000000}" name="Tipo"/>
    <tableColumn id="3" xr3:uid="{00000000-0010-0000-0000-000003000000}" name="Categoria"/>
    <tableColumn id="4" xr3:uid="{00000000-0010-0000-0000-000004000000}" name="Descrição"/>
    <tableColumn id="5" xr3:uid="{00000000-0010-0000-0000-000005000000}" name="Valor" dataDxfId="1"/>
    <tableColumn id="6" xr3:uid="{00000000-0010-0000-0000-000006000000}" name="Operação Bancária"/>
    <tableColumn id="7" xr3:uid="{00000000-0010-0000-0000-000007000000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6:C22" totalsRowShown="0">
  <autoFilter ref="B6:C22" xr:uid="{00000000-0009-0000-0100-000002000000}"/>
  <tableColumns count="2">
    <tableColumn id="1" xr3:uid="{00000000-0010-0000-0100-000001000000}" name="Data de Lançamento"/>
    <tableColumn id="2" xr3:uid="{00000000-0010-0000-0100-000002000000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80" zoomScaleNormal="80" workbookViewId="0">
      <selection activeCell="Q32" sqref="Q32"/>
    </sheetView>
  </sheetViews>
  <sheetFormatPr defaultColWidth="0" defaultRowHeight="15" x14ac:dyDescent="0.25"/>
  <cols>
    <col min="1" max="1" width="26.140625" style="9" customWidth="1"/>
    <col min="2" max="21" width="9.140625" style="5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H25"/>
  <sheetViews>
    <sheetView workbookViewId="0"/>
  </sheetViews>
  <sheetFormatPr defaultRowHeight="15" x14ac:dyDescent="0.25"/>
  <cols>
    <col min="1" max="1" width="10.85546875" customWidth="1"/>
    <col min="2" max="2" width="10.7109375" bestFit="1" customWidth="1"/>
    <col min="3" max="3" width="9.42578125" bestFit="1" customWidth="1"/>
    <col min="4" max="4" width="14.42578125" bestFit="1" customWidth="1"/>
    <col min="5" max="5" width="25.140625" bestFit="1" customWidth="1"/>
    <col min="6" max="6" width="12.7109375" bestFit="1" customWidth="1"/>
    <col min="7" max="7" width="19.85546875" bestFit="1" customWidth="1"/>
    <col min="8" max="8" width="9.7109375" bestFit="1" customWidth="1"/>
  </cols>
  <sheetData>
    <row r="1" spans="1:8" x14ac:dyDescent="0.25">
      <c r="A1" s="1" t="s">
        <v>0</v>
      </c>
      <c r="B1" s="1" t="s">
        <v>35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25">
      <c r="A2" s="1">
        <v>45474</v>
      </c>
      <c r="B2" s="6">
        <f>MONTH(tbl_operations[[#This Row],[Data]])</f>
        <v>7</v>
      </c>
      <c r="C2" t="s">
        <v>7</v>
      </c>
      <c r="D2" t="s">
        <v>8</v>
      </c>
      <c r="E2" t="s">
        <v>9</v>
      </c>
      <c r="F2" s="2">
        <v>8000</v>
      </c>
      <c r="G2" t="s">
        <v>10</v>
      </c>
      <c r="H2" t="s">
        <v>11</v>
      </c>
    </row>
    <row r="3" spans="1:8" x14ac:dyDescent="0.25">
      <c r="A3" s="1">
        <v>45474</v>
      </c>
      <c r="B3" s="6">
        <f>MONTH(tbl_operations[[#This Row],[Data]])</f>
        <v>7</v>
      </c>
      <c r="C3" t="s">
        <v>12</v>
      </c>
      <c r="D3" t="s">
        <v>13</v>
      </c>
      <c r="E3" t="s">
        <v>14</v>
      </c>
      <c r="F3" s="2">
        <v>1350</v>
      </c>
      <c r="G3" t="s">
        <v>15</v>
      </c>
      <c r="H3" t="s">
        <v>16</v>
      </c>
    </row>
    <row r="4" spans="1:8" x14ac:dyDescent="0.25">
      <c r="A4" s="1">
        <v>45477</v>
      </c>
      <c r="B4" s="6">
        <f>MONTH(tbl_operations[[#This Row],[Data]])</f>
        <v>7</v>
      </c>
      <c r="C4" t="s">
        <v>12</v>
      </c>
      <c r="D4" t="s">
        <v>17</v>
      </c>
      <c r="E4" t="s">
        <v>18</v>
      </c>
      <c r="F4" s="2">
        <v>650</v>
      </c>
      <c r="G4" t="s">
        <v>19</v>
      </c>
      <c r="H4" t="s">
        <v>24</v>
      </c>
    </row>
    <row r="5" spans="1:8" x14ac:dyDescent="0.25">
      <c r="A5" s="1">
        <v>45478</v>
      </c>
      <c r="B5" s="6">
        <f>MONTH(tbl_operations[[#This Row],[Data]])</f>
        <v>7</v>
      </c>
      <c r="C5" t="s">
        <v>12</v>
      </c>
      <c r="D5" t="s">
        <v>20</v>
      </c>
      <c r="E5" t="s">
        <v>21</v>
      </c>
      <c r="F5" s="2">
        <v>120</v>
      </c>
      <c r="G5" t="s">
        <v>19</v>
      </c>
      <c r="H5" t="s">
        <v>24</v>
      </c>
    </row>
    <row r="6" spans="1:8" x14ac:dyDescent="0.25">
      <c r="A6" s="1">
        <v>45479</v>
      </c>
      <c r="B6" s="6">
        <f>MONTH(tbl_operations[[#This Row],[Data]])</f>
        <v>7</v>
      </c>
      <c r="C6" t="s">
        <v>12</v>
      </c>
      <c r="D6" t="s">
        <v>22</v>
      </c>
      <c r="E6" t="s">
        <v>23</v>
      </c>
      <c r="F6" s="2">
        <v>140</v>
      </c>
      <c r="G6" t="s">
        <v>10</v>
      </c>
      <c r="H6" t="s">
        <v>24</v>
      </c>
    </row>
    <row r="7" spans="1:8" x14ac:dyDescent="0.25">
      <c r="A7" s="1">
        <v>45485</v>
      </c>
      <c r="B7" s="6">
        <f>MONTH(tbl_operations[[#This Row],[Data]])</f>
        <v>7</v>
      </c>
      <c r="C7" t="s">
        <v>12</v>
      </c>
      <c r="D7" t="s">
        <v>25</v>
      </c>
      <c r="E7" t="s">
        <v>26</v>
      </c>
      <c r="F7" s="2">
        <v>250</v>
      </c>
      <c r="G7" t="s">
        <v>19</v>
      </c>
      <c r="H7" t="s">
        <v>24</v>
      </c>
    </row>
    <row r="8" spans="1:8" x14ac:dyDescent="0.25">
      <c r="A8" s="1">
        <v>45478</v>
      </c>
      <c r="B8" s="6">
        <f>MONTH(tbl_operations[[#This Row],[Data]])</f>
        <v>7</v>
      </c>
      <c r="C8" t="s">
        <v>12</v>
      </c>
      <c r="D8" t="s">
        <v>20</v>
      </c>
      <c r="E8" t="s">
        <v>27</v>
      </c>
      <c r="F8" s="2">
        <v>180</v>
      </c>
      <c r="G8" t="s">
        <v>19</v>
      </c>
      <c r="H8" t="s">
        <v>24</v>
      </c>
    </row>
    <row r="9" spans="1:8" x14ac:dyDescent="0.25">
      <c r="A9" s="1">
        <v>45493</v>
      </c>
      <c r="B9" s="6">
        <f>MONTH(tbl_operations[[#This Row],[Data]])</f>
        <v>7</v>
      </c>
      <c r="C9" t="s">
        <v>12</v>
      </c>
      <c r="D9" t="s">
        <v>44</v>
      </c>
      <c r="E9" t="s">
        <v>40</v>
      </c>
      <c r="F9" s="2">
        <v>180</v>
      </c>
      <c r="G9" t="s">
        <v>15</v>
      </c>
      <c r="H9" t="s">
        <v>24</v>
      </c>
    </row>
    <row r="10" spans="1:8" x14ac:dyDescent="0.25">
      <c r="A10" s="1">
        <v>45493</v>
      </c>
      <c r="B10" s="6">
        <f>MONTH(tbl_operations[[#This Row],[Data]])</f>
        <v>7</v>
      </c>
      <c r="C10" t="s">
        <v>12</v>
      </c>
      <c r="D10" t="s">
        <v>44</v>
      </c>
      <c r="E10" t="s">
        <v>41</v>
      </c>
      <c r="F10" s="2">
        <v>165</v>
      </c>
      <c r="G10" t="s">
        <v>15</v>
      </c>
      <c r="H10" t="s">
        <v>24</v>
      </c>
    </row>
    <row r="11" spans="1:8" x14ac:dyDescent="0.25">
      <c r="A11" s="1">
        <v>45493</v>
      </c>
      <c r="B11" s="6">
        <f>MONTH(tbl_operations[[#This Row],[Data]])</f>
        <v>7</v>
      </c>
      <c r="C11" t="s">
        <v>12</v>
      </c>
      <c r="D11" t="s">
        <v>44</v>
      </c>
      <c r="E11" t="s">
        <v>42</v>
      </c>
      <c r="F11" s="2">
        <v>100</v>
      </c>
      <c r="G11" t="s">
        <v>15</v>
      </c>
      <c r="H11" t="s">
        <v>24</v>
      </c>
    </row>
    <row r="12" spans="1:8" x14ac:dyDescent="0.25">
      <c r="A12" s="1">
        <v>45488</v>
      </c>
      <c r="B12" s="6">
        <f>MONTH(tbl_operations[[#This Row],[Data]])</f>
        <v>7</v>
      </c>
      <c r="C12" t="s">
        <v>7</v>
      </c>
      <c r="D12" t="s">
        <v>28</v>
      </c>
      <c r="E12" t="s">
        <v>29</v>
      </c>
      <c r="F12" s="2">
        <v>750</v>
      </c>
      <c r="G12" t="s">
        <v>10</v>
      </c>
      <c r="H12" t="s">
        <v>11</v>
      </c>
    </row>
    <row r="13" spans="1:8" x14ac:dyDescent="0.25">
      <c r="A13" s="1">
        <v>45503</v>
      </c>
      <c r="B13" s="6">
        <f>MONTH(tbl_operations[[#This Row],[Data]])</f>
        <v>7</v>
      </c>
      <c r="C13" t="s">
        <v>12</v>
      </c>
      <c r="D13" t="s">
        <v>30</v>
      </c>
      <c r="E13" t="s">
        <v>31</v>
      </c>
      <c r="F13" s="2">
        <v>170</v>
      </c>
      <c r="G13" t="s">
        <v>19</v>
      </c>
      <c r="H13" t="s">
        <v>24</v>
      </c>
    </row>
    <row r="14" spans="1:8" x14ac:dyDescent="0.25">
      <c r="A14" s="1">
        <v>45505</v>
      </c>
      <c r="B14" s="6">
        <f>MONTH(tbl_operations[[#This Row],[Data]])</f>
        <v>8</v>
      </c>
      <c r="C14" t="s">
        <v>7</v>
      </c>
      <c r="D14" t="s">
        <v>8</v>
      </c>
      <c r="E14" t="s">
        <v>9</v>
      </c>
      <c r="F14" s="2">
        <v>8000</v>
      </c>
      <c r="G14" t="s">
        <v>10</v>
      </c>
      <c r="H14" t="s">
        <v>11</v>
      </c>
    </row>
    <row r="15" spans="1:8" x14ac:dyDescent="0.25">
      <c r="A15" s="1">
        <v>45505</v>
      </c>
      <c r="B15" s="6">
        <f>MONTH(tbl_operations[[#This Row],[Data]])</f>
        <v>8</v>
      </c>
      <c r="C15" t="s">
        <v>12</v>
      </c>
      <c r="D15" t="s">
        <v>13</v>
      </c>
      <c r="E15" t="s">
        <v>14</v>
      </c>
      <c r="F15" s="2">
        <v>1150</v>
      </c>
      <c r="G15" t="s">
        <v>15</v>
      </c>
      <c r="H15" t="s">
        <v>16</v>
      </c>
    </row>
    <row r="16" spans="1:8" x14ac:dyDescent="0.25">
      <c r="A16" s="1">
        <v>45507</v>
      </c>
      <c r="B16" s="6">
        <f>MONTH(tbl_operations[[#This Row],[Data]])</f>
        <v>8</v>
      </c>
      <c r="C16" t="s">
        <v>12</v>
      </c>
      <c r="D16" t="s">
        <v>17</v>
      </c>
      <c r="E16" t="s">
        <v>18</v>
      </c>
      <c r="F16" s="2">
        <v>525</v>
      </c>
      <c r="G16" t="s">
        <v>19</v>
      </c>
      <c r="H16" t="s">
        <v>24</v>
      </c>
    </row>
    <row r="17" spans="1:8" x14ac:dyDescent="0.25">
      <c r="A17" s="1">
        <v>45509</v>
      </c>
      <c r="B17" s="6">
        <f>MONTH(tbl_operations[[#This Row],[Data]])</f>
        <v>8</v>
      </c>
      <c r="C17" t="s">
        <v>12</v>
      </c>
      <c r="D17" t="s">
        <v>20</v>
      </c>
      <c r="E17" t="s">
        <v>21</v>
      </c>
      <c r="F17" s="2">
        <v>80</v>
      </c>
      <c r="G17" t="s">
        <v>19</v>
      </c>
      <c r="H17" t="s">
        <v>24</v>
      </c>
    </row>
    <row r="18" spans="1:8" x14ac:dyDescent="0.25">
      <c r="A18" s="1">
        <v>45511</v>
      </c>
      <c r="B18" s="6">
        <f>MONTH(tbl_operations[[#This Row],[Data]])</f>
        <v>8</v>
      </c>
      <c r="C18" t="s">
        <v>12</v>
      </c>
      <c r="D18" t="s">
        <v>22</v>
      </c>
      <c r="E18" t="s">
        <v>23</v>
      </c>
      <c r="F18" s="2">
        <v>140</v>
      </c>
      <c r="G18" t="s">
        <v>10</v>
      </c>
      <c r="H18" t="s">
        <v>24</v>
      </c>
    </row>
    <row r="19" spans="1:8" x14ac:dyDescent="0.25">
      <c r="A19" s="1">
        <v>45516</v>
      </c>
      <c r="B19" s="6">
        <f>MONTH(tbl_operations[[#This Row],[Data]])</f>
        <v>8</v>
      </c>
      <c r="C19" t="s">
        <v>12</v>
      </c>
      <c r="D19" t="s">
        <v>25</v>
      </c>
      <c r="E19" t="s">
        <v>26</v>
      </c>
      <c r="F19" s="2">
        <v>250</v>
      </c>
      <c r="G19" t="s">
        <v>19</v>
      </c>
      <c r="H19" t="s">
        <v>24</v>
      </c>
    </row>
    <row r="20" spans="1:8" x14ac:dyDescent="0.25">
      <c r="A20" s="1">
        <v>45509</v>
      </c>
      <c r="B20" s="6">
        <f>MONTH(tbl_operations[[#This Row],[Data]])</f>
        <v>8</v>
      </c>
      <c r="C20" t="s">
        <v>12</v>
      </c>
      <c r="D20" t="s">
        <v>20</v>
      </c>
      <c r="E20" t="s">
        <v>27</v>
      </c>
      <c r="F20" s="2">
        <v>210</v>
      </c>
      <c r="G20" t="s">
        <v>19</v>
      </c>
      <c r="H20" t="s">
        <v>24</v>
      </c>
    </row>
    <row r="21" spans="1:8" x14ac:dyDescent="0.25">
      <c r="A21" s="1">
        <v>45519</v>
      </c>
      <c r="B21" s="6">
        <f>MONTH(tbl_operations[[#This Row],[Data]])</f>
        <v>8</v>
      </c>
      <c r="C21" t="s">
        <v>7</v>
      </c>
      <c r="D21" t="s">
        <v>28</v>
      </c>
      <c r="E21" t="s">
        <v>29</v>
      </c>
      <c r="F21" s="2">
        <v>3250</v>
      </c>
      <c r="G21" t="s">
        <v>10</v>
      </c>
      <c r="H21" t="s">
        <v>11</v>
      </c>
    </row>
    <row r="22" spans="1:8" x14ac:dyDescent="0.25">
      <c r="A22" s="1">
        <v>45524</v>
      </c>
      <c r="B22" s="6">
        <f>MONTH(tbl_operations[[#This Row],[Data]])</f>
        <v>8</v>
      </c>
      <c r="C22" t="s">
        <v>12</v>
      </c>
      <c r="D22" t="s">
        <v>44</v>
      </c>
      <c r="E22" t="s">
        <v>40</v>
      </c>
      <c r="F22" s="2">
        <v>170</v>
      </c>
      <c r="G22" t="s">
        <v>15</v>
      </c>
      <c r="H22" t="s">
        <v>24</v>
      </c>
    </row>
    <row r="23" spans="1:8" x14ac:dyDescent="0.25">
      <c r="A23" s="1">
        <v>45524</v>
      </c>
      <c r="B23" s="6">
        <f>MONTH(tbl_operations[[#This Row],[Data]])</f>
        <v>8</v>
      </c>
      <c r="C23" t="s">
        <v>12</v>
      </c>
      <c r="D23" t="s">
        <v>44</v>
      </c>
      <c r="E23" t="s">
        <v>41</v>
      </c>
      <c r="F23" s="2">
        <v>160</v>
      </c>
      <c r="G23" t="s">
        <v>15</v>
      </c>
      <c r="H23" t="s">
        <v>24</v>
      </c>
    </row>
    <row r="24" spans="1:8" x14ac:dyDescent="0.25">
      <c r="A24" s="1">
        <v>45524</v>
      </c>
      <c r="B24" s="6">
        <f>MONTH(tbl_operations[[#This Row],[Data]])</f>
        <v>8</v>
      </c>
      <c r="C24" t="s">
        <v>12</v>
      </c>
      <c r="D24" t="s">
        <v>44</v>
      </c>
      <c r="E24" t="s">
        <v>42</v>
      </c>
      <c r="F24" s="2">
        <v>100</v>
      </c>
      <c r="G24" t="s">
        <v>15</v>
      </c>
      <c r="H24" t="s">
        <v>24</v>
      </c>
    </row>
    <row r="25" spans="1:8" x14ac:dyDescent="0.25">
      <c r="A25" s="1">
        <v>45534</v>
      </c>
      <c r="B25" s="6">
        <f>MONTH(tbl_operations[[#This Row],[Data]])</f>
        <v>8</v>
      </c>
      <c r="C25" t="s">
        <v>12</v>
      </c>
      <c r="D25" t="s">
        <v>30</v>
      </c>
      <c r="E25" t="s">
        <v>31</v>
      </c>
      <c r="F25" s="2">
        <v>240</v>
      </c>
      <c r="G25" t="s">
        <v>19</v>
      </c>
      <c r="H25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B1:C22"/>
  <sheetViews>
    <sheetView workbookViewId="0">
      <selection activeCell="C4" sqref="C4"/>
    </sheetView>
  </sheetViews>
  <sheetFormatPr defaultRowHeight="15" x14ac:dyDescent="0.25"/>
  <cols>
    <col min="2" max="2" width="21" customWidth="1"/>
    <col min="3" max="3" width="20.85546875" customWidth="1"/>
  </cols>
  <sheetData>
    <row r="1" spans="2:3" s="10" customFormat="1" x14ac:dyDescent="0.25"/>
    <row r="2" spans="2:3" ht="19.5" customHeight="1" x14ac:dyDescent="0.25"/>
    <row r="3" spans="2:3" ht="19.5" customHeight="1" x14ac:dyDescent="0.25">
      <c r="B3" s="7" t="s">
        <v>38</v>
      </c>
      <c r="C3" s="8">
        <v>11500</v>
      </c>
    </row>
    <row r="4" spans="2:3" x14ac:dyDescent="0.25">
      <c r="B4" s="7" t="s">
        <v>39</v>
      </c>
      <c r="C4" s="8">
        <v>30000</v>
      </c>
    </row>
    <row r="6" spans="2:3" x14ac:dyDescent="0.25">
      <c r="B6" t="s">
        <v>36</v>
      </c>
      <c r="C6" t="s">
        <v>37</v>
      </c>
    </row>
    <row r="7" spans="2:3" x14ac:dyDescent="0.25">
      <c r="B7" s="1">
        <v>45603</v>
      </c>
      <c r="C7" s="2">
        <v>298</v>
      </c>
    </row>
    <row r="8" spans="2:3" x14ac:dyDescent="0.25">
      <c r="B8" s="1">
        <v>45604</v>
      </c>
      <c r="C8" s="2">
        <v>600</v>
      </c>
    </row>
    <row r="9" spans="2:3" x14ac:dyDescent="0.25">
      <c r="B9" s="1">
        <v>45605</v>
      </c>
      <c r="C9" s="2">
        <v>989</v>
      </c>
    </row>
    <row r="10" spans="2:3" x14ac:dyDescent="0.25">
      <c r="B10" s="1">
        <v>45606</v>
      </c>
      <c r="C10" s="2">
        <v>833</v>
      </c>
    </row>
    <row r="11" spans="2:3" x14ac:dyDescent="0.25">
      <c r="B11" s="1">
        <v>45607</v>
      </c>
      <c r="C11" s="2">
        <v>282</v>
      </c>
    </row>
    <row r="12" spans="2:3" x14ac:dyDescent="0.25">
      <c r="B12" s="1">
        <v>45608</v>
      </c>
      <c r="C12" s="2">
        <v>858</v>
      </c>
    </row>
    <row r="13" spans="2:3" x14ac:dyDescent="0.25">
      <c r="B13" s="1">
        <v>45609</v>
      </c>
      <c r="C13" s="2">
        <v>499</v>
      </c>
    </row>
    <row r="14" spans="2:3" x14ac:dyDescent="0.25">
      <c r="B14" s="1">
        <v>45610</v>
      </c>
      <c r="C14" s="2">
        <v>687</v>
      </c>
    </row>
    <row r="15" spans="2:3" x14ac:dyDescent="0.25">
      <c r="B15" s="1">
        <v>45611</v>
      </c>
      <c r="C15" s="2">
        <v>710</v>
      </c>
    </row>
    <row r="16" spans="2:3" x14ac:dyDescent="0.25">
      <c r="B16" s="1">
        <v>45612</v>
      </c>
      <c r="C16" s="2">
        <v>1040</v>
      </c>
    </row>
    <row r="17" spans="2:3" x14ac:dyDescent="0.25">
      <c r="B17" s="1">
        <v>45613</v>
      </c>
      <c r="C17" s="2">
        <v>848</v>
      </c>
    </row>
    <row r="18" spans="2:3" x14ac:dyDescent="0.25">
      <c r="B18" s="1">
        <v>45614</v>
      </c>
      <c r="C18" s="2">
        <v>907</v>
      </c>
    </row>
    <row r="19" spans="2:3" x14ac:dyDescent="0.25">
      <c r="B19" s="1">
        <v>45615</v>
      </c>
      <c r="C19" s="2">
        <v>952</v>
      </c>
    </row>
    <row r="20" spans="2:3" x14ac:dyDescent="0.25">
      <c r="B20" s="1">
        <v>45616</v>
      </c>
      <c r="C20" s="2">
        <v>470</v>
      </c>
    </row>
    <row r="21" spans="2:3" x14ac:dyDescent="0.25">
      <c r="B21" s="1">
        <v>45617</v>
      </c>
      <c r="C21" s="2">
        <v>963</v>
      </c>
    </row>
    <row r="22" spans="2:3" x14ac:dyDescent="0.25">
      <c r="B22" s="1">
        <v>45618</v>
      </c>
      <c r="C22" s="2">
        <v>870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A77-A33E-49C8-AA9A-5A3FBB9F4FD0}">
  <sheetPr>
    <tabColor rgb="FF0070C0"/>
  </sheetPr>
  <dimension ref="B1:F12"/>
  <sheetViews>
    <sheetView workbookViewId="0">
      <selection activeCell="O21" sqref="O21"/>
    </sheetView>
  </sheetViews>
  <sheetFormatPr defaultRowHeight="15" x14ac:dyDescent="0.25"/>
  <cols>
    <col min="2" max="2" width="18" bestFit="1" customWidth="1"/>
    <col min="3" max="3" width="13.85546875" bestFit="1" customWidth="1"/>
    <col min="5" max="5" width="18" bestFit="1" customWidth="1"/>
    <col min="6" max="6" width="13.85546875" bestFit="1" customWidth="1"/>
    <col min="7" max="7" width="14.85546875" bestFit="1" customWidth="1"/>
    <col min="8" max="9" width="11.7109375" bestFit="1" customWidth="1"/>
  </cols>
  <sheetData>
    <row r="1" spans="2:6" x14ac:dyDescent="0.25">
      <c r="B1" t="s">
        <v>43</v>
      </c>
    </row>
    <row r="2" spans="2:6" x14ac:dyDescent="0.25">
      <c r="B2" s="3" t="s">
        <v>1</v>
      </c>
      <c r="C2" t="s">
        <v>12</v>
      </c>
      <c r="E2" s="3" t="s">
        <v>1</v>
      </c>
      <c r="F2" t="s">
        <v>7</v>
      </c>
    </row>
    <row r="4" spans="2:6" x14ac:dyDescent="0.25">
      <c r="B4" s="3" t="s">
        <v>32</v>
      </c>
      <c r="C4" t="s">
        <v>34</v>
      </c>
      <c r="E4" s="3" t="s">
        <v>32</v>
      </c>
      <c r="F4" t="s">
        <v>34</v>
      </c>
    </row>
    <row r="5" spans="2:6" x14ac:dyDescent="0.25">
      <c r="B5" s="4" t="s">
        <v>13</v>
      </c>
      <c r="C5" s="2">
        <v>1150</v>
      </c>
      <c r="E5" s="4" t="s">
        <v>28</v>
      </c>
      <c r="F5" s="2">
        <v>3250</v>
      </c>
    </row>
    <row r="6" spans="2:6" x14ac:dyDescent="0.25">
      <c r="B6" s="4" t="s">
        <v>30</v>
      </c>
      <c r="C6" s="2">
        <v>240</v>
      </c>
      <c r="E6" s="4" t="s">
        <v>8</v>
      </c>
      <c r="F6" s="2">
        <v>8000</v>
      </c>
    </row>
    <row r="7" spans="2:6" x14ac:dyDescent="0.25">
      <c r="B7" s="4" t="s">
        <v>20</v>
      </c>
      <c r="C7" s="2">
        <v>290</v>
      </c>
      <c r="E7" s="4" t="s">
        <v>33</v>
      </c>
      <c r="F7" s="2">
        <v>11250</v>
      </c>
    </row>
    <row r="8" spans="2:6" x14ac:dyDescent="0.25">
      <c r="B8" s="4" t="s">
        <v>22</v>
      </c>
      <c r="C8" s="2">
        <v>140</v>
      </c>
    </row>
    <row r="9" spans="2:6" x14ac:dyDescent="0.25">
      <c r="B9" s="4" t="s">
        <v>17</v>
      </c>
      <c r="C9" s="2">
        <v>525</v>
      </c>
    </row>
    <row r="10" spans="2:6" x14ac:dyDescent="0.25">
      <c r="B10" s="4" t="s">
        <v>25</v>
      </c>
      <c r="C10" s="2">
        <v>250</v>
      </c>
    </row>
    <row r="11" spans="2:6" x14ac:dyDescent="0.25">
      <c r="B11" s="4" t="s">
        <v>44</v>
      </c>
      <c r="C11" s="2">
        <v>430</v>
      </c>
    </row>
    <row r="12" spans="2:6" x14ac:dyDescent="0.25">
      <c r="B12" s="4" t="s">
        <v>33</v>
      </c>
      <c r="C12" s="2">
        <v>3025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Data</vt:lpstr>
      <vt:lpstr>Caixinha</vt:lpstr>
      <vt:lpstr>Controller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Isaura Fernandes</dc:creator>
  <cp:lastModifiedBy>Manoel Arnaldo Pereira dos Santos</cp:lastModifiedBy>
  <dcterms:created xsi:type="dcterms:W3CDTF">2024-12-31T12:14:12Z</dcterms:created>
  <dcterms:modified xsi:type="dcterms:W3CDTF">2025-01-15T20:26:17Z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2024-12-31T14:17:56Z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52f660b7-d713-489f-a0b5-8e3b5268defe</vt:lpwstr>
  </property>
  <property fmtid="{D5CDD505-2E9C-101B-9397-08002B2CF9AE}" pid="8" name="MSIP_Label_fde7aacd-7cc4-4c31-9e6f-7ef306428f09_ContentBits">
    <vt:lpwstr>1</vt:lpwstr>
  </property>
</Properties>
</file>