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Y_FemGamer\Thesis\03_Output\"/>
    </mc:Choice>
  </mc:AlternateContent>
  <xr:revisionPtr revIDLastSave="0" documentId="13_ncr:1_{1085841F-210C-4B96-BD5C-3534D9E4871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ummy" sheetId="1" r:id="rId1"/>
    <sheet name="Sheet_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3" i="2"/>
  <c r="I3" i="2" s="1"/>
  <c r="F4" i="2"/>
  <c r="E4" i="2" s="1"/>
  <c r="J4" i="2" s="1"/>
  <c r="F5" i="2"/>
  <c r="I5" i="2" s="1"/>
  <c r="I7" i="2"/>
  <c r="I8" i="2"/>
  <c r="I9" i="2"/>
  <c r="I10" i="2"/>
  <c r="I11" i="2"/>
  <c r="F2" i="2"/>
  <c r="E2" i="2" s="1"/>
  <c r="H2" i="2" s="1"/>
  <c r="I6" i="2"/>
  <c r="G3" i="2"/>
  <c r="G4" i="2"/>
  <c r="G5" i="2"/>
  <c r="G6" i="2"/>
  <c r="G7" i="2"/>
  <c r="G8" i="2"/>
  <c r="G9" i="2"/>
  <c r="G10" i="2"/>
  <c r="G11" i="2"/>
  <c r="G2" i="2"/>
  <c r="E3" i="2"/>
  <c r="J3" i="2" s="1"/>
  <c r="E5" i="2"/>
  <c r="J5" i="2" s="1"/>
  <c r="E6" i="2"/>
  <c r="J6" i="2" s="1"/>
  <c r="E7" i="2"/>
  <c r="J7" i="2" s="1"/>
  <c r="E8" i="2"/>
  <c r="J8" i="2" s="1"/>
  <c r="E9" i="2"/>
  <c r="J9" i="2" s="1"/>
  <c r="E10" i="2"/>
  <c r="H10" i="2" s="1"/>
  <c r="E11" i="2"/>
  <c r="H11" i="2" s="1"/>
  <c r="I2" i="2" l="1"/>
  <c r="I4" i="2"/>
  <c r="H9" i="2"/>
  <c r="H8" i="2"/>
  <c r="H3" i="2"/>
  <c r="H7" i="2"/>
  <c r="H6" i="2"/>
  <c r="J11" i="2"/>
  <c r="J10" i="2"/>
  <c r="J2" i="2"/>
  <c r="H4" i="2"/>
  <c r="H5" i="2"/>
</calcChain>
</file>

<file path=xl/sharedStrings.xml><?xml version="1.0" encoding="utf-8"?>
<sst xmlns="http://schemas.openxmlformats.org/spreadsheetml/2006/main" count="11" uniqueCount="11">
  <si>
    <t>Dummy</t>
  </si>
  <si>
    <t>Net profit</t>
  </si>
  <si>
    <t>Operating income</t>
  </si>
  <si>
    <t>NPRatio</t>
  </si>
  <si>
    <t>DARatio</t>
  </si>
  <si>
    <t>Total Assets</t>
  </si>
  <si>
    <t>Total Liabilities</t>
  </si>
  <si>
    <t>Equity</t>
  </si>
  <si>
    <t>LERatio</t>
  </si>
  <si>
    <t>DERatio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</si>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</sst>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 s="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M12" sqref="M12"/>
    </sheetView>
  </sheetViews>
  <sheetFormatPr defaultRowHeight="15" x14ac:dyDescent="0.25"/>
  <cols>
    <col min="2" max="2" width="9.7109375" bestFit="1" customWidth="1"/>
    <col min="3" max="3" width="17" bestFit="1" customWidth="1"/>
    <col min="7" max="7" width="12" bestFit="1" customWidth="1"/>
    <col min="8" max="8" width="8.140625" bestFit="1" customWidth="1"/>
  </cols>
  <sheetData>
    <row r="1" spans="1:10" x14ac:dyDescent="0.25">
      <c r="A1" t="s">
        <v>10</v>
      </c>
      <c r="B1" s="1" t="s">
        <v>1</v>
      </c>
      <c r="C1" s="1" t="s">
        <v>2</v>
      </c>
      <c r="D1" s="2" t="s">
        <v>5</v>
      </c>
      <c r="E1" s="2" t="s">
        <v>6</v>
      </c>
      <c r="F1" s="2" t="s">
        <v>7</v>
      </c>
      <c r="G1" s="1" t="s">
        <v>3</v>
      </c>
      <c r="H1" s="1" t="s">
        <v>4</v>
      </c>
      <c r="I1" s="2" t="s">
        <v>8</v>
      </c>
      <c r="J1" s="2" t="s">
        <v>9</v>
      </c>
    </row>
    <row r="2" spans="1:10" x14ac:dyDescent="0.25">
      <c r="A2">
        <v>2013</v>
      </c>
      <c r="B2">
        <v>4591</v>
      </c>
      <c r="C2">
        <v>6035</v>
      </c>
      <c r="D2">
        <v>801033</v>
      </c>
      <c r="E2">
        <f>+D2-F2-B2</f>
        <v>786851</v>
      </c>
      <c r="F2">
        <f>5000+B2</f>
        <v>9591</v>
      </c>
      <c r="G2">
        <f>+B2/C2</f>
        <v>0.76072908036454023</v>
      </c>
      <c r="H2">
        <f>+E2/D2</f>
        <v>0.9822953611149603</v>
      </c>
      <c r="I2">
        <f>+F2/D2</f>
        <v>1.1973289489946108E-2</v>
      </c>
      <c r="J2">
        <f>+E2/F2</f>
        <v>82.040558857262013</v>
      </c>
    </row>
    <row r="3" spans="1:10" x14ac:dyDescent="0.25">
      <c r="A3">
        <v>2014</v>
      </c>
      <c r="B3">
        <v>2954</v>
      </c>
      <c r="C3">
        <v>4449</v>
      </c>
      <c r="D3">
        <v>770842</v>
      </c>
      <c r="E3">
        <f t="shared" ref="E3:E11" si="0">+D3-F3-B3</f>
        <v>759934</v>
      </c>
      <c r="F3">
        <f t="shared" ref="F3:F4" si="1">5000+B3</f>
        <v>7954</v>
      </c>
      <c r="G3">
        <f t="shared" ref="G3:G11" si="2">+B3/C3</f>
        <v>0.66396943133288377</v>
      </c>
      <c r="H3">
        <f t="shared" ref="H3:H11" si="3">+E3/D3</f>
        <v>0.98584924018151576</v>
      </c>
      <c r="I3">
        <f t="shared" ref="I3:I11" si="4">+F3/D3</f>
        <v>1.031858668832264E-2</v>
      </c>
      <c r="J3">
        <f t="shared" ref="J3:J11" si="5">+E3/F3</f>
        <v>95.541111390495345</v>
      </c>
    </row>
    <row r="4" spans="1:10" x14ac:dyDescent="0.25">
      <c r="A4">
        <v>2015</v>
      </c>
      <c r="B4">
        <v>3189</v>
      </c>
      <c r="C4">
        <v>4627</v>
      </c>
      <c r="D4">
        <v>1011969</v>
      </c>
      <c r="E4">
        <f>+D4-F4-B4</f>
        <v>1000591</v>
      </c>
      <c r="F4">
        <f t="shared" si="1"/>
        <v>8189</v>
      </c>
      <c r="G4">
        <f t="shared" si="2"/>
        <v>0.68921547438945319</v>
      </c>
      <c r="H4">
        <f t="shared" si="3"/>
        <v>0.98875657258275695</v>
      </c>
      <c r="I4">
        <f t="shared" si="4"/>
        <v>8.0921451151171626E-3</v>
      </c>
      <c r="J4">
        <f t="shared" si="5"/>
        <v>122.18720234460862</v>
      </c>
    </row>
    <row r="5" spans="1:10" x14ac:dyDescent="0.25">
      <c r="A5">
        <v>2016</v>
      </c>
      <c r="B5">
        <v>963</v>
      </c>
      <c r="C5">
        <v>2773</v>
      </c>
      <c r="D5">
        <v>1393014</v>
      </c>
      <c r="E5">
        <f t="shared" si="0"/>
        <v>1386088</v>
      </c>
      <c r="F5">
        <f>5564+399</f>
        <v>5963</v>
      </c>
      <c r="G5">
        <f t="shared" si="2"/>
        <v>0.34727731698521458</v>
      </c>
      <c r="H5">
        <f t="shared" si="3"/>
        <v>0.99502804709787551</v>
      </c>
      <c r="I5">
        <f t="shared" si="4"/>
        <v>4.280646138516914E-3</v>
      </c>
      <c r="J5">
        <f t="shared" si="5"/>
        <v>232.44809659567332</v>
      </c>
    </row>
    <row r="6" spans="1:10" x14ac:dyDescent="0.25">
      <c r="A6">
        <v>2017</v>
      </c>
      <c r="B6">
        <v>2002</v>
      </c>
      <c r="C6">
        <v>3501</v>
      </c>
      <c r="D6">
        <v>1727629</v>
      </c>
      <c r="E6">
        <f t="shared" si="0"/>
        <v>1718061</v>
      </c>
      <c r="F6">
        <f>5664+1902</f>
        <v>7566</v>
      </c>
      <c r="G6">
        <f t="shared" si="2"/>
        <v>0.57183661810911168</v>
      </c>
      <c r="H6">
        <f t="shared" si="3"/>
        <v>0.99446177391094959</v>
      </c>
      <c r="I6">
        <f t="shared" si="4"/>
        <v>4.3794124780262428E-3</v>
      </c>
      <c r="J6">
        <f t="shared" si="5"/>
        <v>227.0765265662173</v>
      </c>
    </row>
    <row r="7" spans="1:10" x14ac:dyDescent="0.25">
      <c r="A7">
        <v>2018</v>
      </c>
      <c r="B7">
        <v>2516</v>
      </c>
      <c r="C7">
        <v>3973</v>
      </c>
      <c r="D7">
        <v>1841781</v>
      </c>
      <c r="E7">
        <f t="shared" si="0"/>
        <v>1831086</v>
      </c>
      <c r="F7">
        <f>5746+2433</f>
        <v>8179</v>
      </c>
      <c r="G7">
        <f t="shared" si="2"/>
        <v>0.63327460357412535</v>
      </c>
      <c r="H7">
        <f t="shared" si="3"/>
        <v>0.99419312068047183</v>
      </c>
      <c r="I7">
        <f t="shared" si="4"/>
        <v>4.4408102809183067E-3</v>
      </c>
      <c r="J7">
        <f t="shared" si="5"/>
        <v>223.87651302115174</v>
      </c>
    </row>
    <row r="8" spans="1:10" x14ac:dyDescent="0.25">
      <c r="A8">
        <v>2019</v>
      </c>
      <c r="B8">
        <v>5825</v>
      </c>
      <c r="C8">
        <v>7505</v>
      </c>
      <c r="D8">
        <v>1779846</v>
      </c>
      <c r="E8">
        <f t="shared" si="0"/>
        <v>1762450</v>
      </c>
      <c r="F8">
        <f>5720+5851</f>
        <v>11571</v>
      </c>
      <c r="G8">
        <f t="shared" si="2"/>
        <v>0.77614923384410395</v>
      </c>
      <c r="H8">
        <f t="shared" si="3"/>
        <v>0.9902261206868459</v>
      </c>
      <c r="I8">
        <f t="shared" si="4"/>
        <v>6.5011242545703393E-3</v>
      </c>
      <c r="J8">
        <f t="shared" si="5"/>
        <v>152.31613516549996</v>
      </c>
    </row>
    <row r="9" spans="1:10" x14ac:dyDescent="0.25">
      <c r="A9">
        <v>2020</v>
      </c>
      <c r="B9">
        <v>0</v>
      </c>
      <c r="C9">
        <v>1350</v>
      </c>
      <c r="D9">
        <v>2526558</v>
      </c>
      <c r="E9">
        <f t="shared" si="0"/>
        <v>2520838</v>
      </c>
      <c r="F9">
        <v>5720</v>
      </c>
      <c r="G9">
        <f t="shared" si="2"/>
        <v>0</v>
      </c>
      <c r="H9">
        <f t="shared" si="3"/>
        <v>0.99773605038950219</v>
      </c>
      <c r="I9">
        <f t="shared" si="4"/>
        <v>2.2639496104977603E-3</v>
      </c>
      <c r="J9">
        <f t="shared" si="5"/>
        <v>440.70594405594403</v>
      </c>
    </row>
    <row r="10" spans="1:10" x14ac:dyDescent="0.25">
      <c r="A10">
        <v>2021</v>
      </c>
      <c r="B10">
        <v>-7</v>
      </c>
      <c r="C10">
        <v>1960</v>
      </c>
      <c r="D10">
        <v>3011124</v>
      </c>
      <c r="E10">
        <f t="shared" si="0"/>
        <v>3005418</v>
      </c>
      <c r="F10">
        <v>5713</v>
      </c>
      <c r="G10">
        <f t="shared" si="2"/>
        <v>-3.5714285714285713E-3</v>
      </c>
      <c r="H10">
        <f t="shared" si="3"/>
        <v>0.9981050265615099</v>
      </c>
      <c r="I10">
        <f t="shared" si="4"/>
        <v>1.8972981517865089E-3</v>
      </c>
      <c r="J10">
        <f t="shared" si="5"/>
        <v>526.06651496586733</v>
      </c>
    </row>
    <row r="11" spans="1:10" x14ac:dyDescent="0.25">
      <c r="A11">
        <v>2022</v>
      </c>
      <c r="B11">
        <v>-172</v>
      </c>
      <c r="C11">
        <v>2012</v>
      </c>
      <c r="D11">
        <v>2903591</v>
      </c>
      <c r="E11">
        <f t="shared" si="0"/>
        <v>2898222</v>
      </c>
      <c r="F11">
        <v>5541</v>
      </c>
      <c r="G11">
        <f t="shared" si="2"/>
        <v>-8.5487077534791248E-2</v>
      </c>
      <c r="H11">
        <f t="shared" si="3"/>
        <v>0.99815091037270742</v>
      </c>
      <c r="I11">
        <f t="shared" si="4"/>
        <v>1.9083266203814518E-3</v>
      </c>
      <c r="J11">
        <f t="shared" si="5"/>
        <v>523.0503519220357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</vt:lpstr>
      <vt:lpstr>Sheet_1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Hetal Patel</cp:lastModifiedBy>
  <dcterms:created xsi:type="dcterms:W3CDTF">2024-05-05T07:11:37Z</dcterms:created>
  <dcterms:modified xsi:type="dcterms:W3CDTF">2024-05-05T12:51:06Z</dcterms:modified>
</cp:coreProperties>
</file>